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280" windowHeight="10365" firstSheet="1" activeTab="1"/>
  </bookViews>
  <sheets>
    <sheet name="901皮计划" sheetId="1" state="hidden" r:id="rId1"/>
    <sheet name="G12计划" sheetId="2" r:id="rId2"/>
    <sheet name="Q6计划" sheetId="3" r:id="rId3"/>
    <sheet name="低出价高溢价" sheetId="7" state="hidden" r:id="rId4"/>
    <sheet name="定向" sheetId="4" state="hidden" r:id="rId5"/>
    <sheet name="F03H" sheetId="5" r:id="rId6"/>
    <sheet name="801" sheetId="8" state="hidden" r:id="rId7"/>
    <sheet name="智能推广计划" sheetId="11" r:id="rId8"/>
    <sheet name="总体数据" sheetId="6" r:id="rId9"/>
    <sheet name="Sheet2" sheetId="10" state="hidden" r:id="rId10"/>
    <sheet name="Sheet1" sheetId="9" state="hidden" r:id="rId11"/>
  </sheets>
  <calcPr calcId="144525"/>
</workbook>
</file>

<file path=xl/comments1.xml><?xml version="1.0" encoding="utf-8"?>
<comments xmlns="http://schemas.openxmlformats.org/spreadsheetml/2006/main">
  <authors>
    <author>Dazdingo</author>
  </authors>
  <commentList>
    <comment ref="K6" authorId="0">
      <text>
        <r>
          <rPr>
            <b/>
            <sz val="9"/>
            <rFont val="宋体"/>
            <charset val="134"/>
          </rPr>
          <t>Dazdingo:</t>
        </r>
        <r>
          <rPr>
            <sz val="9"/>
            <rFont val="宋体"/>
            <charset val="134"/>
          </rPr>
          <t xml:space="preserve">
刷单
</t>
        </r>
      </text>
    </comment>
  </commentList>
</comments>
</file>

<file path=xl/sharedStrings.xml><?xml version="1.0" encoding="utf-8"?>
<sst xmlns="http://schemas.openxmlformats.org/spreadsheetml/2006/main" count="605" uniqueCount="105">
  <si>
    <t>展现量</t>
  </si>
  <si>
    <t>点击量</t>
  </si>
  <si>
    <t>点击率</t>
  </si>
  <si>
    <t>花费</t>
  </si>
  <si>
    <t>平均点击花费</t>
  </si>
  <si>
    <t>点击转化率</t>
  </si>
  <si>
    <t>投入产出比</t>
  </si>
  <si>
    <t>总购物车数</t>
  </si>
  <si>
    <t>总收藏数</t>
  </si>
  <si>
    <t>总成交金额</t>
  </si>
  <si>
    <t>分日详情</t>
  </si>
  <si>
    <t>-</t>
  </si>
  <si>
    <t>汇总</t>
  </si>
  <si>
    <r>
      <rPr>
        <sz val="9"/>
        <color rgb="FF7C7C7C"/>
        <rFont val="微软雅黑"/>
        <charset val="134"/>
      </rPr>
      <t>总成交笔数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</si>
  <si>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t>收藏加购比</t>
  </si>
  <si>
    <r>
      <rPr>
        <sz val="9"/>
        <color rgb="FFFF0000"/>
        <rFont val="宋体"/>
        <charset val="134"/>
      </rPr>
      <t>退款</t>
    </r>
    <r>
      <rPr>
        <sz val="9"/>
        <color rgb="FFFF0000"/>
        <rFont val="Calibri"/>
        <charset val="134"/>
      </rPr>
      <t>6888</t>
    </r>
  </si>
  <si>
    <t>总成交笔数 </t>
  </si>
  <si>
    <t>总收藏加购率</t>
  </si>
  <si>
    <t>刷单订单金额</t>
  </si>
  <si>
    <t>真实总成交金额</t>
  </si>
  <si>
    <r>
      <rPr>
        <sz val="9"/>
        <color rgb="FF7C7C7C"/>
        <rFont val="微软雅黑"/>
        <charset val="134"/>
      </rPr>
      <t>展现量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</si>
  <si>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点击量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</si>
  <si>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点击率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</si>
  <si>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花费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</si>
  <si>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平均点击花费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</si>
  <si>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点击转化率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</si>
  <si>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投入产出比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</si>
  <si>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总购物车数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</si>
  <si>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总收藏数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</si>
  <si>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r>
      <rPr>
        <sz val="9"/>
        <color rgb="FF7C7C7C"/>
        <rFont val="微软雅黑"/>
        <charset val="134"/>
      </rPr>
      <t>总成交金额</t>
    </r>
    <r>
      <rPr>
        <sz val="9"/>
        <color rgb="FF7C7C7C"/>
        <rFont val="微软雅黑"/>
        <charset val="134"/>
      </rPr>
      <t> </t>
    </r>
    <r>
      <rPr>
        <sz val="9"/>
        <color rgb="FFACACAC"/>
        <rFont val="iconfont"/>
        <charset val="134"/>
      </rPr>
      <t></t>
    </r>
  </si>
  <si>
    <t>总成交笔数 </t>
  </si>
  <si>
    <t xml:space="preserve"> </t>
  </si>
  <si>
    <t>start=2018-12-1&amp;end=2018-12-1</t>
  </si>
  <si>
    <t>start=2018-12-2&amp;end=2018-12-2</t>
  </si>
  <si>
    <t>start=2018-12-3&amp;end=2018-12-3</t>
  </si>
  <si>
    <t>start=2018-12-4&amp;end=2018-12-4</t>
  </si>
  <si>
    <t>start=2018-12-5&amp;end=2018-12-5</t>
  </si>
  <si>
    <t>start=2018-12-6&amp;end=2018-12-6</t>
  </si>
  <si>
    <t>start=2018-12-7&amp;end=2018-12-7</t>
  </si>
  <si>
    <t>start=2018-12-8&amp;end=2018-12-8</t>
  </si>
  <si>
    <t>start=2018-12-9&amp;end=2018-12-9</t>
  </si>
  <si>
    <t>start=2018-12-10&amp;end=2018-12-10</t>
  </si>
  <si>
    <t>start=2018-12-11&amp;end=2018-12-11</t>
  </si>
  <si>
    <t>start=2018-12-12&amp;end=2018-12-12</t>
  </si>
  <si>
    <t>start=2018-12-13&amp;end=2018-12-13</t>
  </si>
  <si>
    <t>start=2018-12-14&amp;end=2018-12-14</t>
  </si>
  <si>
    <t>start=2018-12-15&amp;end=2018-12-15</t>
  </si>
  <si>
    <t>start=2018-12-16&amp;end=2018-12-16</t>
  </si>
  <si>
    <t>start=2018-12-17&amp;end=2018-12-17</t>
  </si>
  <si>
    <t>start=2018-12-18&amp;end=2018-12-18</t>
  </si>
  <si>
    <t>start=2018-12-19&amp;end=2018-12-19</t>
  </si>
  <si>
    <t>start=2018-12-20&amp;end=2018-12-20</t>
  </si>
  <si>
    <t>start=2018-12-21&amp;end=2018-12-21</t>
  </si>
  <si>
    <t>start=2018-12-22&amp;end=2018-12-22</t>
  </si>
  <si>
    <t>start=2018-12-23&amp;end=2018-12-23</t>
  </si>
  <si>
    <t>start=2018-12-24&amp;end=2018-12-24</t>
  </si>
  <si>
    <t>start=2018-12-25&amp;end=2018-12-25</t>
  </si>
  <si>
    <t>start=2018-12-26&amp;end=2018-12-26</t>
  </si>
  <si>
    <t>start=2018-12-27&amp;end=2018-12-27</t>
  </si>
  <si>
    <t>start=2018-12-28&amp;end=2018-12-28</t>
  </si>
  <si>
    <t>start=2018-12-29&amp;end=2018-12-29</t>
  </si>
  <si>
    <t>start=2018-12-30&amp;end=2018-12-30</t>
  </si>
  <si>
    <t>start=2019-01-20&amp;end=2019-01-20</t>
  </si>
  <si>
    <t>start=2019-01-21&amp;end=2019-01-21</t>
  </si>
  <si>
    <t>start=2019-01-22&amp;end=2019-01-22</t>
  </si>
  <si>
    <t>start=2019-01-23&amp;end=2019-01-23</t>
  </si>
  <si>
    <t>start=2019-01-24&amp;end=2019-01-24</t>
  </si>
  <si>
    <t>start=2019-01-25&amp;end=2019-01-25</t>
  </si>
  <si>
    <t>start=2019-01-26&amp;end=2019-01-26</t>
  </si>
  <si>
    <t>start=2019-01-27&amp;end=2019-01-27</t>
  </si>
  <si>
    <t>start=2019-01-28&amp;end=2019-01-28</t>
  </si>
  <si>
    <t>start=2019-01-29&amp;end=2019-01-29</t>
  </si>
  <si>
    <t>start=2019-01-30&amp;end=2019-01-30</t>
  </si>
  <si>
    <t>start=2019-01-31&amp;end=2019-01-31</t>
  </si>
  <si>
    <t>start=2019-02-1&amp;end=2019-02-1</t>
  </si>
  <si>
    <t>start=2019-02-2&amp;end=2019-02-2</t>
  </si>
  <si>
    <t>start=2019-02-3&amp;end=2019-02-3</t>
  </si>
  <si>
    <t>start=2019-02-4&amp;end=2019-02-4</t>
  </si>
  <si>
    <t>start=2019-02-5&amp;end=2019-02-5</t>
  </si>
  <si>
    <t>start=2019-02-6&amp;end=2019-02-6</t>
  </si>
  <si>
    <t>start=2019-02-7&amp;end=2019-02-7</t>
  </si>
  <si>
    <t>start=2019-02-8&amp;end=2019-02-8</t>
  </si>
  <si>
    <t>start=2019-02-9&amp;end=2019-02-9</t>
  </si>
  <si>
    <t>start=2019-02-10&amp;end=2019-02-10</t>
  </si>
  <si>
    <t>start=2019-02-11&amp;end=2019-02-11</t>
  </si>
  <si>
    <t>start=2019-02-12&amp;end=2019-02-12</t>
  </si>
  <si>
    <t>start=2019-02-13&amp;end=2019-02-13</t>
  </si>
  <si>
    <t>start=2019-02-14&amp;end=2019-02-14</t>
  </si>
  <si>
    <t>start=2019-02-15&amp;end=2019-02-15</t>
  </si>
  <si>
    <t>start=2019-02-16&amp;end=2019-02-16</t>
  </si>
  <si>
    <t>start=2019-02-17&amp;end=2019-02-17</t>
  </si>
  <si>
    <t>start=2019-02-18&amp;end=2019-02-18</t>
  </si>
  <si>
    <t>start=2019-02-19&amp;end=2019-02-19</t>
  </si>
  <si>
    <t>start=2019-02-20&amp;end=2019-02-20</t>
  </si>
  <si>
    <t>start=2019-02-21&amp;end=2019-02-21</t>
  </si>
  <si>
    <t>start=2019-02-22&amp;end=2019-02-22</t>
  </si>
  <si>
    <t>start=2019-02-23&amp;end=2019-02-23</t>
  </si>
  <si>
    <t>start=2019-02-24&amp;end=2019-02-24</t>
  </si>
  <si>
    <t>start=2019-02-25&amp;end=2019-02-25</t>
  </si>
  <si>
    <t>start=2019-02-26&amp;end=2019-02-26</t>
  </si>
  <si>
    <t>start=2019-02-27&amp;end=2019-02-27</t>
  </si>
  <si>
    <t>start=2019-02-28&amp;end=2019-02-28</t>
  </si>
  <si>
    <t>start=2019-02-29&amp;end=2019-02-29</t>
  </si>
  <si>
    <t>start=2019-02-30&amp;end=2019-02-30</t>
  </si>
  <si>
    <t>价格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</si>
</sst>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8" formatCode="&quot;￥&quot;#,##0.00;[Red]&quot;￥&quot;\-#,##0.00"/>
    <numFmt numFmtId="6" formatCode="&quot;￥&quot;#,##0;[Red]&quot;￥&quot;\-#,##0"/>
    <numFmt numFmtId="176" formatCode="0.00_ "/>
    <numFmt numFmtId="177" formatCode="m&quot;月&quot;d&quot;日&quot;;@"/>
  </numFmts>
  <fonts count="38">
    <font>
      <sz val="11"/>
      <color indexed="8"/>
      <name val="宋体"/>
      <charset val="134"/>
      <scheme val="minor"/>
    </font>
    <font>
      <sz val="9"/>
      <name val="Calibri"/>
      <charset val="134"/>
    </font>
    <font>
      <sz val="9"/>
      <color rgb="FF7C7C7C"/>
      <name val="Calibri"/>
      <charset val="134"/>
    </font>
    <font>
      <sz val="9"/>
      <color rgb="FF333333"/>
      <name val="微软雅黑"/>
      <charset val="134"/>
    </font>
    <font>
      <sz val="11"/>
      <name val="Calibri"/>
      <charset val="134"/>
    </font>
    <font>
      <sz val="10"/>
      <color rgb="FF333333"/>
      <name val="微软雅黑"/>
      <charset val="134"/>
    </font>
    <font>
      <sz val="9"/>
      <name val="宋体"/>
      <charset val="134"/>
    </font>
    <font>
      <sz val="9"/>
      <color rgb="FFFF0000"/>
      <name val="Calibri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9"/>
      <color rgb="FF7C7C7C"/>
      <name val="微软雅黑"/>
      <charset val="134"/>
    </font>
    <font>
      <sz val="9"/>
      <color rgb="FF333333"/>
      <name val="Calibri"/>
      <charset val="134"/>
    </font>
    <font>
      <sz val="9"/>
      <color rgb="FF000000"/>
      <name val="Calibri"/>
      <charset val="134"/>
    </font>
    <font>
      <sz val="9"/>
      <color rgb="FF7C7C7C"/>
      <name val="宋体"/>
      <charset val="134"/>
    </font>
    <font>
      <sz val="9"/>
      <color rgb="FFFFFFFF"/>
      <name val="微软雅黑"/>
      <charset val="134"/>
    </font>
    <font>
      <sz val="9"/>
      <color rgb="FFF984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ACACAC"/>
      <name val="iconfont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EBEBEB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9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27" borderId="11" applyNumberFormat="0" applyAlignment="0" applyProtection="0">
      <alignment vertical="center"/>
    </xf>
    <xf numFmtId="0" fontId="27" fillId="27" borderId="10" applyNumberFormat="0" applyAlignment="0" applyProtection="0">
      <alignment vertical="center"/>
    </xf>
    <xf numFmtId="0" fontId="29" fillId="28" borderId="12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4" fillId="0" borderId="0">
      <alignment vertical="center"/>
    </xf>
  </cellStyleXfs>
  <cellXfs count="79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14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0" fontId="3" fillId="3" borderId="1" xfId="0" applyNumberFormat="1" applyFont="1" applyFill="1" applyBorder="1" applyAlignment="1">
      <alignment vertical="center" wrapText="1"/>
    </xf>
    <xf numFmtId="8" fontId="3" fillId="3" borderId="1" xfId="0" applyNumberFormat="1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0" fontId="3" fillId="4" borderId="1" xfId="0" applyNumberFormat="1" applyFont="1" applyFill="1" applyBorder="1" applyAlignment="1">
      <alignment vertical="center" wrapText="1"/>
    </xf>
    <xf numFmtId="8" fontId="3" fillId="4" borderId="1" xfId="0" applyNumberFormat="1" applyFont="1" applyFill="1" applyBorder="1" applyAlignment="1">
      <alignment vertical="center" wrapText="1"/>
    </xf>
    <xf numFmtId="9" fontId="3" fillId="4" borderId="1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6" fontId="3" fillId="3" borderId="1" xfId="0" applyNumberFormat="1" applyFont="1" applyFill="1" applyBorder="1" applyAlignment="1">
      <alignment vertical="center" wrapText="1"/>
    </xf>
    <xf numFmtId="6" fontId="3" fillId="4" borderId="1" xfId="0" applyNumberFormat="1" applyFont="1" applyFill="1" applyBorder="1" applyAlignment="1">
      <alignment vertical="center" wrapText="1"/>
    </xf>
    <xf numFmtId="58" fontId="0" fillId="0" borderId="0" xfId="0" applyNumberFormat="1" applyFont="1">
      <alignment vertical="center"/>
    </xf>
    <xf numFmtId="0" fontId="0" fillId="0" borderId="2" xfId="0" applyFont="1" applyBorder="1">
      <alignment vertical="center"/>
    </xf>
    <xf numFmtId="176" fontId="0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3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vertical="center" wrapText="1"/>
    </xf>
    <xf numFmtId="8" fontId="5" fillId="4" borderId="1" xfId="0" applyNumberFormat="1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3" fontId="3" fillId="4" borderId="1" xfId="0" applyNumberFormat="1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0" fontId="0" fillId="0" borderId="4" xfId="0" applyNumberFormat="1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left" vertical="center"/>
    </xf>
    <xf numFmtId="6" fontId="5" fillId="4" borderId="1" xfId="0" applyNumberFormat="1" applyFont="1" applyFill="1" applyBorder="1" applyAlignment="1">
      <alignment vertical="center" wrapText="1"/>
    </xf>
    <xf numFmtId="10" fontId="0" fillId="0" borderId="0" xfId="0" applyNumberFormat="1" applyFont="1">
      <alignment vertical="center"/>
    </xf>
    <xf numFmtId="0" fontId="1" fillId="0" borderId="2" xfId="0" applyFont="1" applyBorder="1">
      <alignment vertical="center"/>
    </xf>
    <xf numFmtId="0" fontId="7" fillId="0" borderId="2" xfId="0" applyFont="1" applyBorder="1">
      <alignment vertical="center"/>
    </xf>
    <xf numFmtId="176" fontId="8" fillId="0" borderId="4" xfId="0" applyNumberFormat="1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3" fontId="3" fillId="4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10" fontId="3" fillId="4" borderId="0" xfId="0" applyNumberFormat="1" applyFont="1" applyFill="1" applyAlignment="1">
      <alignment vertical="center" wrapText="1"/>
    </xf>
    <xf numFmtId="8" fontId="3" fillId="4" borderId="0" xfId="0" applyNumberFormat="1" applyFont="1" applyFill="1" applyAlignment="1">
      <alignment vertical="center" wrapText="1"/>
    </xf>
    <xf numFmtId="9" fontId="3" fillId="4" borderId="0" xfId="0" applyNumberFormat="1" applyFont="1" applyFill="1" applyAlignment="1">
      <alignment vertical="center" wrapText="1"/>
    </xf>
    <xf numFmtId="6" fontId="3" fillId="7" borderId="1" xfId="0" applyNumberFormat="1" applyFont="1" applyFill="1" applyBorder="1" applyAlignment="1">
      <alignment vertical="center" wrapText="1"/>
    </xf>
    <xf numFmtId="6" fontId="3" fillId="4" borderId="0" xfId="0" applyNumberFormat="1" applyFont="1" applyFill="1" applyAlignment="1">
      <alignment vertical="center" wrapText="1"/>
    </xf>
    <xf numFmtId="0" fontId="6" fillId="6" borderId="0" xfId="0" applyFont="1" applyFill="1" applyAlignment="1">
      <alignment horizontal="center" vertical="center"/>
    </xf>
    <xf numFmtId="10" fontId="11" fillId="3" borderId="7" xfId="0" applyNumberFormat="1" applyFont="1" applyFill="1" applyBorder="1">
      <alignment vertical="center"/>
    </xf>
    <xf numFmtId="0" fontId="12" fillId="0" borderId="0" xfId="0" applyFont="1">
      <alignment vertical="center"/>
    </xf>
    <xf numFmtId="0" fontId="2" fillId="2" borderId="0" xfId="0" applyFont="1" applyFill="1" applyAlignment="1">
      <alignment horizontal="left" vertical="center" wrapText="1"/>
    </xf>
    <xf numFmtId="3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10" fontId="3" fillId="6" borderId="1" xfId="0" applyNumberFormat="1" applyFont="1" applyFill="1" applyBorder="1" applyAlignment="1">
      <alignment vertical="center" wrapText="1"/>
    </xf>
    <xf numFmtId="8" fontId="3" fillId="6" borderId="1" xfId="0" applyNumberFormat="1" applyFont="1" applyFill="1" applyBorder="1" applyAlignment="1">
      <alignment vertical="center" wrapText="1"/>
    </xf>
    <xf numFmtId="9" fontId="3" fillId="6" borderId="1" xfId="0" applyNumberFormat="1" applyFont="1" applyFill="1" applyBorder="1" applyAlignment="1">
      <alignment vertical="center" wrapText="1"/>
    </xf>
    <xf numFmtId="0" fontId="6" fillId="0" borderId="0" xfId="0" applyFont="1">
      <alignment vertical="center"/>
    </xf>
    <xf numFmtId="6" fontId="3" fillId="6" borderId="1" xfId="0" applyNumberFormat="1" applyFont="1" applyFill="1" applyBorder="1" applyAlignment="1">
      <alignment vertical="center" wrapText="1"/>
    </xf>
    <xf numFmtId="177" fontId="4" fillId="0" borderId="0" xfId="0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 wrapText="1"/>
    </xf>
    <xf numFmtId="3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0" fontId="5" fillId="3" borderId="1" xfId="0" applyNumberFormat="1" applyFont="1" applyFill="1" applyBorder="1" applyAlignment="1">
      <alignment vertical="center" wrapText="1"/>
    </xf>
    <xf numFmtId="8" fontId="5" fillId="3" borderId="1" xfId="0" applyNumberFormat="1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6" fontId="5" fillId="3" borderId="1" xfId="0" applyNumberFormat="1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5" fillId="4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'901皮计划'!$B$1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'901皮计划'!$A$2:$A$32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'901皮计划'!$B$2:$B$32</c:f>
              <c:numCache>
                <c:formatCode>#,##0</c:formatCode>
                <c:ptCount val="31"/>
                <c:pt idx="0">
                  <c:v>1368</c:v>
                </c:pt>
                <c:pt idx="1">
                  <c:v>1276</c:v>
                </c:pt>
                <c:pt idx="2">
                  <c:v>1207</c:v>
                </c:pt>
                <c:pt idx="3">
                  <c:v>1351</c:v>
                </c:pt>
                <c:pt idx="4" c:formatCode="General">
                  <c:v>736</c:v>
                </c:pt>
                <c:pt idx="5">
                  <c:v>1107</c:v>
                </c:pt>
                <c:pt idx="6">
                  <c:v>1077</c:v>
                </c:pt>
                <c:pt idx="7" c:formatCode="General">
                  <c:v>832</c:v>
                </c:pt>
                <c:pt idx="8" c:formatCode="General">
                  <c:v>738</c:v>
                </c:pt>
                <c:pt idx="9" c:formatCode="General">
                  <c:v>426</c:v>
                </c:pt>
                <c:pt idx="10" c:formatCode="General">
                  <c:v>624</c:v>
                </c:pt>
                <c:pt idx="11" c:formatCode="General">
                  <c:v>601</c:v>
                </c:pt>
                <c:pt idx="12" c:formatCode="General">
                  <c:v>811</c:v>
                </c:pt>
                <c:pt idx="13" c:formatCode="General">
                  <c:v>894</c:v>
                </c:pt>
                <c:pt idx="14" c:formatCode="General">
                  <c:v>642</c:v>
                </c:pt>
                <c:pt idx="15" c:formatCode="General">
                  <c:v>890</c:v>
                </c:pt>
                <c:pt idx="16">
                  <c:v>1023</c:v>
                </c:pt>
                <c:pt idx="17">
                  <c:v>1154</c:v>
                </c:pt>
                <c:pt idx="18" c:formatCode="General">
                  <c:v>932</c:v>
                </c:pt>
                <c:pt idx="19" c:formatCode="General">
                  <c:v>914</c:v>
                </c:pt>
                <c:pt idx="20" c:formatCode="General">
                  <c:v>947</c:v>
                </c:pt>
                <c:pt idx="21">
                  <c:v>1055</c:v>
                </c:pt>
                <c:pt idx="22" c:formatCode="General">
                  <c:v>692</c:v>
                </c:pt>
                <c:pt idx="23" c:formatCode="General">
                  <c:v>710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4214436082948"/>
          <c:y val="0.0445227418321589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Q6计划!$D$1</c:f>
              <c:strCache>
                <c:ptCount val="1"/>
                <c:pt idx="0">
                  <c:v>点击率 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Q6计划!$D$2:$D$43</c:f>
              <c:numCache>
                <c:formatCode>0.00%</c:formatCode>
                <c:ptCount val="42"/>
                <c:pt idx="0">
                  <c:v>0.0217</c:v>
                </c:pt>
                <c:pt idx="1">
                  <c:v>0.0196</c:v>
                </c:pt>
                <c:pt idx="2">
                  <c:v>0.0228</c:v>
                </c:pt>
                <c:pt idx="3">
                  <c:v>0.0197</c:v>
                </c:pt>
                <c:pt idx="4">
                  <c:v>0.0211</c:v>
                </c:pt>
                <c:pt idx="5">
                  <c:v>0.0147</c:v>
                </c:pt>
                <c:pt idx="6">
                  <c:v>0.0114</c:v>
                </c:pt>
                <c:pt idx="7">
                  <c:v>0.0131</c:v>
                </c:pt>
                <c:pt idx="8">
                  <c:v>0.0155</c:v>
                </c:pt>
                <c:pt idx="9">
                  <c:v>0.0148</c:v>
                </c:pt>
                <c:pt idx="10">
                  <c:v>0.017</c:v>
                </c:pt>
                <c:pt idx="11">
                  <c:v>0.0132</c:v>
                </c:pt>
                <c:pt idx="12">
                  <c:v>0.0199</c:v>
                </c:pt>
                <c:pt idx="13">
                  <c:v>0.0163</c:v>
                </c:pt>
                <c:pt idx="14">
                  <c:v>0.0137</c:v>
                </c:pt>
                <c:pt idx="15">
                  <c:v>0.0159</c:v>
                </c:pt>
                <c:pt idx="16">
                  <c:v>0.0119</c:v>
                </c:pt>
                <c:pt idx="17">
                  <c:v>0.0079</c:v>
                </c:pt>
                <c:pt idx="18">
                  <c:v>0.0085</c:v>
                </c:pt>
                <c:pt idx="19">
                  <c:v>0.0036</c:v>
                </c:pt>
                <c:pt idx="20">
                  <c:v>0.0067</c:v>
                </c:pt>
                <c:pt idx="21">
                  <c:v>0.0081</c:v>
                </c:pt>
                <c:pt idx="22">
                  <c:v>0.0124</c:v>
                </c:pt>
                <c:pt idx="23">
                  <c:v>0.0085</c:v>
                </c:pt>
                <c:pt idx="24">
                  <c:v>0.0089</c:v>
                </c:pt>
                <c:pt idx="25">
                  <c:v>0.0066</c:v>
                </c:pt>
                <c:pt idx="26">
                  <c:v>0.0112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6651583710407"/>
          <c:y val="0.07110826393337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Q6计划!$B$1</c:f>
              <c:strCache>
                <c:ptCount val="1"/>
                <c:pt idx="0">
                  <c:v>展现量 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Q6计划!$B$2:$B$43</c:f>
              <c:numCache>
                <c:formatCode>#,##0</c:formatCode>
                <c:ptCount val="42"/>
                <c:pt idx="0">
                  <c:v>2256</c:v>
                </c:pt>
                <c:pt idx="1">
                  <c:v>3369</c:v>
                </c:pt>
                <c:pt idx="2">
                  <c:v>2498</c:v>
                </c:pt>
                <c:pt idx="3">
                  <c:v>4256</c:v>
                </c:pt>
                <c:pt idx="4">
                  <c:v>3465</c:v>
                </c:pt>
                <c:pt idx="5">
                  <c:v>5787</c:v>
                </c:pt>
                <c:pt idx="6">
                  <c:v>5333</c:v>
                </c:pt>
                <c:pt idx="7">
                  <c:v>5807</c:v>
                </c:pt>
                <c:pt idx="8">
                  <c:v>4313</c:v>
                </c:pt>
                <c:pt idx="9">
                  <c:v>6708</c:v>
                </c:pt>
                <c:pt idx="10">
                  <c:v>6570</c:v>
                </c:pt>
                <c:pt idx="11">
                  <c:v>7178</c:v>
                </c:pt>
                <c:pt idx="12">
                  <c:v>13860</c:v>
                </c:pt>
                <c:pt idx="13">
                  <c:v>27440</c:v>
                </c:pt>
                <c:pt idx="14">
                  <c:v>28216</c:v>
                </c:pt>
                <c:pt idx="15">
                  <c:v>43481</c:v>
                </c:pt>
                <c:pt idx="16">
                  <c:v>14151</c:v>
                </c:pt>
                <c:pt idx="17">
                  <c:v>20108</c:v>
                </c:pt>
                <c:pt idx="18">
                  <c:v>16668</c:v>
                </c:pt>
                <c:pt idx="19">
                  <c:v>40528</c:v>
                </c:pt>
                <c:pt idx="20">
                  <c:v>22309</c:v>
                </c:pt>
                <c:pt idx="21">
                  <c:v>16939</c:v>
                </c:pt>
                <c:pt idx="22">
                  <c:v>11217</c:v>
                </c:pt>
                <c:pt idx="23">
                  <c:v>14647</c:v>
                </c:pt>
                <c:pt idx="24">
                  <c:v>16150</c:v>
                </c:pt>
                <c:pt idx="25">
                  <c:v>31390</c:v>
                </c:pt>
                <c:pt idx="26">
                  <c:v>13440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9658977597554"/>
          <c:y val="0.8505323505323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16215669073487"/>
          <c:y val="0.0580037664783428"/>
          <c:w val="0.929417591125198"/>
          <c:h val="0.662268803945746"/>
        </c:manualLayout>
      </c:layout>
      <c:lineChart>
        <c:grouping val="standard"/>
        <c:varyColors val="0"/>
        <c:ser>
          <c:idx val="0"/>
          <c:order val="0"/>
          <c:tx>
            <c:strRef>
              <c:f>Q6计划!$C$1</c:f>
              <c:strCache>
                <c:ptCount val="1"/>
                <c:pt idx="0">
                  <c:v>点击量 </c:v>
                </c:pt>
              </c:strCache>
            </c:strRef>
          </c:tx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Q6计划!$C$2:$C$43</c:f>
              <c:numCache>
                <c:formatCode>General</c:formatCode>
                <c:ptCount val="42"/>
                <c:pt idx="0">
                  <c:v>49</c:v>
                </c:pt>
                <c:pt idx="1">
                  <c:v>66</c:v>
                </c:pt>
                <c:pt idx="2">
                  <c:v>57</c:v>
                </c:pt>
                <c:pt idx="3">
                  <c:v>84</c:v>
                </c:pt>
                <c:pt idx="4">
                  <c:v>73</c:v>
                </c:pt>
                <c:pt idx="5">
                  <c:v>85</c:v>
                </c:pt>
                <c:pt idx="6">
                  <c:v>61</c:v>
                </c:pt>
                <c:pt idx="7">
                  <c:v>76</c:v>
                </c:pt>
                <c:pt idx="8">
                  <c:v>67</c:v>
                </c:pt>
                <c:pt idx="9">
                  <c:v>99</c:v>
                </c:pt>
                <c:pt idx="10">
                  <c:v>112</c:v>
                </c:pt>
                <c:pt idx="11">
                  <c:v>95</c:v>
                </c:pt>
                <c:pt idx="12">
                  <c:v>276</c:v>
                </c:pt>
                <c:pt idx="13">
                  <c:v>446</c:v>
                </c:pt>
                <c:pt idx="14">
                  <c:v>386</c:v>
                </c:pt>
                <c:pt idx="15">
                  <c:v>690</c:v>
                </c:pt>
                <c:pt idx="16">
                  <c:v>169</c:v>
                </c:pt>
                <c:pt idx="17">
                  <c:v>159</c:v>
                </c:pt>
                <c:pt idx="18">
                  <c:v>142</c:v>
                </c:pt>
                <c:pt idx="19">
                  <c:v>147</c:v>
                </c:pt>
                <c:pt idx="20">
                  <c:v>150</c:v>
                </c:pt>
                <c:pt idx="21">
                  <c:v>137</c:v>
                </c:pt>
                <c:pt idx="22">
                  <c:v>139</c:v>
                </c:pt>
                <c:pt idx="23">
                  <c:v>124</c:v>
                </c:pt>
                <c:pt idx="24">
                  <c:v>144</c:v>
                </c:pt>
                <c:pt idx="25">
                  <c:v>207</c:v>
                </c:pt>
                <c:pt idx="26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6304069100479"/>
          <c:y val="0.071563088512241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低出价高溢价!$B$1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低出价高溢价!$A$2:$A$25</c:f>
              <c:numCache>
                <c:formatCode>m"月"d"日";@</c:formatCode>
                <c:ptCount val="24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</c:numCache>
            </c:numRef>
          </c:cat>
          <c:val>
            <c:numRef>
              <c:f>低出价高溢价!$B$2:$B$25</c:f>
              <c:numCache>
                <c:formatCode>#,##0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93142"/>
        <c:axId val="928800238"/>
      </c:lineChart>
      <c:dateAx>
        <c:axId val="8136931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00238"/>
        <c:crosses val="autoZero"/>
        <c:auto val="1"/>
        <c:lblOffset val="100"/>
        <c:baseTimeUnit val="days"/>
      </c:dateAx>
      <c:valAx>
        <c:axId val="928800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6931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低出价高溢价!$C$1</c:f>
              <c:strCache>
                <c:ptCount val="1"/>
                <c:pt idx="0">
                  <c:v>点击量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低出价高溢价!$A$2:$A$25</c:f>
              <c:numCache>
                <c:formatCode>m"月"d"日";@</c:formatCode>
                <c:ptCount val="24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</c:numCache>
            </c:numRef>
          </c:cat>
          <c:val>
            <c:numRef>
              <c:f>低出价高溢价!$C$2:$C$25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6639"/>
        <c:axId val="993125446"/>
      </c:lineChart>
      <c:dateAx>
        <c:axId val="174186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125446"/>
        <c:crosses val="autoZero"/>
        <c:auto val="1"/>
        <c:lblOffset val="100"/>
        <c:baseTimeUnit val="days"/>
      </c:dateAx>
      <c:valAx>
        <c:axId val="993125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8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低出价高溢价!$D$1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低出价高溢价!$A$2:$A$25</c:f>
              <c:numCache>
                <c:formatCode>m"月"d"日";@</c:formatCode>
                <c:ptCount val="24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</c:numCache>
            </c:numRef>
          </c:cat>
          <c:val>
            <c:numRef>
              <c:f>低出价高溢价!$D$2:$D$25</c:f>
              <c:numCache>
                <c:formatCode>0.00%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343293"/>
        <c:axId val="682551940"/>
      </c:lineChart>
      <c:dateAx>
        <c:axId val="667343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551940"/>
        <c:crosses val="autoZero"/>
        <c:auto val="1"/>
        <c:lblOffset val="100"/>
        <c:baseTimeUnit val="days"/>
      </c:dateAx>
      <c:valAx>
        <c:axId val="682551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3432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定向!$B$1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定向!$A$2:$A$32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定向!$B$2:$B$32</c:f>
              <c:numCache>
                <c:formatCode>#,##0</c:formatCode>
                <c:ptCount val="31"/>
                <c:pt idx="0">
                  <c:v>113922</c:v>
                </c:pt>
                <c:pt idx="1">
                  <c:v>95410</c:v>
                </c:pt>
                <c:pt idx="2">
                  <c:v>128336</c:v>
                </c:pt>
                <c:pt idx="3">
                  <c:v>138038</c:v>
                </c:pt>
                <c:pt idx="4">
                  <c:v>138039</c:v>
                </c:pt>
                <c:pt idx="5">
                  <c:v>138023</c:v>
                </c:pt>
                <c:pt idx="6">
                  <c:v>137047</c:v>
                </c:pt>
                <c:pt idx="7">
                  <c:v>78368</c:v>
                </c:pt>
                <c:pt idx="8">
                  <c:v>57236</c:v>
                </c:pt>
                <c:pt idx="9">
                  <c:v>57296</c:v>
                </c:pt>
                <c:pt idx="10">
                  <c:v>53398</c:v>
                </c:pt>
                <c:pt idx="11">
                  <c:v>50099</c:v>
                </c:pt>
                <c:pt idx="12">
                  <c:v>65650</c:v>
                </c:pt>
                <c:pt idx="13">
                  <c:v>55921</c:v>
                </c:pt>
                <c:pt idx="14">
                  <c:v>59713</c:v>
                </c:pt>
                <c:pt idx="15">
                  <c:v>48708</c:v>
                </c:pt>
                <c:pt idx="16">
                  <c:v>43809</c:v>
                </c:pt>
                <c:pt idx="17">
                  <c:v>77533</c:v>
                </c:pt>
                <c:pt idx="18">
                  <c:v>81256</c:v>
                </c:pt>
                <c:pt idx="19">
                  <c:v>106262</c:v>
                </c:pt>
                <c:pt idx="20">
                  <c:v>90435</c:v>
                </c:pt>
                <c:pt idx="21">
                  <c:v>99833</c:v>
                </c:pt>
                <c:pt idx="22">
                  <c:v>140370</c:v>
                </c:pt>
                <c:pt idx="23">
                  <c:v>122178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定向!$D$1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定向!$A$2:$A$32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定向!$D$2:$D$32</c:f>
              <c:numCache>
                <c:formatCode>0.00%</c:formatCode>
                <c:ptCount val="31"/>
                <c:pt idx="0">
                  <c:v>0.0008</c:v>
                </c:pt>
                <c:pt idx="1">
                  <c:v>0.0007</c:v>
                </c:pt>
                <c:pt idx="2">
                  <c:v>0.0005</c:v>
                </c:pt>
                <c:pt idx="3">
                  <c:v>0.0006</c:v>
                </c:pt>
                <c:pt idx="4">
                  <c:v>0.0006</c:v>
                </c:pt>
                <c:pt idx="5">
                  <c:v>0.0006</c:v>
                </c:pt>
                <c:pt idx="6">
                  <c:v>0.0007</c:v>
                </c:pt>
                <c:pt idx="7">
                  <c:v>0.0006</c:v>
                </c:pt>
                <c:pt idx="8">
                  <c:v>0.0007</c:v>
                </c:pt>
                <c:pt idx="9">
                  <c:v>0.0007</c:v>
                </c:pt>
                <c:pt idx="10">
                  <c:v>0.0006</c:v>
                </c:pt>
                <c:pt idx="11">
                  <c:v>0.0009</c:v>
                </c:pt>
                <c:pt idx="12">
                  <c:v>0.0006</c:v>
                </c:pt>
                <c:pt idx="13">
                  <c:v>0.0009</c:v>
                </c:pt>
                <c:pt idx="14">
                  <c:v>0.0008</c:v>
                </c:pt>
                <c:pt idx="15">
                  <c:v>0.0011</c:v>
                </c:pt>
                <c:pt idx="16">
                  <c:v>0.0012</c:v>
                </c:pt>
                <c:pt idx="17">
                  <c:v>0.0009</c:v>
                </c:pt>
                <c:pt idx="18">
                  <c:v>0.001</c:v>
                </c:pt>
                <c:pt idx="19">
                  <c:v>0.0009</c:v>
                </c:pt>
                <c:pt idx="20">
                  <c:v>0.0009</c:v>
                </c:pt>
                <c:pt idx="21">
                  <c:v>0.0008</c:v>
                </c:pt>
                <c:pt idx="22">
                  <c:v>0.0005</c:v>
                </c:pt>
                <c:pt idx="23">
                  <c:v>0.0005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定向!$C$1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val>
            <c:numRef>
              <c:f>定向!$C$2:$C$32</c:f>
              <c:numCache>
                <c:formatCode>General</c:formatCode>
                <c:ptCount val="31"/>
                <c:pt idx="0">
                  <c:v>86</c:v>
                </c:pt>
                <c:pt idx="1">
                  <c:v>65</c:v>
                </c:pt>
                <c:pt idx="2">
                  <c:v>65</c:v>
                </c:pt>
                <c:pt idx="3">
                  <c:v>79</c:v>
                </c:pt>
                <c:pt idx="4">
                  <c:v>79</c:v>
                </c:pt>
                <c:pt idx="5">
                  <c:v>76</c:v>
                </c:pt>
                <c:pt idx="6">
                  <c:v>100</c:v>
                </c:pt>
                <c:pt idx="7">
                  <c:v>46</c:v>
                </c:pt>
                <c:pt idx="8">
                  <c:v>38</c:v>
                </c:pt>
                <c:pt idx="9">
                  <c:v>42</c:v>
                </c:pt>
                <c:pt idx="10">
                  <c:v>31</c:v>
                </c:pt>
                <c:pt idx="11">
                  <c:v>44</c:v>
                </c:pt>
                <c:pt idx="12">
                  <c:v>41</c:v>
                </c:pt>
                <c:pt idx="13">
                  <c:v>48</c:v>
                </c:pt>
                <c:pt idx="14">
                  <c:v>46</c:v>
                </c:pt>
                <c:pt idx="15">
                  <c:v>55</c:v>
                </c:pt>
                <c:pt idx="16">
                  <c:v>52</c:v>
                </c:pt>
                <c:pt idx="17">
                  <c:v>66</c:v>
                </c:pt>
                <c:pt idx="18">
                  <c:v>83</c:v>
                </c:pt>
                <c:pt idx="19">
                  <c:v>97</c:v>
                </c:pt>
                <c:pt idx="20">
                  <c:v>77</c:v>
                </c:pt>
                <c:pt idx="21">
                  <c:v>79</c:v>
                </c:pt>
                <c:pt idx="22">
                  <c:v>74</c:v>
                </c:pt>
                <c:pt idx="23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279526701672"/>
          <c:y val="0.0474888964810386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F03H!$M$1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F03H!$A$2:$A$43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F03H!$M$2:$M$43</c:f>
              <c:numCache>
                <c:formatCode>0.00%</c:formatCode>
                <c:ptCount val="42"/>
                <c:pt idx="0">
                  <c:v>0.075</c:v>
                </c:pt>
                <c:pt idx="1">
                  <c:v>0.0645161290322581</c:v>
                </c:pt>
                <c:pt idx="2">
                  <c:v>0</c:v>
                </c:pt>
                <c:pt idx="3">
                  <c:v>0.032258064516129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78163992869875"/>
          <c:y val="0.06243460062783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'901皮计划'!$D$1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'901皮计划'!$A$2:$A$32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'901皮计划'!$D$2:$D$32</c:f>
              <c:numCache>
                <c:formatCode>0.00%</c:formatCode>
                <c:ptCount val="31"/>
                <c:pt idx="0">
                  <c:v>0.019</c:v>
                </c:pt>
                <c:pt idx="1">
                  <c:v>0.0196</c:v>
                </c:pt>
                <c:pt idx="2">
                  <c:v>0.0191</c:v>
                </c:pt>
                <c:pt idx="3" c:formatCode="0%">
                  <c:v>0.02</c:v>
                </c:pt>
                <c:pt idx="4">
                  <c:v>0.0258</c:v>
                </c:pt>
                <c:pt idx="5">
                  <c:v>0.0244</c:v>
                </c:pt>
                <c:pt idx="6">
                  <c:v>0.0214</c:v>
                </c:pt>
                <c:pt idx="7">
                  <c:v>0.0228</c:v>
                </c:pt>
                <c:pt idx="8">
                  <c:v>0.0217</c:v>
                </c:pt>
                <c:pt idx="9">
                  <c:v>0.0282</c:v>
                </c:pt>
                <c:pt idx="10">
                  <c:v>0.0224</c:v>
                </c:pt>
                <c:pt idx="11">
                  <c:v>0.0183</c:v>
                </c:pt>
                <c:pt idx="12">
                  <c:v>0.0247</c:v>
                </c:pt>
                <c:pt idx="13">
                  <c:v>0.019</c:v>
                </c:pt>
                <c:pt idx="14">
                  <c:v>0.0249</c:v>
                </c:pt>
                <c:pt idx="15">
                  <c:v>0.0146</c:v>
                </c:pt>
                <c:pt idx="16">
                  <c:v>0.0186</c:v>
                </c:pt>
                <c:pt idx="17">
                  <c:v>0.0173</c:v>
                </c:pt>
                <c:pt idx="18">
                  <c:v>0.0193</c:v>
                </c:pt>
                <c:pt idx="19">
                  <c:v>0.0175</c:v>
                </c:pt>
                <c:pt idx="20">
                  <c:v>0.0169</c:v>
                </c:pt>
                <c:pt idx="21">
                  <c:v>0.0142</c:v>
                </c:pt>
                <c:pt idx="22">
                  <c:v>0.0231</c:v>
                </c:pt>
                <c:pt idx="23">
                  <c:v>0.0211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3930602269703"/>
          <c:y val="0.0436146846564167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F03H!$D$1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F03H!$A$2:$A$43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F03H!$D$2:$D$43</c:f>
              <c:numCache>
                <c:formatCode>0.00%</c:formatCode>
                <c:ptCount val="42"/>
                <c:pt idx="0">
                  <c:v>0.0061</c:v>
                </c:pt>
                <c:pt idx="1">
                  <c:v>0.0049</c:v>
                </c:pt>
                <c:pt idx="2">
                  <c:v>0.0047</c:v>
                </c:pt>
                <c:pt idx="3">
                  <c:v>0.0066</c:v>
                </c:pt>
                <c:pt idx="4">
                  <c:v>0.005</c:v>
                </c:pt>
                <c:pt idx="13">
                  <c:v>0.0044</c:v>
                </c:pt>
                <c:pt idx="14">
                  <c:v>0.0014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6651583710407"/>
          <c:y val="0.07110826393337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F03H!$B$1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F03H!$A$2:$A$43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F03H!$B$2:$B$43</c:f>
              <c:numCache>
                <c:formatCode>#,##0</c:formatCode>
                <c:ptCount val="42"/>
                <c:pt idx="0">
                  <c:v>6541</c:v>
                </c:pt>
                <c:pt idx="1">
                  <c:v>6265</c:v>
                </c:pt>
                <c:pt idx="2">
                  <c:v>5115</c:v>
                </c:pt>
                <c:pt idx="3">
                  <c:v>4680</c:v>
                </c:pt>
                <c:pt idx="4">
                  <c:v>3219</c:v>
                </c:pt>
                <c:pt idx="13">
                  <c:v>4529</c:v>
                </c:pt>
                <c:pt idx="14">
                  <c:v>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9658977597554"/>
          <c:y val="0.8505323505323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16215669073487"/>
          <c:y val="0.0580037664783428"/>
          <c:w val="0.929417591125198"/>
          <c:h val="0.662268803945746"/>
        </c:manualLayout>
      </c:layout>
      <c:lineChart>
        <c:grouping val="standard"/>
        <c:varyColors val="0"/>
        <c:ser>
          <c:idx val="0"/>
          <c:order val="0"/>
          <c:tx>
            <c:strRef>
              <c:f>F03H!$C$1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numRef>
              <c:f>F03H!$A$2:$A$43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F03H!$C$2:$C$43</c:f>
              <c:numCache>
                <c:formatCode>General</c:formatCode>
                <c:ptCount val="42"/>
                <c:pt idx="0">
                  <c:v>40</c:v>
                </c:pt>
                <c:pt idx="1">
                  <c:v>31</c:v>
                </c:pt>
                <c:pt idx="2">
                  <c:v>24</c:v>
                </c:pt>
                <c:pt idx="3">
                  <c:v>31</c:v>
                </c:pt>
                <c:pt idx="4">
                  <c:v>16</c:v>
                </c:pt>
                <c:pt idx="13">
                  <c:v>20</c:v>
                </c:pt>
                <c:pt idx="1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6304069100479"/>
          <c:y val="0.071563088512241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'801'!$B$1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'801'!$A$2:$A$32</c:f>
              <c:numCache>
                <c:formatCode>m"月"d"日";@</c:formatCode>
                <c:ptCount val="31"/>
                <c:pt idx="0" c:formatCode="m&quot;月&quot;d&quot;日&quot;;@">
                  <c:v>43454</c:v>
                </c:pt>
                <c:pt idx="1" c:formatCode="m&quot;月&quot;d&quot;日&quot;;@">
                  <c:v>43455</c:v>
                </c:pt>
                <c:pt idx="2" c:formatCode="m&quot;月&quot;d&quot;日&quot;;@">
                  <c:v>43456</c:v>
                </c:pt>
                <c:pt idx="3" c:formatCode="m&quot;月&quot;d&quot;日&quot;;@">
                  <c:v>43457</c:v>
                </c:pt>
                <c:pt idx="4" c:formatCode="m&quot;月&quot;d&quot;日&quot;;@">
                  <c:v>43458</c:v>
                </c:pt>
                <c:pt idx="5" c:formatCode="m&quot;月&quot;d&quot;日&quot;;@">
                  <c:v>43459</c:v>
                </c:pt>
                <c:pt idx="6" c:formatCode="m&quot;月&quot;d&quot;日&quot;;@">
                  <c:v>43460</c:v>
                </c:pt>
                <c:pt idx="7" c:formatCode="m&quot;月&quot;d&quot;日&quot;;@">
                  <c:v>43461</c:v>
                </c:pt>
                <c:pt idx="8" c:formatCode="m&quot;月&quot;d&quot;日&quot;;@">
                  <c:v>43462</c:v>
                </c:pt>
                <c:pt idx="9" c:formatCode="m&quot;月&quot;d&quot;日&quot;;@">
                  <c:v>43463</c:v>
                </c:pt>
                <c:pt idx="10" c:formatCode="m&quot;月&quot;d&quot;日&quot;;@">
                  <c:v>43464</c:v>
                </c:pt>
                <c:pt idx="11" c:formatCode="m&quot;月&quot;d&quot;日&quot;;@">
                  <c:v>43465</c:v>
                </c:pt>
                <c:pt idx="12" c:formatCode="m&quot;月&quot;d&quot;日&quot;;@">
                  <c:v>43466</c:v>
                </c:pt>
              </c:numCache>
            </c:numRef>
          </c:cat>
          <c:val>
            <c:numRef>
              <c:f>'801'!$B$2:$B$32</c:f>
              <c:numCache>
                <c:formatCode>General</c:formatCode>
                <c:ptCount val="31"/>
                <c:pt idx="0">
                  <c:v>236</c:v>
                </c:pt>
                <c:pt idx="1" c:formatCode="#,##0">
                  <c:v>1132</c:v>
                </c:pt>
                <c:pt idx="2">
                  <c:v>455</c:v>
                </c:pt>
                <c:pt idx="3" c:formatCode="#,##0">
                  <c:v>0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'801'!$D$1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'801'!$A$2:$A$32</c:f>
              <c:numCache>
                <c:formatCode>m"月"d"日";@</c:formatCode>
                <c:ptCount val="31"/>
                <c:pt idx="0" c:formatCode="m&quot;月&quot;d&quot;日&quot;;@">
                  <c:v>43454</c:v>
                </c:pt>
                <c:pt idx="1" c:formatCode="m&quot;月&quot;d&quot;日&quot;;@">
                  <c:v>43455</c:v>
                </c:pt>
                <c:pt idx="2" c:formatCode="m&quot;月&quot;d&quot;日&quot;;@">
                  <c:v>43456</c:v>
                </c:pt>
                <c:pt idx="3" c:formatCode="m&quot;月&quot;d&quot;日&quot;;@">
                  <c:v>43457</c:v>
                </c:pt>
                <c:pt idx="4" c:formatCode="m&quot;月&quot;d&quot;日&quot;;@">
                  <c:v>43458</c:v>
                </c:pt>
                <c:pt idx="5" c:formatCode="m&quot;月&quot;d&quot;日&quot;;@">
                  <c:v>43459</c:v>
                </c:pt>
                <c:pt idx="6" c:formatCode="m&quot;月&quot;d&quot;日&quot;;@">
                  <c:v>43460</c:v>
                </c:pt>
                <c:pt idx="7" c:formatCode="m&quot;月&quot;d&quot;日&quot;;@">
                  <c:v>43461</c:v>
                </c:pt>
                <c:pt idx="8" c:formatCode="m&quot;月&quot;d&quot;日&quot;;@">
                  <c:v>43462</c:v>
                </c:pt>
                <c:pt idx="9" c:formatCode="m&quot;月&quot;d&quot;日&quot;;@">
                  <c:v>43463</c:v>
                </c:pt>
                <c:pt idx="10" c:formatCode="m&quot;月&quot;d&quot;日&quot;;@">
                  <c:v>43464</c:v>
                </c:pt>
                <c:pt idx="11" c:formatCode="m&quot;月&quot;d&quot;日&quot;;@">
                  <c:v>43465</c:v>
                </c:pt>
                <c:pt idx="12" c:formatCode="m&quot;月&quot;d&quot;日&quot;;@">
                  <c:v>43466</c:v>
                </c:pt>
              </c:numCache>
            </c:numRef>
          </c:cat>
          <c:val>
            <c:numRef>
              <c:f>'801'!$D$2:$D$32</c:f>
              <c:numCache>
                <c:formatCode>0.00%</c:formatCode>
                <c:ptCount val="31"/>
                <c:pt idx="0">
                  <c:v>0.0042</c:v>
                </c:pt>
                <c:pt idx="1">
                  <c:v>0.0088</c:v>
                </c:pt>
                <c:pt idx="2">
                  <c:v>0.0022</c:v>
                </c:pt>
                <c:pt idx="3">
                  <c:v>0</c:v>
                </c:pt>
                <c:pt idx="5" c:formatCode="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'801'!$C$1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val>
            <c:numRef>
              <c:f>'801'!$C$2:$C$32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cat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tickLblSkip val="1"/>
        <c:noMultiLvlLbl val="1"/>
      </c:cat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智能推广计划!$M$1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智能推广计划!$A$2:$A$42</c:f>
              <c:numCache>
                <c:formatCode>m"月"d"日";@</c:formatCode>
                <c:ptCount val="41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  <c:pt idx="31" c:formatCode="m&quot;月&quot;d&quot;日&quot;;@">
                  <c:v>43520</c:v>
                </c:pt>
                <c:pt idx="32" c:formatCode="m&quot;月&quot;d&quot;日&quot;;@">
                  <c:v>43521</c:v>
                </c:pt>
                <c:pt idx="33" c:formatCode="m&quot;月&quot;d&quot;日&quot;;@">
                  <c:v>43522</c:v>
                </c:pt>
                <c:pt idx="34" c:formatCode="m&quot;月&quot;d&quot;日&quot;;@">
                  <c:v>43523</c:v>
                </c:pt>
                <c:pt idx="35" c:formatCode="m&quot;月&quot;d&quot;日&quot;;@">
                  <c:v>43524</c:v>
                </c:pt>
                <c:pt idx="36" c:formatCode="m&quot;月&quot;d&quot;日&quot;;@">
                  <c:v>43525</c:v>
                </c:pt>
                <c:pt idx="37" c:formatCode="m&quot;月&quot;d&quot;日&quot;;@">
                  <c:v>43526</c:v>
                </c:pt>
                <c:pt idx="38" c:formatCode="m&quot;月&quot;d&quot;日&quot;;@">
                  <c:v>43527</c:v>
                </c:pt>
                <c:pt idx="39" c:formatCode="m&quot;月&quot;d&quot;日&quot;;@">
                  <c:v>43528</c:v>
                </c:pt>
              </c:numCache>
            </c:numRef>
          </c:cat>
          <c:val>
            <c:numRef>
              <c:f>智能推广计划!$M$2:$M$42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0.0476190476190476</c:v>
                </c:pt>
                <c:pt idx="4">
                  <c:v>0.115384615384615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0.130434782608696</c:v>
                </c:pt>
                <c:pt idx="9">
                  <c:v>0.05</c:v>
                </c:pt>
                <c:pt idx="10">
                  <c:v>0.043956043956044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0.0909090909090909</c:v>
                </c:pt>
                <c:pt idx="17">
                  <c:v>0.0606060606060606</c:v>
                </c:pt>
                <c:pt idx="18">
                  <c:v>0.0217391304347826</c:v>
                </c:pt>
                <c:pt idx="19">
                  <c:v>0.043010752688172</c:v>
                </c:pt>
                <c:pt idx="20">
                  <c:v>0.0319148936170213</c:v>
                </c:pt>
                <c:pt idx="21">
                  <c:v>0.0106382978723404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0117701008866"/>
          <c:y val="0.07954646698798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智能推广计划!$D$1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智能推广计划!$A$2:$A$42</c:f>
              <c:numCache>
                <c:formatCode>m"月"d"日";@</c:formatCode>
                <c:ptCount val="41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  <c:pt idx="31" c:formatCode="m&quot;月&quot;d&quot;日&quot;;@">
                  <c:v>43520</c:v>
                </c:pt>
                <c:pt idx="32" c:formatCode="m&quot;月&quot;d&quot;日&quot;;@">
                  <c:v>43521</c:v>
                </c:pt>
                <c:pt idx="33" c:formatCode="m&quot;月&quot;d&quot;日&quot;;@">
                  <c:v>43522</c:v>
                </c:pt>
                <c:pt idx="34" c:formatCode="m&quot;月&quot;d&quot;日&quot;;@">
                  <c:v>43523</c:v>
                </c:pt>
                <c:pt idx="35" c:formatCode="m&quot;月&quot;d&quot;日&quot;;@">
                  <c:v>43524</c:v>
                </c:pt>
                <c:pt idx="36" c:formatCode="m&quot;月&quot;d&quot;日&quot;;@">
                  <c:v>43525</c:v>
                </c:pt>
                <c:pt idx="37" c:formatCode="m&quot;月&quot;d&quot;日&quot;;@">
                  <c:v>43526</c:v>
                </c:pt>
                <c:pt idx="38" c:formatCode="m&quot;月&quot;d&quot;日&quot;;@">
                  <c:v>43527</c:v>
                </c:pt>
                <c:pt idx="39" c:formatCode="m&quot;月&quot;d&quot;日&quot;;@">
                  <c:v>43528</c:v>
                </c:pt>
              </c:numCache>
            </c:numRef>
          </c:cat>
          <c:val>
            <c:numRef>
              <c:f>智能推广计划!$D$2:$D$42</c:f>
              <c:numCache>
                <c:formatCode>0.00%</c:formatCode>
                <c:ptCount val="41"/>
                <c:pt idx="0">
                  <c:v>0.001</c:v>
                </c:pt>
                <c:pt idx="1">
                  <c:v>0.0003</c:v>
                </c:pt>
                <c:pt idx="2">
                  <c:v>0.0025</c:v>
                </c:pt>
                <c:pt idx="3">
                  <c:v>0.0069</c:v>
                </c:pt>
                <c:pt idx="4">
                  <c:v>0.0087</c:v>
                </c:pt>
                <c:pt idx="5">
                  <c:v>0.004</c:v>
                </c:pt>
                <c:pt idx="6">
                  <c:v>0.0037</c:v>
                </c:pt>
                <c:pt idx="7">
                  <c:v>0.0064</c:v>
                </c:pt>
                <c:pt idx="8">
                  <c:v>0.0199</c:v>
                </c:pt>
                <c:pt idx="9">
                  <c:v>0.0061</c:v>
                </c:pt>
                <c:pt idx="10">
                  <c:v>0.0049</c:v>
                </c:pt>
                <c:pt idx="16">
                  <c:v>0.0095</c:v>
                </c:pt>
                <c:pt idx="17">
                  <c:v>0.0104</c:v>
                </c:pt>
                <c:pt idx="18">
                  <c:v>0.0161</c:v>
                </c:pt>
                <c:pt idx="19">
                  <c:v>0.0191</c:v>
                </c:pt>
                <c:pt idx="20">
                  <c:v>0.0194</c:v>
                </c:pt>
                <c:pt idx="21">
                  <c:v>0.014</c:v>
                </c:pt>
                <c:pt idx="22">
                  <c:v>0.0179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0117701008866"/>
          <c:y val="0.074735690849434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智能推广计划!$B$1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智能推广计划!$A$2:$A$42</c:f>
              <c:numCache>
                <c:formatCode>m"月"d"日";@</c:formatCode>
                <c:ptCount val="41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  <c:pt idx="31" c:formatCode="m&quot;月&quot;d&quot;日&quot;;@">
                  <c:v>43520</c:v>
                </c:pt>
                <c:pt idx="32" c:formatCode="m&quot;月&quot;d&quot;日&quot;;@">
                  <c:v>43521</c:v>
                </c:pt>
                <c:pt idx="33" c:formatCode="m&quot;月&quot;d&quot;日&quot;;@">
                  <c:v>43522</c:v>
                </c:pt>
                <c:pt idx="34" c:formatCode="m&quot;月&quot;d&quot;日&quot;;@">
                  <c:v>43523</c:v>
                </c:pt>
                <c:pt idx="35" c:formatCode="m&quot;月&quot;d&quot;日&quot;;@">
                  <c:v>43524</c:v>
                </c:pt>
                <c:pt idx="36" c:formatCode="m&quot;月&quot;d&quot;日&quot;;@">
                  <c:v>43525</c:v>
                </c:pt>
                <c:pt idx="37" c:formatCode="m&quot;月&quot;d&quot;日&quot;;@">
                  <c:v>43526</c:v>
                </c:pt>
                <c:pt idx="38" c:formatCode="m&quot;月&quot;d&quot;日&quot;;@">
                  <c:v>43527</c:v>
                </c:pt>
                <c:pt idx="39" c:formatCode="m&quot;月&quot;d&quot;日&quot;;@">
                  <c:v>43528</c:v>
                </c:pt>
              </c:numCache>
            </c:numRef>
          </c:cat>
          <c:val>
            <c:numRef>
              <c:f>智能推广计划!$B$2:$B$42</c:f>
              <c:numCache>
                <c:formatCode>General</c:formatCode>
                <c:ptCount val="41"/>
                <c:pt idx="0">
                  <c:v>971</c:v>
                </c:pt>
                <c:pt idx="1" c:formatCode="#,##0">
                  <c:v>2877</c:v>
                </c:pt>
                <c:pt idx="2" c:formatCode="#,##0">
                  <c:v>2753</c:v>
                </c:pt>
                <c:pt idx="3" c:formatCode="#,##0">
                  <c:v>3057</c:v>
                </c:pt>
                <c:pt idx="4" c:formatCode="#,##0">
                  <c:v>2991</c:v>
                </c:pt>
                <c:pt idx="5" c:formatCode="#,##0">
                  <c:v>3476</c:v>
                </c:pt>
                <c:pt idx="6" c:formatCode="#,##0">
                  <c:v>3519</c:v>
                </c:pt>
                <c:pt idx="7" c:formatCode="#,##0">
                  <c:v>3583</c:v>
                </c:pt>
                <c:pt idx="8" c:formatCode="#,##0">
                  <c:v>13860</c:v>
                </c:pt>
                <c:pt idx="9" c:formatCode="#,##0">
                  <c:v>3283</c:v>
                </c:pt>
                <c:pt idx="10" c:formatCode="#,##0">
                  <c:v>18421</c:v>
                </c:pt>
                <c:pt idx="16" c:formatCode="#,##0">
                  <c:v>3489</c:v>
                </c:pt>
                <c:pt idx="17" c:formatCode="#,##0">
                  <c:v>6345</c:v>
                </c:pt>
                <c:pt idx="18" c:formatCode="#,##0">
                  <c:v>5713</c:v>
                </c:pt>
                <c:pt idx="19" c:formatCode="#,##0">
                  <c:v>4872</c:v>
                </c:pt>
                <c:pt idx="20" c:formatCode="#,##0">
                  <c:v>4854</c:v>
                </c:pt>
                <c:pt idx="21" c:formatCode="#,##0">
                  <c:v>6698</c:v>
                </c:pt>
                <c:pt idx="22" c:formatCode="#,##0">
                  <c:v>5463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0224708265021"/>
          <c:y val="0.1018237082066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648492672185"/>
          <c:y val="0.0107719928186715"/>
          <c:w val="0.942395018604298"/>
          <c:h val="0.607324955116697"/>
        </c:manualLayout>
      </c:layout>
      <c:lineChart>
        <c:grouping val="standard"/>
        <c:varyColors val="0"/>
        <c:ser>
          <c:idx val="0"/>
          <c:order val="0"/>
          <c:tx>
            <c:strRef>
              <c:f>智能推广计划!$C$1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numRef>
              <c:f>智能推广计划!$A$2:$A$42</c:f>
              <c:numCache>
                <c:formatCode>m"月"d"日";@</c:formatCode>
                <c:ptCount val="41"/>
                <c:pt idx="0" c:formatCode="m&quot;月&quot;d&quot;日&quot;;@">
                  <c:v>43489</c:v>
                </c:pt>
                <c:pt idx="1" c:formatCode="m&quot;月&quot;d&quot;日&quot;;@">
                  <c:v>43490</c:v>
                </c:pt>
                <c:pt idx="2" c:formatCode="m&quot;月&quot;d&quot;日&quot;;@">
                  <c:v>43491</c:v>
                </c:pt>
                <c:pt idx="3" c:formatCode="m&quot;月&quot;d&quot;日&quot;;@">
                  <c:v>43492</c:v>
                </c:pt>
                <c:pt idx="4" c:formatCode="m&quot;月&quot;d&quot;日&quot;;@">
                  <c:v>43493</c:v>
                </c:pt>
                <c:pt idx="5" c:formatCode="m&quot;月&quot;d&quot;日&quot;;@">
                  <c:v>43494</c:v>
                </c:pt>
                <c:pt idx="6" c:formatCode="m&quot;月&quot;d&quot;日&quot;;@">
                  <c:v>43495</c:v>
                </c:pt>
                <c:pt idx="7" c:formatCode="m&quot;月&quot;d&quot;日&quot;;@">
                  <c:v>43496</c:v>
                </c:pt>
                <c:pt idx="8" c:formatCode="m&quot;月&quot;d&quot;日&quot;;@">
                  <c:v>43497</c:v>
                </c:pt>
                <c:pt idx="9" c:formatCode="m&quot;月&quot;d&quot;日&quot;;@">
                  <c:v>43498</c:v>
                </c:pt>
                <c:pt idx="10" c:formatCode="m&quot;月&quot;d&quot;日&quot;;@">
                  <c:v>43499</c:v>
                </c:pt>
                <c:pt idx="11" c:formatCode="m&quot;月&quot;d&quot;日&quot;;@">
                  <c:v>43500</c:v>
                </c:pt>
                <c:pt idx="12" c:formatCode="m&quot;月&quot;d&quot;日&quot;;@">
                  <c:v>43501</c:v>
                </c:pt>
                <c:pt idx="13" c:formatCode="m&quot;月&quot;d&quot;日&quot;;@">
                  <c:v>43502</c:v>
                </c:pt>
                <c:pt idx="14" c:formatCode="m&quot;月&quot;d&quot;日&quot;;@">
                  <c:v>43503</c:v>
                </c:pt>
                <c:pt idx="15" c:formatCode="m&quot;月&quot;d&quot;日&quot;;@">
                  <c:v>43504</c:v>
                </c:pt>
                <c:pt idx="16" c:formatCode="m&quot;月&quot;d&quot;日&quot;;@">
                  <c:v>43505</c:v>
                </c:pt>
                <c:pt idx="17" c:formatCode="m&quot;月&quot;d&quot;日&quot;;@">
                  <c:v>43506</c:v>
                </c:pt>
                <c:pt idx="18" c:formatCode="m&quot;月&quot;d&quot;日&quot;;@">
                  <c:v>43507</c:v>
                </c:pt>
                <c:pt idx="19" c:formatCode="m&quot;月&quot;d&quot;日&quot;;@">
                  <c:v>43508</c:v>
                </c:pt>
                <c:pt idx="20" c:formatCode="m&quot;月&quot;d&quot;日&quot;;@">
                  <c:v>43509</c:v>
                </c:pt>
                <c:pt idx="21" c:formatCode="m&quot;月&quot;d&quot;日&quot;;@">
                  <c:v>43510</c:v>
                </c:pt>
                <c:pt idx="22" c:formatCode="m&quot;月&quot;d&quot;日&quot;;@">
                  <c:v>43511</c:v>
                </c:pt>
                <c:pt idx="23" c:formatCode="m&quot;月&quot;d&quot;日&quot;;@">
                  <c:v>43512</c:v>
                </c:pt>
                <c:pt idx="24" c:formatCode="m&quot;月&quot;d&quot;日&quot;;@">
                  <c:v>43513</c:v>
                </c:pt>
                <c:pt idx="25" c:formatCode="m&quot;月&quot;d&quot;日&quot;;@">
                  <c:v>43514</c:v>
                </c:pt>
                <c:pt idx="26" c:formatCode="m&quot;月&quot;d&quot;日&quot;;@">
                  <c:v>43515</c:v>
                </c:pt>
                <c:pt idx="27" c:formatCode="m&quot;月&quot;d&quot;日&quot;;@">
                  <c:v>43516</c:v>
                </c:pt>
                <c:pt idx="28" c:formatCode="m&quot;月&quot;d&quot;日&quot;;@">
                  <c:v>43517</c:v>
                </c:pt>
                <c:pt idx="29" c:formatCode="m&quot;月&quot;d&quot;日&quot;;@">
                  <c:v>43518</c:v>
                </c:pt>
                <c:pt idx="30" c:formatCode="m&quot;月&quot;d&quot;日&quot;;@">
                  <c:v>43519</c:v>
                </c:pt>
                <c:pt idx="31" c:formatCode="m&quot;月&quot;d&quot;日&quot;;@">
                  <c:v>43520</c:v>
                </c:pt>
                <c:pt idx="32" c:formatCode="m&quot;月&quot;d&quot;日&quot;;@">
                  <c:v>43521</c:v>
                </c:pt>
                <c:pt idx="33" c:formatCode="m&quot;月&quot;d&quot;日&quot;;@">
                  <c:v>43522</c:v>
                </c:pt>
                <c:pt idx="34" c:formatCode="m&quot;月&quot;d&quot;日&quot;;@">
                  <c:v>43523</c:v>
                </c:pt>
                <c:pt idx="35" c:formatCode="m&quot;月&quot;d&quot;日&quot;;@">
                  <c:v>43524</c:v>
                </c:pt>
                <c:pt idx="36" c:formatCode="m&quot;月&quot;d&quot;日&quot;;@">
                  <c:v>43525</c:v>
                </c:pt>
                <c:pt idx="37" c:formatCode="m&quot;月&quot;d&quot;日&quot;;@">
                  <c:v>43526</c:v>
                </c:pt>
                <c:pt idx="38" c:formatCode="m&quot;月&quot;d&quot;日&quot;;@">
                  <c:v>43527</c:v>
                </c:pt>
                <c:pt idx="39" c:formatCode="m&quot;月&quot;d&quot;日&quot;;@">
                  <c:v>43528</c:v>
                </c:pt>
              </c:numCache>
            </c:numRef>
          </c:cat>
          <c:val>
            <c:numRef>
              <c:f>智能推广计划!$C$2:$C$42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21</c:v>
                </c:pt>
                <c:pt idx="4">
                  <c:v>26</c:v>
                </c:pt>
                <c:pt idx="5">
                  <c:v>14</c:v>
                </c:pt>
                <c:pt idx="6">
                  <c:v>13</c:v>
                </c:pt>
                <c:pt idx="7">
                  <c:v>23</c:v>
                </c:pt>
                <c:pt idx="8">
                  <c:v>276</c:v>
                </c:pt>
                <c:pt idx="9">
                  <c:v>20</c:v>
                </c:pt>
                <c:pt idx="10">
                  <c:v>91</c:v>
                </c:pt>
                <c:pt idx="16">
                  <c:v>33</c:v>
                </c:pt>
                <c:pt idx="17">
                  <c:v>66</c:v>
                </c:pt>
                <c:pt idx="18">
                  <c:v>92</c:v>
                </c:pt>
                <c:pt idx="19">
                  <c:v>93</c:v>
                </c:pt>
                <c:pt idx="20">
                  <c:v>94</c:v>
                </c:pt>
                <c:pt idx="21">
                  <c:v>94</c:v>
                </c:pt>
                <c:pt idx="22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733844635128"/>
          <c:y val="0.08659603869184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'901皮计划'!$C$1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numRef>
              <c:f>'901皮计划'!$A$2:$A$32</c:f>
              <c:numCache>
                <c:formatCode>m"月"d"日";@</c:formatCode>
                <c:ptCount val="31"/>
                <c:pt idx="0" c:formatCode="m&quot;月&quot;d&quot;日&quot;;@">
                  <c:v>43466</c:v>
                </c:pt>
                <c:pt idx="1" c:formatCode="m&quot;月&quot;d&quot;日&quot;;@">
                  <c:v>43467</c:v>
                </c:pt>
                <c:pt idx="2" c:formatCode="m&quot;月&quot;d&quot;日&quot;;@">
                  <c:v>43468</c:v>
                </c:pt>
                <c:pt idx="3" c:formatCode="m&quot;月&quot;d&quot;日&quot;;@">
                  <c:v>43469</c:v>
                </c:pt>
                <c:pt idx="4" c:formatCode="m&quot;月&quot;d&quot;日&quot;;@">
                  <c:v>43470</c:v>
                </c:pt>
                <c:pt idx="5" c:formatCode="m&quot;月&quot;d&quot;日&quot;;@">
                  <c:v>43471</c:v>
                </c:pt>
                <c:pt idx="6" c:formatCode="m&quot;月&quot;d&quot;日&quot;;@">
                  <c:v>43472</c:v>
                </c:pt>
                <c:pt idx="7" c:formatCode="m&quot;月&quot;d&quot;日&quot;;@">
                  <c:v>43473</c:v>
                </c:pt>
                <c:pt idx="8" c:formatCode="m&quot;月&quot;d&quot;日&quot;;@">
                  <c:v>43474</c:v>
                </c:pt>
                <c:pt idx="9" c:formatCode="m&quot;月&quot;d&quot;日&quot;;@">
                  <c:v>43475</c:v>
                </c:pt>
                <c:pt idx="10" c:formatCode="m&quot;月&quot;d&quot;日&quot;;@">
                  <c:v>43476</c:v>
                </c:pt>
                <c:pt idx="11" c:formatCode="m&quot;月&quot;d&quot;日&quot;;@">
                  <c:v>43477</c:v>
                </c:pt>
                <c:pt idx="12" c:formatCode="m&quot;月&quot;d&quot;日&quot;;@">
                  <c:v>43478</c:v>
                </c:pt>
                <c:pt idx="13" c:formatCode="m&quot;月&quot;d&quot;日&quot;;@">
                  <c:v>43479</c:v>
                </c:pt>
                <c:pt idx="14" c:formatCode="m&quot;月&quot;d&quot;日&quot;;@">
                  <c:v>43480</c:v>
                </c:pt>
                <c:pt idx="15" c:formatCode="m&quot;月&quot;d&quot;日&quot;;@">
                  <c:v>43481</c:v>
                </c:pt>
                <c:pt idx="16" c:formatCode="m&quot;月&quot;d&quot;日&quot;;@">
                  <c:v>43482</c:v>
                </c:pt>
                <c:pt idx="17" c:formatCode="m&quot;月&quot;d&quot;日&quot;;@">
                  <c:v>43483</c:v>
                </c:pt>
                <c:pt idx="18" c:formatCode="m&quot;月&quot;d&quot;日&quot;;@">
                  <c:v>43484</c:v>
                </c:pt>
                <c:pt idx="19" c:formatCode="m&quot;月&quot;d&quot;日&quot;;@">
                  <c:v>43485</c:v>
                </c:pt>
                <c:pt idx="20" c:formatCode="m&quot;月&quot;d&quot;日&quot;;@">
                  <c:v>43486</c:v>
                </c:pt>
                <c:pt idx="21" c:formatCode="m&quot;月&quot;d&quot;日&quot;;@">
                  <c:v>43487</c:v>
                </c:pt>
                <c:pt idx="22" c:formatCode="m&quot;月&quot;d&quot;日&quot;;@">
                  <c:v>43488</c:v>
                </c:pt>
                <c:pt idx="23" c:formatCode="m&quot;月&quot;d&quot;日&quot;;@">
                  <c:v>43489</c:v>
                </c:pt>
                <c:pt idx="24" c:formatCode="m&quot;月&quot;d&quot;日&quot;;@">
                  <c:v>43490</c:v>
                </c:pt>
                <c:pt idx="25" c:formatCode="m&quot;月&quot;d&quot;日&quot;;@">
                  <c:v>43491</c:v>
                </c:pt>
                <c:pt idx="26" c:formatCode="m&quot;月&quot;d&quot;日&quot;;@">
                  <c:v>43492</c:v>
                </c:pt>
                <c:pt idx="27" c:formatCode="m&quot;月&quot;d&quot;日&quot;;@">
                  <c:v>43493</c:v>
                </c:pt>
                <c:pt idx="28" c:formatCode="m&quot;月&quot;d&quot;日&quot;;@">
                  <c:v>43494</c:v>
                </c:pt>
                <c:pt idx="29" c:formatCode="m&quot;月&quot;d&quot;日&quot;;@">
                  <c:v>43495</c:v>
                </c:pt>
                <c:pt idx="30" c:formatCode="m&quot;月&quot;d&quot;日&quot;;@">
                  <c:v>43496</c:v>
                </c:pt>
              </c:numCache>
            </c:numRef>
          </c:cat>
          <c:val>
            <c:numRef>
              <c:f>'901皮计划'!$C$2:$C$32</c:f>
              <c:numCache>
                <c:formatCode>General</c:formatCode>
                <c:ptCount val="31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27</c:v>
                </c:pt>
                <c:pt idx="4">
                  <c:v>19</c:v>
                </c:pt>
                <c:pt idx="5">
                  <c:v>27</c:v>
                </c:pt>
                <c:pt idx="6">
                  <c:v>23</c:v>
                </c:pt>
                <c:pt idx="7">
                  <c:v>19</c:v>
                </c:pt>
                <c:pt idx="8">
                  <c:v>16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20</c:v>
                </c:pt>
                <c:pt idx="13">
                  <c:v>17</c:v>
                </c:pt>
                <c:pt idx="14">
                  <c:v>16</c:v>
                </c:pt>
                <c:pt idx="15">
                  <c:v>13</c:v>
                </c:pt>
                <c:pt idx="16">
                  <c:v>19</c:v>
                </c:pt>
                <c:pt idx="17">
                  <c:v>20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总体数据!$N$1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总体数据!$B$2:$B$42</c:f>
              <c:numCache>
                <c:formatCode>m"月"d"日";@</c:formatCode>
                <c:ptCount val="41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</c:numCache>
            </c:numRef>
          </c:cat>
          <c:val>
            <c:numRef>
              <c:f>总体数据!$N$2:$N$42</c:f>
              <c:numCache>
                <c:formatCode>0.00%</c:formatCode>
                <c:ptCount val="41"/>
                <c:pt idx="0">
                  <c:v>0.089171974522293</c:v>
                </c:pt>
                <c:pt idx="1">
                  <c:v>0.07</c:v>
                </c:pt>
                <c:pt idx="2">
                  <c:v>0.0434782608695652</c:v>
                </c:pt>
                <c:pt idx="3">
                  <c:v>0.069620253164557</c:v>
                </c:pt>
                <c:pt idx="4">
                  <c:v>0.0546075085324232</c:v>
                </c:pt>
                <c:pt idx="5">
                  <c:v>0.0301724137931034</c:v>
                </c:pt>
                <c:pt idx="6">
                  <c:v>0.0848214285714286</c:v>
                </c:pt>
                <c:pt idx="7">
                  <c:v>0.0622568093385214</c:v>
                </c:pt>
                <c:pt idx="8">
                  <c:v>0.0627615062761506</c:v>
                </c:pt>
                <c:pt idx="9">
                  <c:v>0.0524590163934426</c:v>
                </c:pt>
                <c:pt idx="10">
                  <c:v>0.1</c:v>
                </c:pt>
                <c:pt idx="11">
                  <c:v>0.0669546436285097</c:v>
                </c:pt>
                <c:pt idx="12">
                  <c:v>0.106617647058824</c:v>
                </c:pt>
                <c:pt idx="13">
                  <c:v>0.0885478158205431</c:v>
                </c:pt>
                <c:pt idx="14">
                  <c:v>0.113490364025696</c:v>
                </c:pt>
                <c:pt idx="15">
                  <c:v>0.123100303951368</c:v>
                </c:pt>
                <c:pt idx="16">
                  <c:v>0.0412621359223301</c:v>
                </c:pt>
                <c:pt idx="17">
                  <c:v>0.0397877984084881</c:v>
                </c:pt>
                <c:pt idx="18">
                  <c:v>0.0186666666666667</c:v>
                </c:pt>
                <c:pt idx="19">
                  <c:v>0.0704960835509138</c:v>
                </c:pt>
                <c:pt idx="20">
                  <c:v>0.0350109409190372</c:v>
                </c:pt>
                <c:pt idx="21">
                  <c:v>0.05078125</c:v>
                </c:pt>
                <c:pt idx="22">
                  <c:v>0.0315789473684211</c:v>
                </c:pt>
                <c:pt idx="23">
                  <c:v>0.0506329113924051</c:v>
                </c:pt>
                <c:pt idx="24">
                  <c:v>0.0428265524625268</c:v>
                </c:pt>
                <c:pt idx="25">
                  <c:v>0.0549450549450549</c:v>
                </c:pt>
                <c:pt idx="26">
                  <c:v>0.0408997955010225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0117701008866"/>
          <c:y val="0.07954646698798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总体数据!$E$1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总体数据!$B$2:$B$42</c:f>
              <c:numCache>
                <c:formatCode>m"月"d"日";@</c:formatCode>
                <c:ptCount val="41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</c:numCache>
            </c:numRef>
          </c:cat>
          <c:val>
            <c:numRef>
              <c:f>总体数据!$E$2:$E$42</c:f>
              <c:numCache>
                <c:formatCode>0.00%</c:formatCode>
                <c:ptCount val="41"/>
                <c:pt idx="0">
                  <c:v>0.0025</c:v>
                </c:pt>
                <c:pt idx="1">
                  <c:v>0.0028</c:v>
                </c:pt>
                <c:pt idx="2">
                  <c:v>0.0025</c:v>
                </c:pt>
                <c:pt idx="3">
                  <c:v>0.002</c:v>
                </c:pt>
                <c:pt idx="4">
                  <c:v>0.0021</c:v>
                </c:pt>
                <c:pt idx="5">
                  <c:v>0.0054</c:v>
                </c:pt>
                <c:pt idx="6">
                  <c:v>0.006</c:v>
                </c:pt>
                <c:pt idx="7">
                  <c:v>0.0076</c:v>
                </c:pt>
                <c:pt idx="8">
                  <c:v>0.0084</c:v>
                </c:pt>
                <c:pt idx="9">
                  <c:v>0.0065</c:v>
                </c:pt>
                <c:pt idx="10">
                  <c:v>0.0077</c:v>
                </c:pt>
                <c:pt idx="11">
                  <c:v>0.0091</c:v>
                </c:pt>
                <c:pt idx="12">
                  <c:v>0.0161</c:v>
                </c:pt>
                <c:pt idx="13">
                  <c:v>0.0151</c:v>
                </c:pt>
                <c:pt idx="14">
                  <c:v>0.0147</c:v>
                </c:pt>
                <c:pt idx="15">
                  <c:v>0.0151</c:v>
                </c:pt>
                <c:pt idx="16">
                  <c:v>0.0115</c:v>
                </c:pt>
                <c:pt idx="17">
                  <c:v>0.0092</c:v>
                </c:pt>
                <c:pt idx="18">
                  <c:v>0.0117</c:v>
                </c:pt>
                <c:pt idx="19">
                  <c:v>0.0066</c:v>
                </c:pt>
                <c:pt idx="20">
                  <c:v>0.0095</c:v>
                </c:pt>
                <c:pt idx="21">
                  <c:v>0.0114</c:v>
                </c:pt>
                <c:pt idx="22">
                  <c:v>0.011</c:v>
                </c:pt>
                <c:pt idx="23">
                  <c:v>0.0116</c:v>
                </c:pt>
                <c:pt idx="24">
                  <c:v>0.0122</c:v>
                </c:pt>
                <c:pt idx="25">
                  <c:v>0.0086</c:v>
                </c:pt>
                <c:pt idx="26">
                  <c:v>0.0105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0117701008866"/>
          <c:y val="0.074735690849434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总体数据!$B$2:$B$42</c:f>
              <c:numCache>
                <c:formatCode>m"月"d"日";@</c:formatCode>
                <c:ptCount val="41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</c:numCache>
            </c:numRef>
          </c:cat>
          <c:val>
            <c:numRef>
              <c:f>总体数据!$C$2:$C$42</c:f>
              <c:numCache>
                <c:formatCode>#,##0</c:formatCode>
                <c:ptCount val="41"/>
                <c:pt idx="0">
                  <c:v>124828</c:v>
                </c:pt>
                <c:pt idx="1">
                  <c:v>108857</c:v>
                </c:pt>
                <c:pt idx="2">
                  <c:v>120244</c:v>
                </c:pt>
                <c:pt idx="3">
                  <c:v>158044</c:v>
                </c:pt>
                <c:pt idx="4">
                  <c:v>141461</c:v>
                </c:pt>
                <c:pt idx="5">
                  <c:v>43283</c:v>
                </c:pt>
                <c:pt idx="6">
                  <c:v>37563</c:v>
                </c:pt>
                <c:pt idx="7">
                  <c:v>33912</c:v>
                </c:pt>
                <c:pt idx="8">
                  <c:v>28425</c:v>
                </c:pt>
                <c:pt idx="9">
                  <c:v>46997</c:v>
                </c:pt>
                <c:pt idx="10">
                  <c:v>33869</c:v>
                </c:pt>
                <c:pt idx="11">
                  <c:v>50978</c:v>
                </c:pt>
                <c:pt idx="12">
                  <c:v>33786</c:v>
                </c:pt>
                <c:pt idx="13">
                  <c:v>56243</c:v>
                </c:pt>
                <c:pt idx="14">
                  <c:v>63496</c:v>
                </c:pt>
                <c:pt idx="15">
                  <c:v>87121</c:v>
                </c:pt>
                <c:pt idx="16">
                  <c:v>35807</c:v>
                </c:pt>
                <c:pt idx="17">
                  <c:v>40936</c:v>
                </c:pt>
                <c:pt idx="18">
                  <c:v>32154</c:v>
                </c:pt>
                <c:pt idx="19">
                  <c:v>58170</c:v>
                </c:pt>
                <c:pt idx="20">
                  <c:v>48330</c:v>
                </c:pt>
                <c:pt idx="21">
                  <c:v>44888</c:v>
                </c:pt>
                <c:pt idx="22">
                  <c:v>43058</c:v>
                </c:pt>
                <c:pt idx="23">
                  <c:v>33942</c:v>
                </c:pt>
                <c:pt idx="24">
                  <c:v>38247</c:v>
                </c:pt>
                <c:pt idx="25">
                  <c:v>63678</c:v>
                </c:pt>
                <c:pt idx="26">
                  <c:v>46529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0224708265021"/>
          <c:y val="0.1018237082066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40648492672185"/>
          <c:y val="0.0107719928186715"/>
          <c:w val="0.942395018604298"/>
          <c:h val="0.607324955116697"/>
        </c:manualLayout>
      </c:layout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numRef>
              <c:f>总体数据!$B$2:$B$42</c:f>
              <c:numCache>
                <c:formatCode>m"月"d"日";@</c:formatCode>
                <c:ptCount val="41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</c:numCache>
            </c:numRef>
          </c:cat>
          <c:val>
            <c:numRef>
              <c:f>总体数据!$D$2:$D$42</c:f>
              <c:numCache>
                <c:formatCode>General</c:formatCode>
                <c:ptCount val="41"/>
                <c:pt idx="0">
                  <c:v>314</c:v>
                </c:pt>
                <c:pt idx="1">
                  <c:v>300</c:v>
                </c:pt>
                <c:pt idx="2">
                  <c:v>299</c:v>
                </c:pt>
                <c:pt idx="3">
                  <c:v>316</c:v>
                </c:pt>
                <c:pt idx="4">
                  <c:v>293</c:v>
                </c:pt>
                <c:pt idx="5">
                  <c:v>232</c:v>
                </c:pt>
                <c:pt idx="6">
                  <c:v>224</c:v>
                </c:pt>
                <c:pt idx="7">
                  <c:v>257</c:v>
                </c:pt>
                <c:pt idx="8">
                  <c:v>239</c:v>
                </c:pt>
                <c:pt idx="9">
                  <c:v>305</c:v>
                </c:pt>
                <c:pt idx="10">
                  <c:v>260</c:v>
                </c:pt>
                <c:pt idx="11">
                  <c:v>463</c:v>
                </c:pt>
                <c:pt idx="12">
                  <c:v>544</c:v>
                </c:pt>
                <c:pt idx="13">
                  <c:v>847</c:v>
                </c:pt>
                <c:pt idx="14">
                  <c:v>934</c:v>
                </c:pt>
                <c:pt idx="15" c:formatCode="#,##0">
                  <c:v>1316</c:v>
                </c:pt>
                <c:pt idx="16">
                  <c:v>412</c:v>
                </c:pt>
                <c:pt idx="17">
                  <c:v>377</c:v>
                </c:pt>
                <c:pt idx="18">
                  <c:v>375</c:v>
                </c:pt>
                <c:pt idx="19">
                  <c:v>383</c:v>
                </c:pt>
                <c:pt idx="20">
                  <c:v>457</c:v>
                </c:pt>
                <c:pt idx="21">
                  <c:v>512</c:v>
                </c:pt>
                <c:pt idx="22">
                  <c:v>475</c:v>
                </c:pt>
                <c:pt idx="23">
                  <c:v>395</c:v>
                </c:pt>
                <c:pt idx="24">
                  <c:v>467</c:v>
                </c:pt>
                <c:pt idx="25">
                  <c:v>546</c:v>
                </c:pt>
                <c:pt idx="26">
                  <c:v>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4733844635128"/>
          <c:y val="0.08659603869184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3079100829966"/>
          <c:y val="0.0484827345657482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G12计划!$M$1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strRef>
              <c:f>G12计划!$A$2:$A$43</c:f>
              <c:strCache>
                <c:ptCount val="42"/>
                <c:pt idx="0" c:formatCode="m&quot;月&quot;d&quot;日&quot;;@">
                  <c:v>1月20日</c:v>
                </c:pt>
                <c:pt idx="1" c:formatCode="m&quot;月&quot;d&quot;日&quot;;@">
                  <c:v>1月21日</c:v>
                </c:pt>
                <c:pt idx="2" c:formatCode="m&quot;月&quot;d&quot;日&quot;;@">
                  <c:v>1月22日</c:v>
                </c:pt>
                <c:pt idx="3" c:formatCode="m&quot;月&quot;d&quot;日&quot;;@">
                  <c:v>1月23日</c:v>
                </c:pt>
                <c:pt idx="4" c:formatCode="m&quot;月&quot;d&quot;日&quot;;@">
                  <c:v>1月24日</c:v>
                </c:pt>
                <c:pt idx="5" c:formatCode="m&quot;月&quot;d&quot;日&quot;;@">
                  <c:v>1月25日</c:v>
                </c:pt>
                <c:pt idx="6" c:formatCode="m&quot;月&quot;d&quot;日&quot;;@">
                  <c:v>1月26日</c:v>
                </c:pt>
                <c:pt idx="7" c:formatCode="m&quot;月&quot;d&quot;日&quot;;@">
                  <c:v>1月27日</c:v>
                </c:pt>
                <c:pt idx="8" c:formatCode="m&quot;月&quot;d&quot;日&quot;;@">
                  <c:v>1月28日</c:v>
                </c:pt>
                <c:pt idx="9" c:formatCode="m&quot;月&quot;d&quot;日&quot;;@">
                  <c:v>1月29日</c:v>
                </c:pt>
                <c:pt idx="10" c:formatCode="m&quot;月&quot;d&quot;日&quot;;@">
                  <c:v>1月30日</c:v>
                </c:pt>
                <c:pt idx="11" c:formatCode="m&quot;月&quot;d&quot;日&quot;;@">
                  <c:v>1月31日</c:v>
                </c:pt>
                <c:pt idx="12" c:formatCode="m&quot;月&quot;d&quot;日&quot;;@">
                  <c:v>2月1日</c:v>
                </c:pt>
                <c:pt idx="13" c:formatCode="m&quot;月&quot;d&quot;日&quot;;@">
                  <c:v>2月2日</c:v>
                </c:pt>
                <c:pt idx="14" c:formatCode="m&quot;月&quot;d&quot;日&quot;;@">
                  <c:v>2月3日</c:v>
                </c:pt>
                <c:pt idx="15" c:formatCode="m&quot;月&quot;d&quot;日&quot;;@">
                  <c:v>2月4日</c:v>
                </c:pt>
                <c:pt idx="16" c:formatCode="m&quot;月&quot;d&quot;日&quot;;@">
                  <c:v>2月5日</c:v>
                </c:pt>
                <c:pt idx="17" c:formatCode="m&quot;月&quot;d&quot;日&quot;;@">
                  <c:v>2月6日</c:v>
                </c:pt>
                <c:pt idx="18" c:formatCode="m&quot;月&quot;d&quot;日&quot;;@">
                  <c:v>2月7日</c:v>
                </c:pt>
                <c:pt idx="19" c:formatCode="m&quot;月&quot;d&quot;日&quot;;@">
                  <c:v>2月8日</c:v>
                </c:pt>
                <c:pt idx="20" c:formatCode="m&quot;月&quot;d&quot;日&quot;;@">
                  <c:v>2月9日</c:v>
                </c:pt>
                <c:pt idx="21" c:formatCode="m&quot;月&quot;d&quot;日&quot;;@">
                  <c:v>2月10日</c:v>
                </c:pt>
                <c:pt idx="22" c:formatCode="m&quot;月&quot;d&quot;日&quot;;@">
                  <c:v>2月11日</c:v>
                </c:pt>
                <c:pt idx="23" c:formatCode="m&quot;月&quot;d&quot;日&quot;;@">
                  <c:v>2月12日</c:v>
                </c:pt>
                <c:pt idx="24" c:formatCode="m&quot;月&quot;d&quot;日&quot;;@">
                  <c:v>2月13日</c:v>
                </c:pt>
                <c:pt idx="25" c:formatCode="m&quot;月&quot;d&quot;日&quot;;@">
                  <c:v>2月14日</c:v>
                </c:pt>
                <c:pt idx="26" c:formatCode="m&quot;月&quot;d&quot;日&quot;;@">
                  <c:v>2月15日</c:v>
                </c:pt>
                <c:pt idx="27" c:formatCode="m&quot;月&quot;d&quot;日&quot;;@">
                  <c:v>2月16日</c:v>
                </c:pt>
                <c:pt idx="28" c:formatCode="m&quot;月&quot;d&quot;日&quot;;@">
                  <c:v>2月17日</c:v>
                </c:pt>
                <c:pt idx="29" c:formatCode="m&quot;月&quot;d&quot;日&quot;;@">
                  <c:v>2月18日</c:v>
                </c:pt>
                <c:pt idx="30" c:formatCode="m&quot;月&quot;d&quot;日&quot;;@">
                  <c:v>2月19日</c:v>
                </c:pt>
                <c:pt idx="31" c:formatCode="m&quot;月&quot;d&quot;日&quot;;@">
                  <c:v>2月20日</c:v>
                </c:pt>
                <c:pt idx="32" c:formatCode="m&quot;月&quot;d&quot;日&quot;;@">
                  <c:v>2月21日</c:v>
                </c:pt>
                <c:pt idx="33" c:formatCode="m&quot;月&quot;d&quot;日&quot;;@">
                  <c:v>2月22日</c:v>
                </c:pt>
                <c:pt idx="34" c:formatCode="m&quot;月&quot;d&quot;日&quot;;@">
                  <c:v>2月23日</c:v>
                </c:pt>
                <c:pt idx="35" c:formatCode="m&quot;月&quot;d&quot;日&quot;;@">
                  <c:v>2月24日</c:v>
                </c:pt>
                <c:pt idx="36" c:formatCode="m&quot;月&quot;d&quot;日&quot;;@">
                  <c:v>2月25日</c:v>
                </c:pt>
                <c:pt idx="37" c:formatCode="m&quot;月&quot;d&quot;日&quot;;@">
                  <c:v>2月26日</c:v>
                </c:pt>
                <c:pt idx="38" c:formatCode="m&quot;月&quot;d&quot;日&quot;;@">
                  <c:v>2月27日</c:v>
                </c:pt>
                <c:pt idx="39" c:formatCode="m&quot;月&quot;d&quot;日&quot;;@">
                  <c:v>2月28日</c:v>
                </c:pt>
                <c:pt idx="40" c:formatCode="m&quot;月&quot;d&quot;日&quot;;@">
                  <c:v>3月1日</c:v>
                </c:pt>
                <c:pt idx="41">
                  <c:v>刷单订单金额</c:v>
                </c:pt>
              </c:strCache>
            </c:strRef>
          </c:cat>
          <c:val>
            <c:numRef>
              <c:f>G12计划!$M$2:$M$43</c:f>
              <c:numCache>
                <c:formatCode>0.00%</c:formatCode>
                <c:ptCount val="42"/>
                <c:pt idx="0">
                  <c:v>0.0982142857142857</c:v>
                </c:pt>
                <c:pt idx="1">
                  <c:v>0.0909090909090909</c:v>
                </c:pt>
                <c:pt idx="2">
                  <c:v>0.032258064516129</c:v>
                </c:pt>
                <c:pt idx="3">
                  <c:v>0.0630630630630631</c:v>
                </c:pt>
                <c:pt idx="4">
                  <c:v>0.053030303030303</c:v>
                </c:pt>
                <c:pt idx="5">
                  <c:v>0.0342465753424658</c:v>
                </c:pt>
                <c:pt idx="6">
                  <c:v>0.0897435897435897</c:v>
                </c:pt>
                <c:pt idx="7">
                  <c:v>0.05625</c:v>
                </c:pt>
                <c:pt idx="8">
                  <c:v>0.0205479452054795</c:v>
                </c:pt>
                <c:pt idx="9">
                  <c:v>0.0416666666666667</c:v>
                </c:pt>
                <c:pt idx="10">
                  <c:v>0.103703703703704</c:v>
                </c:pt>
                <c:pt idx="11">
                  <c:v>0.0463768115942029</c:v>
                </c:pt>
                <c:pt idx="12">
                  <c:v>0.072</c:v>
                </c:pt>
                <c:pt idx="13">
                  <c:v>0.0692520775623269</c:v>
                </c:pt>
                <c:pt idx="14">
                  <c:v>0.105360443622921</c:v>
                </c:pt>
                <c:pt idx="15">
                  <c:v>0.12779552715655</c:v>
                </c:pt>
                <c:pt idx="16">
                  <c:v>0.037037037037037</c:v>
                </c:pt>
                <c:pt idx="17">
                  <c:v>0.036697247706422</c:v>
                </c:pt>
                <c:pt idx="18">
                  <c:v>0.0214592274678112</c:v>
                </c:pt>
                <c:pt idx="19">
                  <c:v>0.0847457627118644</c:v>
                </c:pt>
                <c:pt idx="20">
                  <c:v>0.0291970802919708</c:v>
                </c:pt>
                <c:pt idx="21">
                  <c:v>0.0161812297734628</c:v>
                </c:pt>
                <c:pt idx="22">
                  <c:v>0.0286885245901639</c:v>
                </c:pt>
                <c:pt idx="23">
                  <c:v>0.0224719101123595</c:v>
                </c:pt>
                <c:pt idx="24">
                  <c:v>0.0262008733624454</c:v>
                </c:pt>
                <c:pt idx="25">
                  <c:v>0.0857142857142857</c:v>
                </c:pt>
                <c:pt idx="26">
                  <c:v>0.0458333333333333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Algn val="ctr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78163992869875"/>
          <c:y val="0.06243460062783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83937647921808"/>
          <c:y val="0.0436146846564167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G12计划!$D$1</c:f>
              <c:strCache>
                <c:ptCount val="1"/>
                <c:pt idx="0">
                  <c:v>点击率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strRef>
              <c:f>G12计划!$A$2:$A$43</c:f>
              <c:strCache>
                <c:ptCount val="42"/>
                <c:pt idx="0" c:formatCode="m&quot;月&quot;d&quot;日&quot;;@">
                  <c:v>1月20日</c:v>
                </c:pt>
                <c:pt idx="1" c:formatCode="m&quot;月&quot;d&quot;日&quot;;@">
                  <c:v>1月21日</c:v>
                </c:pt>
                <c:pt idx="2" c:formatCode="m&quot;月&quot;d&quot;日&quot;;@">
                  <c:v>1月22日</c:v>
                </c:pt>
                <c:pt idx="3" c:formatCode="m&quot;月&quot;d&quot;日&quot;;@">
                  <c:v>1月23日</c:v>
                </c:pt>
                <c:pt idx="4" c:formatCode="m&quot;月&quot;d&quot;日&quot;;@">
                  <c:v>1月24日</c:v>
                </c:pt>
                <c:pt idx="5" c:formatCode="m&quot;月&quot;d&quot;日&quot;;@">
                  <c:v>1月25日</c:v>
                </c:pt>
                <c:pt idx="6" c:formatCode="m&quot;月&quot;d&quot;日&quot;;@">
                  <c:v>1月26日</c:v>
                </c:pt>
                <c:pt idx="7" c:formatCode="m&quot;月&quot;d&quot;日&quot;;@">
                  <c:v>1月27日</c:v>
                </c:pt>
                <c:pt idx="8" c:formatCode="m&quot;月&quot;d&quot;日&quot;;@">
                  <c:v>1月28日</c:v>
                </c:pt>
                <c:pt idx="9" c:formatCode="m&quot;月&quot;d&quot;日&quot;;@">
                  <c:v>1月29日</c:v>
                </c:pt>
                <c:pt idx="10" c:formatCode="m&quot;月&quot;d&quot;日&quot;;@">
                  <c:v>1月30日</c:v>
                </c:pt>
                <c:pt idx="11" c:formatCode="m&quot;月&quot;d&quot;日&quot;;@">
                  <c:v>1月31日</c:v>
                </c:pt>
                <c:pt idx="12" c:formatCode="m&quot;月&quot;d&quot;日&quot;;@">
                  <c:v>2月1日</c:v>
                </c:pt>
                <c:pt idx="13" c:formatCode="m&quot;月&quot;d&quot;日&quot;;@">
                  <c:v>2月2日</c:v>
                </c:pt>
                <c:pt idx="14" c:formatCode="m&quot;月&quot;d&quot;日&quot;;@">
                  <c:v>2月3日</c:v>
                </c:pt>
                <c:pt idx="15" c:formatCode="m&quot;月&quot;d&quot;日&quot;;@">
                  <c:v>2月4日</c:v>
                </c:pt>
                <c:pt idx="16" c:formatCode="m&quot;月&quot;d&quot;日&quot;;@">
                  <c:v>2月5日</c:v>
                </c:pt>
                <c:pt idx="17" c:formatCode="m&quot;月&quot;d&quot;日&quot;;@">
                  <c:v>2月6日</c:v>
                </c:pt>
                <c:pt idx="18" c:formatCode="m&quot;月&quot;d&quot;日&quot;;@">
                  <c:v>2月7日</c:v>
                </c:pt>
                <c:pt idx="19" c:formatCode="m&quot;月&quot;d&quot;日&quot;;@">
                  <c:v>2月8日</c:v>
                </c:pt>
                <c:pt idx="20" c:formatCode="m&quot;月&quot;d&quot;日&quot;;@">
                  <c:v>2月9日</c:v>
                </c:pt>
                <c:pt idx="21" c:formatCode="m&quot;月&quot;d&quot;日&quot;;@">
                  <c:v>2月10日</c:v>
                </c:pt>
                <c:pt idx="22" c:formatCode="m&quot;月&quot;d&quot;日&quot;;@">
                  <c:v>2月11日</c:v>
                </c:pt>
                <c:pt idx="23" c:formatCode="m&quot;月&quot;d&quot;日&quot;;@">
                  <c:v>2月12日</c:v>
                </c:pt>
                <c:pt idx="24" c:formatCode="m&quot;月&quot;d&quot;日&quot;;@">
                  <c:v>2月13日</c:v>
                </c:pt>
                <c:pt idx="25" c:formatCode="m&quot;月&quot;d&quot;日&quot;;@">
                  <c:v>2月14日</c:v>
                </c:pt>
                <c:pt idx="26" c:formatCode="m&quot;月&quot;d&quot;日&quot;;@">
                  <c:v>2月15日</c:v>
                </c:pt>
                <c:pt idx="27" c:formatCode="m&quot;月&quot;d&quot;日&quot;;@">
                  <c:v>2月16日</c:v>
                </c:pt>
                <c:pt idx="28" c:formatCode="m&quot;月&quot;d&quot;日&quot;;@">
                  <c:v>2月17日</c:v>
                </c:pt>
                <c:pt idx="29" c:formatCode="m&quot;月&quot;d&quot;日&quot;;@">
                  <c:v>2月18日</c:v>
                </c:pt>
                <c:pt idx="30" c:formatCode="m&quot;月&quot;d&quot;日&quot;;@">
                  <c:v>2月19日</c:v>
                </c:pt>
                <c:pt idx="31" c:formatCode="m&quot;月&quot;d&quot;日&quot;;@">
                  <c:v>2月20日</c:v>
                </c:pt>
                <c:pt idx="32" c:formatCode="m&quot;月&quot;d&quot;日&quot;;@">
                  <c:v>2月21日</c:v>
                </c:pt>
                <c:pt idx="33" c:formatCode="m&quot;月&quot;d&quot;日&quot;;@">
                  <c:v>2月22日</c:v>
                </c:pt>
                <c:pt idx="34" c:formatCode="m&quot;月&quot;d&quot;日&quot;;@">
                  <c:v>2月23日</c:v>
                </c:pt>
                <c:pt idx="35" c:formatCode="m&quot;月&quot;d&quot;日&quot;;@">
                  <c:v>2月24日</c:v>
                </c:pt>
                <c:pt idx="36" c:formatCode="m&quot;月&quot;d&quot;日&quot;;@">
                  <c:v>2月25日</c:v>
                </c:pt>
                <c:pt idx="37" c:formatCode="m&quot;月&quot;d&quot;日&quot;;@">
                  <c:v>2月26日</c:v>
                </c:pt>
                <c:pt idx="38" c:formatCode="m&quot;月&quot;d&quot;日&quot;;@">
                  <c:v>2月27日</c:v>
                </c:pt>
                <c:pt idx="39" c:formatCode="m&quot;月&quot;d&quot;日&quot;;@">
                  <c:v>2月28日</c:v>
                </c:pt>
                <c:pt idx="40" c:formatCode="m&quot;月&quot;d&quot;日&quot;;@">
                  <c:v>3月1日</c:v>
                </c:pt>
                <c:pt idx="41">
                  <c:v>刷单订单金额</c:v>
                </c:pt>
              </c:strCache>
            </c:strRef>
          </c:cat>
          <c:val>
            <c:numRef>
              <c:f>G12计划!$D$2:$D$43</c:f>
              <c:numCache>
                <c:formatCode>0.00%</c:formatCode>
                <c:ptCount val="42"/>
                <c:pt idx="0">
                  <c:v>0.0126</c:v>
                </c:pt>
                <c:pt idx="1">
                  <c:v>0.014</c:v>
                </c:pt>
                <c:pt idx="2">
                  <c:v>0.0106</c:v>
                </c:pt>
                <c:pt idx="3">
                  <c:v>0.0138</c:v>
                </c:pt>
                <c:pt idx="4">
                  <c:v>0.0121</c:v>
                </c:pt>
                <c:pt idx="5">
                  <c:v>0.0042</c:v>
                </c:pt>
                <c:pt idx="6">
                  <c:v>0.0053</c:v>
                </c:pt>
                <c:pt idx="7">
                  <c:v>0.0064</c:v>
                </c:pt>
                <c:pt idx="8">
                  <c:v>0.0069</c:v>
                </c:pt>
                <c:pt idx="9">
                  <c:v>0.0052</c:v>
                </c:pt>
                <c:pt idx="10">
                  <c:v>0.0057</c:v>
                </c:pt>
                <c:pt idx="11">
                  <c:v>0.0086</c:v>
                </c:pt>
                <c:pt idx="12">
                  <c:v>0.0151</c:v>
                </c:pt>
                <c:pt idx="13">
                  <c:v>0.0172</c:v>
                </c:pt>
                <c:pt idx="14">
                  <c:v>0.0174</c:v>
                </c:pt>
                <c:pt idx="15">
                  <c:v>0.0143</c:v>
                </c:pt>
                <c:pt idx="16">
                  <c:v>0.0112</c:v>
                </c:pt>
                <c:pt idx="17">
                  <c:v>0.0105</c:v>
                </c:pt>
                <c:pt idx="18">
                  <c:v>0.015</c:v>
                </c:pt>
                <c:pt idx="19">
                  <c:v>0.0134</c:v>
                </c:pt>
                <c:pt idx="20">
                  <c:v>0.0122</c:v>
                </c:pt>
                <c:pt idx="21">
                  <c:v>0.0143</c:v>
                </c:pt>
                <c:pt idx="22">
                  <c:v>0.0093</c:v>
                </c:pt>
                <c:pt idx="23">
                  <c:v>0.0123</c:v>
                </c:pt>
                <c:pt idx="24">
                  <c:v>0.0133</c:v>
                </c:pt>
                <c:pt idx="25">
                  <c:v>0.0096</c:v>
                </c:pt>
                <c:pt idx="26">
                  <c:v>0.0087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Algn val="ctr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6651583710407"/>
          <c:y val="0.07110826393337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G12计划!$B$1</c:f>
              <c:strCache>
                <c:ptCount val="1"/>
                <c:pt idx="0">
                  <c:v>展现量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strRef>
              <c:f>G12计划!$A$2:$A$43</c:f>
              <c:strCache>
                <c:ptCount val="42"/>
                <c:pt idx="0" c:formatCode="m&quot;月&quot;d&quot;日&quot;;@">
                  <c:v>1月20日</c:v>
                </c:pt>
                <c:pt idx="1" c:formatCode="m&quot;月&quot;d&quot;日&quot;;@">
                  <c:v>1月21日</c:v>
                </c:pt>
                <c:pt idx="2" c:formatCode="m&quot;月&quot;d&quot;日&quot;;@">
                  <c:v>1月22日</c:v>
                </c:pt>
                <c:pt idx="3" c:formatCode="m&quot;月&quot;d&quot;日&quot;;@">
                  <c:v>1月23日</c:v>
                </c:pt>
                <c:pt idx="4" c:formatCode="m&quot;月&quot;d&quot;日&quot;;@">
                  <c:v>1月24日</c:v>
                </c:pt>
                <c:pt idx="5" c:formatCode="m&quot;月&quot;d&quot;日&quot;;@">
                  <c:v>1月25日</c:v>
                </c:pt>
                <c:pt idx="6" c:formatCode="m&quot;月&quot;d&quot;日&quot;;@">
                  <c:v>1月26日</c:v>
                </c:pt>
                <c:pt idx="7" c:formatCode="m&quot;月&quot;d&quot;日&quot;;@">
                  <c:v>1月27日</c:v>
                </c:pt>
                <c:pt idx="8" c:formatCode="m&quot;月&quot;d&quot;日&quot;;@">
                  <c:v>1月28日</c:v>
                </c:pt>
                <c:pt idx="9" c:formatCode="m&quot;月&quot;d&quot;日&quot;;@">
                  <c:v>1月29日</c:v>
                </c:pt>
                <c:pt idx="10" c:formatCode="m&quot;月&quot;d&quot;日&quot;;@">
                  <c:v>1月30日</c:v>
                </c:pt>
                <c:pt idx="11" c:formatCode="m&quot;月&quot;d&quot;日&quot;;@">
                  <c:v>1月31日</c:v>
                </c:pt>
                <c:pt idx="12" c:formatCode="m&quot;月&quot;d&quot;日&quot;;@">
                  <c:v>2月1日</c:v>
                </c:pt>
                <c:pt idx="13" c:formatCode="m&quot;月&quot;d&quot;日&quot;;@">
                  <c:v>2月2日</c:v>
                </c:pt>
                <c:pt idx="14" c:formatCode="m&quot;月&quot;d&quot;日&quot;;@">
                  <c:v>2月3日</c:v>
                </c:pt>
                <c:pt idx="15" c:formatCode="m&quot;月&quot;d&quot;日&quot;;@">
                  <c:v>2月4日</c:v>
                </c:pt>
                <c:pt idx="16" c:formatCode="m&quot;月&quot;d&quot;日&quot;;@">
                  <c:v>2月5日</c:v>
                </c:pt>
                <c:pt idx="17" c:formatCode="m&quot;月&quot;d&quot;日&quot;;@">
                  <c:v>2月6日</c:v>
                </c:pt>
                <c:pt idx="18" c:formatCode="m&quot;月&quot;d&quot;日&quot;;@">
                  <c:v>2月7日</c:v>
                </c:pt>
                <c:pt idx="19" c:formatCode="m&quot;月&quot;d&quot;日&quot;;@">
                  <c:v>2月8日</c:v>
                </c:pt>
                <c:pt idx="20" c:formatCode="m&quot;月&quot;d&quot;日&quot;;@">
                  <c:v>2月9日</c:v>
                </c:pt>
                <c:pt idx="21" c:formatCode="m&quot;月&quot;d&quot;日&quot;;@">
                  <c:v>2月10日</c:v>
                </c:pt>
                <c:pt idx="22" c:formatCode="m&quot;月&quot;d&quot;日&quot;;@">
                  <c:v>2月11日</c:v>
                </c:pt>
                <c:pt idx="23" c:formatCode="m&quot;月&quot;d&quot;日&quot;;@">
                  <c:v>2月12日</c:v>
                </c:pt>
                <c:pt idx="24" c:formatCode="m&quot;月&quot;d&quot;日&quot;;@">
                  <c:v>2月13日</c:v>
                </c:pt>
                <c:pt idx="25" c:formatCode="m&quot;月&quot;d&quot;日&quot;;@">
                  <c:v>2月14日</c:v>
                </c:pt>
                <c:pt idx="26" c:formatCode="m&quot;月&quot;d&quot;日&quot;;@">
                  <c:v>2月15日</c:v>
                </c:pt>
                <c:pt idx="27" c:formatCode="m&quot;月&quot;d&quot;日&quot;;@">
                  <c:v>2月16日</c:v>
                </c:pt>
                <c:pt idx="28" c:formatCode="m&quot;月&quot;d&quot;日&quot;;@">
                  <c:v>2月17日</c:v>
                </c:pt>
                <c:pt idx="29" c:formatCode="m&quot;月&quot;d&quot;日&quot;;@">
                  <c:v>2月18日</c:v>
                </c:pt>
                <c:pt idx="30" c:formatCode="m&quot;月&quot;d&quot;日&quot;;@">
                  <c:v>2月19日</c:v>
                </c:pt>
                <c:pt idx="31" c:formatCode="m&quot;月&quot;d&quot;日&quot;;@">
                  <c:v>2月20日</c:v>
                </c:pt>
                <c:pt idx="32" c:formatCode="m&quot;月&quot;d&quot;日&quot;;@">
                  <c:v>2月21日</c:v>
                </c:pt>
                <c:pt idx="33" c:formatCode="m&quot;月&quot;d&quot;日&quot;;@">
                  <c:v>2月22日</c:v>
                </c:pt>
                <c:pt idx="34" c:formatCode="m&quot;月&quot;d&quot;日&quot;;@">
                  <c:v>2月23日</c:v>
                </c:pt>
                <c:pt idx="35" c:formatCode="m&quot;月&quot;d&quot;日&quot;;@">
                  <c:v>2月24日</c:v>
                </c:pt>
                <c:pt idx="36" c:formatCode="m&quot;月&quot;d&quot;日&quot;;@">
                  <c:v>2月25日</c:v>
                </c:pt>
                <c:pt idx="37" c:formatCode="m&quot;月&quot;d&quot;日&quot;;@">
                  <c:v>2月26日</c:v>
                </c:pt>
                <c:pt idx="38" c:formatCode="m&quot;月&quot;d&quot;日&quot;;@">
                  <c:v>2月27日</c:v>
                </c:pt>
                <c:pt idx="39" c:formatCode="m&quot;月&quot;d&quot;日&quot;;@">
                  <c:v>2月28日</c:v>
                </c:pt>
                <c:pt idx="40" c:formatCode="m&quot;月&quot;d&quot;日&quot;;@">
                  <c:v>3月1日</c:v>
                </c:pt>
                <c:pt idx="41">
                  <c:v>刷单订单金额</c:v>
                </c:pt>
              </c:strCache>
            </c:strRef>
          </c:cat>
          <c:val>
            <c:numRef>
              <c:f>G12计划!$B$2:$B$43</c:f>
              <c:numCache>
                <c:formatCode>#,##0</c:formatCode>
                <c:ptCount val="42"/>
                <c:pt idx="0">
                  <c:v>8855</c:v>
                </c:pt>
                <c:pt idx="1">
                  <c:v>7841</c:v>
                </c:pt>
                <c:pt idx="2">
                  <c:v>11743</c:v>
                </c:pt>
                <c:pt idx="3">
                  <c:v>8046</c:v>
                </c:pt>
                <c:pt idx="4">
                  <c:v>10918</c:v>
                </c:pt>
                <c:pt idx="5">
                  <c:v>34619</c:v>
                </c:pt>
                <c:pt idx="6">
                  <c:v>29477</c:v>
                </c:pt>
                <c:pt idx="7">
                  <c:v>25048</c:v>
                </c:pt>
                <c:pt idx="8">
                  <c:v>21121</c:v>
                </c:pt>
                <c:pt idx="9">
                  <c:v>36813</c:v>
                </c:pt>
                <c:pt idx="10">
                  <c:v>23780</c:v>
                </c:pt>
                <c:pt idx="11">
                  <c:v>40217</c:v>
                </c:pt>
                <c:pt idx="12">
                  <c:v>16540</c:v>
                </c:pt>
                <c:pt idx="13">
                  <c:v>20991</c:v>
                </c:pt>
                <c:pt idx="14">
                  <c:v>31182</c:v>
                </c:pt>
                <c:pt idx="15">
                  <c:v>43640</c:v>
                </c:pt>
                <c:pt idx="16">
                  <c:v>21656</c:v>
                </c:pt>
                <c:pt idx="17">
                  <c:v>20828</c:v>
                </c:pt>
                <c:pt idx="18">
                  <c:v>15486</c:v>
                </c:pt>
                <c:pt idx="19">
                  <c:v>17642</c:v>
                </c:pt>
                <c:pt idx="20">
                  <c:v>22532</c:v>
                </c:pt>
                <c:pt idx="21">
                  <c:v>21604</c:v>
                </c:pt>
                <c:pt idx="22">
                  <c:v>26128</c:v>
                </c:pt>
                <c:pt idx="23">
                  <c:v>14423</c:v>
                </c:pt>
                <c:pt idx="24">
                  <c:v>17243</c:v>
                </c:pt>
                <c:pt idx="25">
                  <c:v>25590</c:v>
                </c:pt>
                <c:pt idx="26">
                  <c:v>27626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307"/>
        <c:axId val="101052"/>
      </c:lineChart>
      <c:dateAx>
        <c:axId val="860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52"/>
        <c:crosses val="autoZero"/>
        <c:auto val="1"/>
        <c:lblAlgn val="ctr"/>
        <c:lblOffset val="0"/>
        <c:baseTimeUnit val="days"/>
      </c:dateAx>
      <c:valAx>
        <c:axId val="10105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030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9658977597554"/>
          <c:y val="0.85053235053235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16215669073487"/>
          <c:y val="0.0580037664783428"/>
          <c:w val="0.929417591125198"/>
          <c:h val="0.662268803945746"/>
        </c:manualLayout>
      </c:layout>
      <c:lineChart>
        <c:grouping val="standard"/>
        <c:varyColors val="0"/>
        <c:ser>
          <c:idx val="0"/>
          <c:order val="0"/>
          <c:tx>
            <c:strRef>
              <c:f>G12计划!$C$1</c:f>
              <c:strCache>
                <c:ptCount val="1"/>
                <c:pt idx="0">
                  <c:v>点击量</c:v>
                </c:pt>
              </c:strCache>
            </c:strRef>
          </c:tx>
          <c:dLbls>
            <c:delete val="1"/>
          </c:dLbls>
          <c:cat>
            <c:strRef>
              <c:f>G12计划!$A$2:$A$43</c:f>
              <c:strCache>
                <c:ptCount val="42"/>
                <c:pt idx="0" c:formatCode="m&quot;月&quot;d&quot;日&quot;;@">
                  <c:v>1月20日</c:v>
                </c:pt>
                <c:pt idx="1" c:formatCode="m&quot;月&quot;d&quot;日&quot;;@">
                  <c:v>1月21日</c:v>
                </c:pt>
                <c:pt idx="2" c:formatCode="m&quot;月&quot;d&quot;日&quot;;@">
                  <c:v>1月22日</c:v>
                </c:pt>
                <c:pt idx="3" c:formatCode="m&quot;月&quot;d&quot;日&quot;;@">
                  <c:v>1月23日</c:v>
                </c:pt>
                <c:pt idx="4" c:formatCode="m&quot;月&quot;d&quot;日&quot;;@">
                  <c:v>1月24日</c:v>
                </c:pt>
                <c:pt idx="5" c:formatCode="m&quot;月&quot;d&quot;日&quot;;@">
                  <c:v>1月25日</c:v>
                </c:pt>
                <c:pt idx="6" c:formatCode="m&quot;月&quot;d&quot;日&quot;;@">
                  <c:v>1月26日</c:v>
                </c:pt>
                <c:pt idx="7" c:formatCode="m&quot;月&quot;d&quot;日&quot;;@">
                  <c:v>1月27日</c:v>
                </c:pt>
                <c:pt idx="8" c:formatCode="m&quot;月&quot;d&quot;日&quot;;@">
                  <c:v>1月28日</c:v>
                </c:pt>
                <c:pt idx="9" c:formatCode="m&quot;月&quot;d&quot;日&quot;;@">
                  <c:v>1月29日</c:v>
                </c:pt>
                <c:pt idx="10" c:formatCode="m&quot;月&quot;d&quot;日&quot;;@">
                  <c:v>1月30日</c:v>
                </c:pt>
                <c:pt idx="11" c:formatCode="m&quot;月&quot;d&quot;日&quot;;@">
                  <c:v>1月31日</c:v>
                </c:pt>
                <c:pt idx="12" c:formatCode="m&quot;月&quot;d&quot;日&quot;;@">
                  <c:v>2月1日</c:v>
                </c:pt>
                <c:pt idx="13" c:formatCode="m&quot;月&quot;d&quot;日&quot;;@">
                  <c:v>2月2日</c:v>
                </c:pt>
                <c:pt idx="14" c:formatCode="m&quot;月&quot;d&quot;日&quot;;@">
                  <c:v>2月3日</c:v>
                </c:pt>
                <c:pt idx="15" c:formatCode="m&quot;月&quot;d&quot;日&quot;;@">
                  <c:v>2月4日</c:v>
                </c:pt>
                <c:pt idx="16" c:formatCode="m&quot;月&quot;d&quot;日&quot;;@">
                  <c:v>2月5日</c:v>
                </c:pt>
                <c:pt idx="17" c:formatCode="m&quot;月&quot;d&quot;日&quot;;@">
                  <c:v>2月6日</c:v>
                </c:pt>
                <c:pt idx="18" c:formatCode="m&quot;月&quot;d&quot;日&quot;;@">
                  <c:v>2月7日</c:v>
                </c:pt>
                <c:pt idx="19" c:formatCode="m&quot;月&quot;d&quot;日&quot;;@">
                  <c:v>2月8日</c:v>
                </c:pt>
                <c:pt idx="20" c:formatCode="m&quot;月&quot;d&quot;日&quot;;@">
                  <c:v>2月9日</c:v>
                </c:pt>
                <c:pt idx="21" c:formatCode="m&quot;月&quot;d&quot;日&quot;;@">
                  <c:v>2月10日</c:v>
                </c:pt>
                <c:pt idx="22" c:formatCode="m&quot;月&quot;d&quot;日&quot;;@">
                  <c:v>2月11日</c:v>
                </c:pt>
                <c:pt idx="23" c:formatCode="m&quot;月&quot;d&quot;日&quot;;@">
                  <c:v>2月12日</c:v>
                </c:pt>
                <c:pt idx="24" c:formatCode="m&quot;月&quot;d&quot;日&quot;;@">
                  <c:v>2月13日</c:v>
                </c:pt>
                <c:pt idx="25" c:formatCode="m&quot;月&quot;d&quot;日&quot;;@">
                  <c:v>2月14日</c:v>
                </c:pt>
                <c:pt idx="26" c:formatCode="m&quot;月&quot;d&quot;日&quot;;@">
                  <c:v>2月15日</c:v>
                </c:pt>
                <c:pt idx="27" c:formatCode="m&quot;月&quot;d&quot;日&quot;;@">
                  <c:v>2月16日</c:v>
                </c:pt>
                <c:pt idx="28" c:formatCode="m&quot;月&quot;d&quot;日&quot;;@">
                  <c:v>2月17日</c:v>
                </c:pt>
                <c:pt idx="29" c:formatCode="m&quot;月&quot;d&quot;日&quot;;@">
                  <c:v>2月18日</c:v>
                </c:pt>
                <c:pt idx="30" c:formatCode="m&quot;月&quot;d&quot;日&quot;;@">
                  <c:v>2月19日</c:v>
                </c:pt>
                <c:pt idx="31" c:formatCode="m&quot;月&quot;d&quot;日&quot;;@">
                  <c:v>2月20日</c:v>
                </c:pt>
                <c:pt idx="32" c:formatCode="m&quot;月&quot;d&quot;日&quot;;@">
                  <c:v>2月21日</c:v>
                </c:pt>
                <c:pt idx="33" c:formatCode="m&quot;月&quot;d&quot;日&quot;;@">
                  <c:v>2月22日</c:v>
                </c:pt>
                <c:pt idx="34" c:formatCode="m&quot;月&quot;d&quot;日&quot;;@">
                  <c:v>2月23日</c:v>
                </c:pt>
                <c:pt idx="35" c:formatCode="m&quot;月&quot;d&quot;日&quot;;@">
                  <c:v>2月24日</c:v>
                </c:pt>
                <c:pt idx="36" c:formatCode="m&quot;月&quot;d&quot;日&quot;;@">
                  <c:v>2月25日</c:v>
                </c:pt>
                <c:pt idx="37" c:formatCode="m&quot;月&quot;d&quot;日&quot;;@">
                  <c:v>2月26日</c:v>
                </c:pt>
                <c:pt idx="38" c:formatCode="m&quot;月&quot;d&quot;日&quot;;@">
                  <c:v>2月27日</c:v>
                </c:pt>
                <c:pt idx="39" c:formatCode="m&quot;月&quot;d&quot;日&quot;;@">
                  <c:v>2月28日</c:v>
                </c:pt>
                <c:pt idx="40" c:formatCode="m&quot;月&quot;d&quot;日&quot;;@">
                  <c:v>3月1日</c:v>
                </c:pt>
                <c:pt idx="41">
                  <c:v>刷单订单金额</c:v>
                </c:pt>
              </c:strCache>
            </c:strRef>
          </c:cat>
          <c:val>
            <c:numRef>
              <c:f>G12计划!$C$2:$C$43</c:f>
              <c:numCache>
                <c:formatCode>General</c:formatCode>
                <c:ptCount val="42"/>
                <c:pt idx="0">
                  <c:v>112</c:v>
                </c:pt>
                <c:pt idx="1">
                  <c:v>110</c:v>
                </c:pt>
                <c:pt idx="2">
                  <c:v>124</c:v>
                </c:pt>
                <c:pt idx="3">
                  <c:v>111</c:v>
                </c:pt>
                <c:pt idx="4">
                  <c:v>132</c:v>
                </c:pt>
                <c:pt idx="5">
                  <c:v>146</c:v>
                </c:pt>
                <c:pt idx="6">
                  <c:v>156</c:v>
                </c:pt>
                <c:pt idx="7">
                  <c:v>160</c:v>
                </c:pt>
                <c:pt idx="8">
                  <c:v>146</c:v>
                </c:pt>
                <c:pt idx="9">
                  <c:v>192</c:v>
                </c:pt>
                <c:pt idx="10">
                  <c:v>135</c:v>
                </c:pt>
                <c:pt idx="11">
                  <c:v>345</c:v>
                </c:pt>
                <c:pt idx="12">
                  <c:v>250</c:v>
                </c:pt>
                <c:pt idx="13">
                  <c:v>361</c:v>
                </c:pt>
                <c:pt idx="14">
                  <c:v>541</c:v>
                </c:pt>
                <c:pt idx="15">
                  <c:v>626</c:v>
                </c:pt>
                <c:pt idx="16">
                  <c:v>243</c:v>
                </c:pt>
                <c:pt idx="17">
                  <c:v>218</c:v>
                </c:pt>
                <c:pt idx="18">
                  <c:v>233</c:v>
                </c:pt>
                <c:pt idx="19">
                  <c:v>236</c:v>
                </c:pt>
                <c:pt idx="20">
                  <c:v>274</c:v>
                </c:pt>
                <c:pt idx="21">
                  <c:v>309</c:v>
                </c:pt>
                <c:pt idx="22">
                  <c:v>244</c:v>
                </c:pt>
                <c:pt idx="23">
                  <c:v>178</c:v>
                </c:pt>
                <c:pt idx="24">
                  <c:v>229</c:v>
                </c:pt>
                <c:pt idx="25">
                  <c:v>245</c:v>
                </c:pt>
                <c:pt idx="26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94"/>
        <c:axId val="185845"/>
      </c:lineChart>
      <c:dateAx>
        <c:axId val="4051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845"/>
        <c:crosses val="autoZero"/>
        <c:auto val="1"/>
        <c:lblAlgn val="ctr"/>
        <c:lblOffset val="0"/>
        <c:baseTimeUnit val="days"/>
      </c:dateAx>
      <c:valAx>
        <c:axId val="18584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519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6304069100479"/>
          <c:y val="0.071563088512241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94214436082948"/>
          <c:y val="0.0445227418321589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Q6计划!$D$1</c:f>
              <c:strCache>
                <c:ptCount val="1"/>
                <c:pt idx="0">
                  <c:v>点击率 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Q6计划!$D$2:$D$43</c:f>
              <c:numCache>
                <c:formatCode>0.00%</c:formatCode>
                <c:ptCount val="42"/>
                <c:pt idx="0">
                  <c:v>0.0217</c:v>
                </c:pt>
                <c:pt idx="1">
                  <c:v>0.0196</c:v>
                </c:pt>
                <c:pt idx="2">
                  <c:v>0.0228</c:v>
                </c:pt>
                <c:pt idx="3">
                  <c:v>0.0197</c:v>
                </c:pt>
                <c:pt idx="4">
                  <c:v>0.0211</c:v>
                </c:pt>
                <c:pt idx="5">
                  <c:v>0.0147</c:v>
                </c:pt>
                <c:pt idx="6">
                  <c:v>0.0114</c:v>
                </c:pt>
                <c:pt idx="7">
                  <c:v>0.0131</c:v>
                </c:pt>
                <c:pt idx="8">
                  <c:v>0.0155</c:v>
                </c:pt>
                <c:pt idx="9">
                  <c:v>0.0148</c:v>
                </c:pt>
                <c:pt idx="10">
                  <c:v>0.017</c:v>
                </c:pt>
                <c:pt idx="11">
                  <c:v>0.0132</c:v>
                </c:pt>
                <c:pt idx="12">
                  <c:v>0.0199</c:v>
                </c:pt>
                <c:pt idx="13">
                  <c:v>0.0163</c:v>
                </c:pt>
                <c:pt idx="14">
                  <c:v>0.0137</c:v>
                </c:pt>
                <c:pt idx="15">
                  <c:v>0.0159</c:v>
                </c:pt>
                <c:pt idx="16">
                  <c:v>0.0119</c:v>
                </c:pt>
                <c:pt idx="17">
                  <c:v>0.0079</c:v>
                </c:pt>
                <c:pt idx="18">
                  <c:v>0.0085</c:v>
                </c:pt>
                <c:pt idx="19">
                  <c:v>0.0036</c:v>
                </c:pt>
                <c:pt idx="20">
                  <c:v>0.0067</c:v>
                </c:pt>
                <c:pt idx="21">
                  <c:v>0.0081</c:v>
                </c:pt>
                <c:pt idx="22">
                  <c:v>0.0124</c:v>
                </c:pt>
                <c:pt idx="23">
                  <c:v>0.0085</c:v>
                </c:pt>
                <c:pt idx="24">
                  <c:v>0.0089</c:v>
                </c:pt>
                <c:pt idx="25">
                  <c:v>0.0066</c:v>
                </c:pt>
                <c:pt idx="26">
                  <c:v>0.0112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36651583710407"/>
          <c:y val="0.07110826393337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3079100829966"/>
          <c:y val="0.0484827345657482"/>
          <c:w val="0.907800296589224"/>
          <c:h val="0.738214948540577"/>
        </c:manualLayout>
      </c:layout>
      <c:lineChart>
        <c:grouping val="standard"/>
        <c:varyColors val="0"/>
        <c:ser>
          <c:idx val="0"/>
          <c:order val="0"/>
          <c:tx>
            <c:strRef>
              <c:f>Q6计划!$M$1</c:f>
              <c:strCache>
                <c:ptCount val="1"/>
                <c:pt idx="0">
                  <c:v>总收藏加购率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elete val="1"/>
          </c:dLbls>
          <c:cat>
            <c:numRef>
              <c:f>Q6计划!$A$2:$A$43</c:f>
              <c:numCache>
                <c:formatCode>m"月"d"日";@</c:formatCode>
                <c:ptCount val="42"/>
                <c:pt idx="0" c:formatCode="m&quot;月&quot;d&quot;日&quot;;@">
                  <c:v>43485</c:v>
                </c:pt>
                <c:pt idx="1" c:formatCode="m&quot;月&quot;d&quot;日&quot;;@">
                  <c:v>43486</c:v>
                </c:pt>
                <c:pt idx="2" c:formatCode="m&quot;月&quot;d&quot;日&quot;;@">
                  <c:v>43487</c:v>
                </c:pt>
                <c:pt idx="3" c:formatCode="m&quot;月&quot;d&quot;日&quot;;@">
                  <c:v>43488</c:v>
                </c:pt>
                <c:pt idx="4" c:formatCode="m&quot;月&quot;d&quot;日&quot;;@">
                  <c:v>43489</c:v>
                </c:pt>
                <c:pt idx="5" c:formatCode="m&quot;月&quot;d&quot;日&quot;;@">
                  <c:v>43490</c:v>
                </c:pt>
                <c:pt idx="6" c:formatCode="m&quot;月&quot;d&quot;日&quot;;@">
                  <c:v>43491</c:v>
                </c:pt>
                <c:pt idx="7" c:formatCode="m&quot;月&quot;d&quot;日&quot;;@">
                  <c:v>43492</c:v>
                </c:pt>
                <c:pt idx="8" c:formatCode="m&quot;月&quot;d&quot;日&quot;;@">
                  <c:v>43493</c:v>
                </c:pt>
                <c:pt idx="9" c:formatCode="m&quot;月&quot;d&quot;日&quot;;@">
                  <c:v>43494</c:v>
                </c:pt>
                <c:pt idx="10" c:formatCode="m&quot;月&quot;d&quot;日&quot;;@">
                  <c:v>43495</c:v>
                </c:pt>
                <c:pt idx="11" c:formatCode="m&quot;月&quot;d&quot;日&quot;;@">
                  <c:v>43496</c:v>
                </c:pt>
                <c:pt idx="12" c:formatCode="m&quot;月&quot;d&quot;日&quot;;@">
                  <c:v>43497</c:v>
                </c:pt>
                <c:pt idx="13" c:formatCode="m&quot;月&quot;d&quot;日&quot;;@">
                  <c:v>43498</c:v>
                </c:pt>
                <c:pt idx="14" c:formatCode="m&quot;月&quot;d&quot;日&quot;;@">
                  <c:v>43499</c:v>
                </c:pt>
                <c:pt idx="15" c:formatCode="m&quot;月&quot;d&quot;日&quot;;@">
                  <c:v>43500</c:v>
                </c:pt>
                <c:pt idx="16" c:formatCode="m&quot;月&quot;d&quot;日&quot;;@">
                  <c:v>43501</c:v>
                </c:pt>
                <c:pt idx="17" c:formatCode="m&quot;月&quot;d&quot;日&quot;;@">
                  <c:v>43502</c:v>
                </c:pt>
                <c:pt idx="18" c:formatCode="m&quot;月&quot;d&quot;日&quot;;@">
                  <c:v>43503</c:v>
                </c:pt>
                <c:pt idx="19" c:formatCode="m&quot;月&quot;d&quot;日&quot;;@">
                  <c:v>43504</c:v>
                </c:pt>
                <c:pt idx="20" c:formatCode="m&quot;月&quot;d&quot;日&quot;;@">
                  <c:v>43505</c:v>
                </c:pt>
                <c:pt idx="21" c:formatCode="m&quot;月&quot;d&quot;日&quot;;@">
                  <c:v>43506</c:v>
                </c:pt>
                <c:pt idx="22" c:formatCode="m&quot;月&quot;d&quot;日&quot;;@">
                  <c:v>43507</c:v>
                </c:pt>
                <c:pt idx="23" c:formatCode="m&quot;月&quot;d&quot;日&quot;;@">
                  <c:v>43508</c:v>
                </c:pt>
                <c:pt idx="24" c:formatCode="m&quot;月&quot;d&quot;日&quot;;@">
                  <c:v>43509</c:v>
                </c:pt>
                <c:pt idx="25" c:formatCode="m&quot;月&quot;d&quot;日&quot;;@">
                  <c:v>43510</c:v>
                </c:pt>
                <c:pt idx="26" c:formatCode="m&quot;月&quot;d&quot;日&quot;;@">
                  <c:v>43511</c:v>
                </c:pt>
                <c:pt idx="27" c:formatCode="m&quot;月&quot;d&quot;日&quot;;@">
                  <c:v>43512</c:v>
                </c:pt>
                <c:pt idx="28" c:formatCode="m&quot;月&quot;d&quot;日&quot;;@">
                  <c:v>43513</c:v>
                </c:pt>
                <c:pt idx="29" c:formatCode="m&quot;月&quot;d&quot;日&quot;;@">
                  <c:v>43514</c:v>
                </c:pt>
                <c:pt idx="30" c:formatCode="m&quot;月&quot;d&quot;日&quot;;@">
                  <c:v>43515</c:v>
                </c:pt>
                <c:pt idx="31" c:formatCode="m&quot;月&quot;d&quot;日&quot;;@">
                  <c:v>43516</c:v>
                </c:pt>
                <c:pt idx="32" c:formatCode="m&quot;月&quot;d&quot;日&quot;;@">
                  <c:v>43517</c:v>
                </c:pt>
                <c:pt idx="33" c:formatCode="m&quot;月&quot;d&quot;日&quot;;@">
                  <c:v>43518</c:v>
                </c:pt>
                <c:pt idx="34" c:formatCode="m&quot;月&quot;d&quot;日&quot;;@">
                  <c:v>43519</c:v>
                </c:pt>
                <c:pt idx="35" c:formatCode="m&quot;月&quot;d&quot;日&quot;;@">
                  <c:v>43520</c:v>
                </c:pt>
                <c:pt idx="36" c:formatCode="m&quot;月&quot;d&quot;日&quot;;@">
                  <c:v>43521</c:v>
                </c:pt>
                <c:pt idx="37" c:formatCode="m&quot;月&quot;d&quot;日&quot;;@">
                  <c:v>43522</c:v>
                </c:pt>
                <c:pt idx="38" c:formatCode="m&quot;月&quot;d&quot;日&quot;;@">
                  <c:v>43523</c:v>
                </c:pt>
                <c:pt idx="39" c:formatCode="m&quot;月&quot;d&quot;日&quot;;@">
                  <c:v>43524</c:v>
                </c:pt>
                <c:pt idx="40" c:formatCode="m&quot;月&quot;d&quot;日&quot;;@">
                  <c:v>43525</c:v>
                </c:pt>
                <c:pt idx="41" c:formatCode="m&quot;月&quot;d&quot;日&quot;;@">
                  <c:v>43526</c:v>
                </c:pt>
              </c:numCache>
            </c:numRef>
          </c:cat>
          <c:val>
            <c:numRef>
              <c:f>Q6计划!$M$2:$M$43</c:f>
              <c:numCache>
                <c:formatCode>0.00%</c:formatCode>
                <c:ptCount val="42"/>
                <c:pt idx="0">
                  <c:v>0.183673469387755</c:v>
                </c:pt>
                <c:pt idx="1">
                  <c:v>0.0606060606060606</c:v>
                </c:pt>
                <c:pt idx="2">
                  <c:v>0.0526315789473684</c:v>
                </c:pt>
                <c:pt idx="3">
                  <c:v>0.119047619047619</c:v>
                </c:pt>
                <c:pt idx="4">
                  <c:v>0.0684931506849315</c:v>
                </c:pt>
                <c:pt idx="5">
                  <c:v>0.0235294117647059</c:v>
                </c:pt>
                <c:pt idx="6">
                  <c:v>0.0819672131147541</c:v>
                </c:pt>
                <c:pt idx="7">
                  <c:v>0.0789473684210526</c:v>
                </c:pt>
                <c:pt idx="8">
                  <c:v>0.134328358208955</c:v>
                </c:pt>
                <c:pt idx="9">
                  <c:v>0.0808080808080808</c:v>
                </c:pt>
                <c:pt idx="10">
                  <c:v>0.107142857142857</c:v>
                </c:pt>
                <c:pt idx="11">
                  <c:v>0.157894736842105</c:v>
                </c:pt>
                <c:pt idx="12">
                  <c:v>0.134057971014493</c:v>
                </c:pt>
                <c:pt idx="13">
                  <c:v>0.10762331838565</c:v>
                </c:pt>
                <c:pt idx="14">
                  <c:v>0.126943005181347</c:v>
                </c:pt>
                <c:pt idx="15">
                  <c:v>0.118840579710145</c:v>
                </c:pt>
                <c:pt idx="16">
                  <c:v>0.0473372781065089</c:v>
                </c:pt>
                <c:pt idx="17">
                  <c:v>0.0440251572327044</c:v>
                </c:pt>
                <c:pt idx="18">
                  <c:v>0.0140845070422535</c:v>
                </c:pt>
                <c:pt idx="19">
                  <c:v>0.0476190476190476</c:v>
                </c:pt>
                <c:pt idx="20">
                  <c:v>0.02</c:v>
                </c:pt>
                <c:pt idx="21">
                  <c:v>0.124087591240876</c:v>
                </c:pt>
                <c:pt idx="22">
                  <c:v>0.0431654676258993</c:v>
                </c:pt>
                <c:pt idx="23">
                  <c:v>0.0967741935483871</c:v>
                </c:pt>
                <c:pt idx="24">
                  <c:v>0.0763888888888889</c:v>
                </c:pt>
                <c:pt idx="25">
                  <c:v>0.0386473429951691</c:v>
                </c:pt>
                <c:pt idx="26">
                  <c:v>0.0596026490066225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93"/>
        <c:axId val="2771"/>
      </c:lineChart>
      <c:dateAx>
        <c:axId val="1091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1"/>
        <c:crosses val="autoZero"/>
        <c:auto val="1"/>
        <c:lblOffset val="0"/>
        <c:baseTimeUnit val="days"/>
      </c:dateAx>
      <c:valAx>
        <c:axId val="277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19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78163992869875"/>
          <c:y val="0.06243460062783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9.xml"/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chart" Target="../charts/chart33.xml"/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127000</xdr:colOff>
      <xdr:row>0</xdr:row>
      <xdr:rowOff>0</xdr:rowOff>
    </xdr:from>
    <xdr:to>
      <xdr:col>19</xdr:col>
      <xdr:colOff>40640</xdr:colOff>
      <xdr:row>9</xdr:row>
      <xdr:rowOff>140970</xdr:rowOff>
    </xdr:to>
    <xdr:graphicFrame>
      <xdr:nvGraphicFramePr>
        <xdr:cNvPr id="5" name="Diagramm0"/>
        <xdr:cNvGraphicFramePr/>
      </xdr:nvGraphicFramePr>
      <xdr:xfrm>
        <a:off x="7828915" y="0"/>
        <a:ext cx="6517640" cy="1684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140970</xdr:colOff>
      <xdr:row>22</xdr:row>
      <xdr:rowOff>54610</xdr:rowOff>
    </xdr:from>
    <xdr:to>
      <xdr:col>18</xdr:col>
      <xdr:colOff>746760</xdr:colOff>
      <xdr:row>32</xdr:row>
      <xdr:rowOff>150495</xdr:rowOff>
    </xdr:to>
    <xdr:graphicFrame>
      <xdr:nvGraphicFramePr>
        <xdr:cNvPr id="6" name="Diagramm1"/>
        <xdr:cNvGraphicFramePr/>
      </xdr:nvGraphicFramePr>
      <xdr:xfrm>
        <a:off x="7842885" y="3826510"/>
        <a:ext cx="6384290" cy="1810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135890</xdr:colOff>
      <xdr:row>10</xdr:row>
      <xdr:rowOff>22860</xdr:rowOff>
    </xdr:from>
    <xdr:to>
      <xdr:col>19</xdr:col>
      <xdr:colOff>1905</xdr:colOff>
      <xdr:row>22</xdr:row>
      <xdr:rowOff>21590</xdr:rowOff>
    </xdr:to>
    <xdr:graphicFrame>
      <xdr:nvGraphicFramePr>
        <xdr:cNvPr id="7" name="Diagramm2"/>
        <xdr:cNvGraphicFramePr/>
      </xdr:nvGraphicFramePr>
      <xdr:xfrm>
        <a:off x="7837805" y="1737360"/>
        <a:ext cx="6470015" cy="2056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32</xdr:row>
      <xdr:rowOff>56515</xdr:rowOff>
    </xdr:from>
    <xdr:to>
      <xdr:col>24</xdr:col>
      <xdr:colOff>133985</xdr:colOff>
      <xdr:row>43</xdr:row>
      <xdr:rowOff>29210</xdr:rowOff>
    </xdr:to>
    <xdr:graphicFrame>
      <xdr:nvGraphicFramePr>
        <xdr:cNvPr id="4" name="Diagramm1"/>
        <xdr:cNvGraphicFramePr/>
      </xdr:nvGraphicFramePr>
      <xdr:xfrm>
        <a:off x="8416290" y="5542915"/>
        <a:ext cx="9239885" cy="185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</xdr:colOff>
      <xdr:row>19</xdr:row>
      <xdr:rowOff>112395</xdr:rowOff>
    </xdr:from>
    <xdr:to>
      <xdr:col>24</xdr:col>
      <xdr:colOff>142875</xdr:colOff>
      <xdr:row>31</xdr:row>
      <xdr:rowOff>78740</xdr:rowOff>
    </xdr:to>
    <xdr:graphicFrame>
      <xdr:nvGraphicFramePr>
        <xdr:cNvPr id="6" name="Diagramm1"/>
        <xdr:cNvGraphicFramePr/>
      </xdr:nvGraphicFramePr>
      <xdr:xfrm>
        <a:off x="8425180" y="3369945"/>
        <a:ext cx="9239885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36830</xdr:colOff>
      <xdr:row>0</xdr:row>
      <xdr:rowOff>635</xdr:rowOff>
    </xdr:from>
    <xdr:to>
      <xdr:col>24</xdr:col>
      <xdr:colOff>308610</xdr:colOff>
      <xdr:row>9</xdr:row>
      <xdr:rowOff>63500</xdr:rowOff>
    </xdr:to>
    <xdr:graphicFrame>
      <xdr:nvGraphicFramePr>
        <xdr:cNvPr id="7" name="Diagramm0"/>
        <xdr:cNvGraphicFramePr/>
      </xdr:nvGraphicFramePr>
      <xdr:xfrm>
        <a:off x="8453120" y="635"/>
        <a:ext cx="9377680" cy="160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17780</xdr:colOff>
      <xdr:row>9</xdr:row>
      <xdr:rowOff>36195</xdr:rowOff>
    </xdr:from>
    <xdr:to>
      <xdr:col>24</xdr:col>
      <xdr:colOff>299720</xdr:colOff>
      <xdr:row>19</xdr:row>
      <xdr:rowOff>58420</xdr:rowOff>
    </xdr:to>
    <xdr:graphicFrame>
      <xdr:nvGraphicFramePr>
        <xdr:cNvPr id="8" name="Diagramm2"/>
        <xdr:cNvGraphicFramePr/>
      </xdr:nvGraphicFramePr>
      <xdr:xfrm>
        <a:off x="8434070" y="1579245"/>
        <a:ext cx="9387840" cy="1736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789940</xdr:colOff>
      <xdr:row>19</xdr:row>
      <xdr:rowOff>149225</xdr:rowOff>
    </xdr:from>
    <xdr:to>
      <xdr:col>25</xdr:col>
      <xdr:colOff>60325</xdr:colOff>
      <xdr:row>32</xdr:row>
      <xdr:rowOff>26670</xdr:rowOff>
    </xdr:to>
    <xdr:graphicFrame>
      <xdr:nvGraphicFramePr>
        <xdr:cNvPr id="19" name="Diagramm1"/>
        <xdr:cNvGraphicFramePr/>
      </xdr:nvGraphicFramePr>
      <xdr:xfrm>
        <a:off x="8872855" y="3446145"/>
        <a:ext cx="9239885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31</xdr:row>
      <xdr:rowOff>128905</xdr:rowOff>
    </xdr:from>
    <xdr:to>
      <xdr:col>24</xdr:col>
      <xdr:colOff>308610</xdr:colOff>
      <xdr:row>43</xdr:row>
      <xdr:rowOff>6350</xdr:rowOff>
    </xdr:to>
    <xdr:graphicFrame>
      <xdr:nvGraphicFramePr>
        <xdr:cNvPr id="25" name="Diagramm1"/>
        <xdr:cNvGraphicFramePr/>
      </xdr:nvGraphicFramePr>
      <xdr:xfrm>
        <a:off x="8282940" y="5407025"/>
        <a:ext cx="9239885" cy="185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103505</xdr:colOff>
      <xdr:row>19</xdr:row>
      <xdr:rowOff>46990</xdr:rowOff>
    </xdr:from>
    <xdr:to>
      <xdr:col>24</xdr:col>
      <xdr:colOff>212090</xdr:colOff>
      <xdr:row>31</xdr:row>
      <xdr:rowOff>89535</xdr:rowOff>
    </xdr:to>
    <xdr:graphicFrame>
      <xdr:nvGraphicFramePr>
        <xdr:cNvPr id="26" name="Diagramm1"/>
        <xdr:cNvGraphicFramePr/>
      </xdr:nvGraphicFramePr>
      <xdr:xfrm>
        <a:off x="8186420" y="3343910"/>
        <a:ext cx="9239885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140970</xdr:colOff>
      <xdr:row>0</xdr:row>
      <xdr:rowOff>39370</xdr:rowOff>
    </xdr:from>
    <xdr:to>
      <xdr:col>24</xdr:col>
      <xdr:colOff>387350</xdr:colOff>
      <xdr:row>9</xdr:row>
      <xdr:rowOff>75565</xdr:rowOff>
    </xdr:to>
    <xdr:graphicFrame>
      <xdr:nvGraphicFramePr>
        <xdr:cNvPr id="27" name="Diagramm0"/>
        <xdr:cNvGraphicFramePr/>
      </xdr:nvGraphicFramePr>
      <xdr:xfrm>
        <a:off x="8223885" y="39370"/>
        <a:ext cx="9377680" cy="160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198120</xdr:colOff>
      <xdr:row>9</xdr:row>
      <xdr:rowOff>72390</xdr:rowOff>
    </xdr:from>
    <xdr:to>
      <xdr:col>24</xdr:col>
      <xdr:colOff>454660</xdr:colOff>
      <xdr:row>19</xdr:row>
      <xdr:rowOff>81915</xdr:rowOff>
    </xdr:to>
    <xdr:graphicFrame>
      <xdr:nvGraphicFramePr>
        <xdr:cNvPr id="28" name="Diagramm2"/>
        <xdr:cNvGraphicFramePr/>
      </xdr:nvGraphicFramePr>
      <xdr:xfrm>
        <a:off x="8281035" y="1642110"/>
        <a:ext cx="9387840" cy="1736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38100</xdr:colOff>
      <xdr:row>0</xdr:row>
      <xdr:rowOff>9525</xdr:rowOff>
    </xdr:from>
    <xdr:to>
      <xdr:col>19</xdr:col>
      <xdr:colOff>101600</xdr:colOff>
      <xdr:row>11</xdr:row>
      <xdr:rowOff>22225</xdr:rowOff>
    </xdr:to>
    <xdr:graphicFrame>
      <xdr:nvGraphicFramePr>
        <xdr:cNvPr id="5" name="图表 4"/>
        <xdr:cNvGraphicFramePr/>
      </xdr:nvGraphicFramePr>
      <xdr:xfrm>
        <a:off x="6523355" y="9525"/>
        <a:ext cx="7493000" cy="189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11</xdr:row>
      <xdr:rowOff>46355</xdr:rowOff>
    </xdr:from>
    <xdr:to>
      <xdr:col>19</xdr:col>
      <xdr:colOff>44450</xdr:colOff>
      <xdr:row>21</xdr:row>
      <xdr:rowOff>141605</xdr:rowOff>
    </xdr:to>
    <xdr:graphicFrame>
      <xdr:nvGraphicFramePr>
        <xdr:cNvPr id="6" name="图表 5"/>
        <xdr:cNvGraphicFramePr/>
      </xdr:nvGraphicFramePr>
      <xdr:xfrm>
        <a:off x="6551930" y="1932305"/>
        <a:ext cx="7407275" cy="180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22</xdr:row>
      <xdr:rowOff>55880</xdr:rowOff>
    </xdr:from>
    <xdr:to>
      <xdr:col>19</xdr:col>
      <xdr:colOff>101600</xdr:colOff>
      <xdr:row>32</xdr:row>
      <xdr:rowOff>122555</xdr:rowOff>
    </xdr:to>
    <xdr:graphicFrame>
      <xdr:nvGraphicFramePr>
        <xdr:cNvPr id="7" name="图表 6"/>
        <xdr:cNvGraphicFramePr/>
      </xdr:nvGraphicFramePr>
      <xdr:xfrm>
        <a:off x="6504305" y="3827780"/>
        <a:ext cx="7512050" cy="1781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53340</xdr:colOff>
      <xdr:row>0</xdr:row>
      <xdr:rowOff>36830</xdr:rowOff>
    </xdr:from>
    <xdr:to>
      <xdr:col>17</xdr:col>
      <xdr:colOff>792480</xdr:colOff>
      <xdr:row>9</xdr:row>
      <xdr:rowOff>160020</xdr:rowOff>
    </xdr:to>
    <xdr:graphicFrame>
      <xdr:nvGraphicFramePr>
        <xdr:cNvPr id="2" name="Diagramm0"/>
        <xdr:cNvGraphicFramePr/>
      </xdr:nvGraphicFramePr>
      <xdr:xfrm>
        <a:off x="5988050" y="36830"/>
        <a:ext cx="6517640" cy="160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61595</xdr:colOff>
      <xdr:row>22</xdr:row>
      <xdr:rowOff>75565</xdr:rowOff>
    </xdr:from>
    <xdr:to>
      <xdr:col>17</xdr:col>
      <xdr:colOff>610870</xdr:colOff>
      <xdr:row>33</xdr:row>
      <xdr:rowOff>0</xdr:rowOff>
    </xdr:to>
    <xdr:graphicFrame>
      <xdr:nvGraphicFramePr>
        <xdr:cNvPr id="3" name="Diagramm1"/>
        <xdr:cNvGraphicFramePr/>
      </xdr:nvGraphicFramePr>
      <xdr:xfrm>
        <a:off x="5996305" y="3707765"/>
        <a:ext cx="6327775" cy="1740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10</xdr:row>
      <xdr:rowOff>62865</xdr:rowOff>
    </xdr:from>
    <xdr:to>
      <xdr:col>17</xdr:col>
      <xdr:colOff>660400</xdr:colOff>
      <xdr:row>21</xdr:row>
      <xdr:rowOff>128905</xdr:rowOff>
    </xdr:to>
    <xdr:graphicFrame>
      <xdr:nvGraphicFramePr>
        <xdr:cNvPr id="4" name="Diagramm2"/>
        <xdr:cNvGraphicFramePr/>
      </xdr:nvGraphicFramePr>
      <xdr:xfrm>
        <a:off x="5988050" y="1713865"/>
        <a:ext cx="6385560" cy="188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0</xdr:colOff>
      <xdr:row>32</xdr:row>
      <xdr:rowOff>46355</xdr:rowOff>
    </xdr:from>
    <xdr:to>
      <xdr:col>24</xdr:col>
      <xdr:colOff>108585</xdr:colOff>
      <xdr:row>43</xdr:row>
      <xdr:rowOff>19050</xdr:rowOff>
    </xdr:to>
    <xdr:graphicFrame>
      <xdr:nvGraphicFramePr>
        <xdr:cNvPr id="9" name="Diagramm1"/>
        <xdr:cNvGraphicFramePr/>
      </xdr:nvGraphicFramePr>
      <xdr:xfrm>
        <a:off x="8390890" y="5532755"/>
        <a:ext cx="9239885" cy="185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8890</xdr:colOff>
      <xdr:row>19</xdr:row>
      <xdr:rowOff>111125</xdr:rowOff>
    </xdr:from>
    <xdr:to>
      <xdr:col>24</xdr:col>
      <xdr:colOff>117475</xdr:colOff>
      <xdr:row>31</xdr:row>
      <xdr:rowOff>77470</xdr:rowOff>
    </xdr:to>
    <xdr:graphicFrame>
      <xdr:nvGraphicFramePr>
        <xdr:cNvPr id="10" name="Diagramm1"/>
        <xdr:cNvGraphicFramePr/>
      </xdr:nvGraphicFramePr>
      <xdr:xfrm>
        <a:off x="8399780" y="3368675"/>
        <a:ext cx="9239885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</xdr:colOff>
      <xdr:row>0</xdr:row>
      <xdr:rowOff>10160</xdr:rowOff>
    </xdr:from>
    <xdr:to>
      <xdr:col>24</xdr:col>
      <xdr:colOff>263525</xdr:colOff>
      <xdr:row>9</xdr:row>
      <xdr:rowOff>73025</xdr:rowOff>
    </xdr:to>
    <xdr:graphicFrame>
      <xdr:nvGraphicFramePr>
        <xdr:cNvPr id="11" name="Diagramm0"/>
        <xdr:cNvGraphicFramePr/>
      </xdr:nvGraphicFramePr>
      <xdr:xfrm>
        <a:off x="8408035" y="10160"/>
        <a:ext cx="9377680" cy="1605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</xdr:colOff>
      <xdr:row>9</xdr:row>
      <xdr:rowOff>41275</xdr:rowOff>
    </xdr:from>
    <xdr:to>
      <xdr:col>24</xdr:col>
      <xdr:colOff>273685</xdr:colOff>
      <xdr:row>19</xdr:row>
      <xdr:rowOff>63500</xdr:rowOff>
    </xdr:to>
    <xdr:graphicFrame>
      <xdr:nvGraphicFramePr>
        <xdr:cNvPr id="12" name="Diagramm2"/>
        <xdr:cNvGraphicFramePr/>
      </xdr:nvGraphicFramePr>
      <xdr:xfrm>
        <a:off x="8408035" y="1584325"/>
        <a:ext cx="9387840" cy="1736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345440</xdr:colOff>
      <xdr:row>8</xdr:row>
      <xdr:rowOff>186690</xdr:rowOff>
    </xdr:to>
    <xdr:graphicFrame>
      <xdr:nvGraphicFramePr>
        <xdr:cNvPr id="3" name="Diagramm0"/>
        <xdr:cNvGraphicFramePr/>
      </xdr:nvGraphicFramePr>
      <xdr:xfrm>
        <a:off x="6858000" y="0"/>
        <a:ext cx="6517640" cy="175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</xdr:colOff>
      <xdr:row>21</xdr:row>
      <xdr:rowOff>151130</xdr:rowOff>
    </xdr:from>
    <xdr:to>
      <xdr:col>19</xdr:col>
      <xdr:colOff>369570</xdr:colOff>
      <xdr:row>32</xdr:row>
      <xdr:rowOff>66040</xdr:rowOff>
    </xdr:to>
    <xdr:graphicFrame>
      <xdr:nvGraphicFramePr>
        <xdr:cNvPr id="4" name="Diagramm1"/>
        <xdr:cNvGraphicFramePr/>
      </xdr:nvGraphicFramePr>
      <xdr:xfrm>
        <a:off x="6871970" y="4304030"/>
        <a:ext cx="6527800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10160</xdr:colOff>
      <xdr:row>9</xdr:row>
      <xdr:rowOff>84455</xdr:rowOff>
    </xdr:from>
    <xdr:to>
      <xdr:col>19</xdr:col>
      <xdr:colOff>354965</xdr:colOff>
      <xdr:row>21</xdr:row>
      <xdr:rowOff>13970</xdr:rowOff>
    </xdr:to>
    <xdr:graphicFrame>
      <xdr:nvGraphicFramePr>
        <xdr:cNvPr id="5" name="Diagramm2"/>
        <xdr:cNvGraphicFramePr/>
      </xdr:nvGraphicFramePr>
      <xdr:xfrm>
        <a:off x="6868160" y="1856105"/>
        <a:ext cx="6517005" cy="231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400050</xdr:colOff>
      <xdr:row>28</xdr:row>
      <xdr:rowOff>8890</xdr:rowOff>
    </xdr:from>
    <xdr:to>
      <xdr:col>24</xdr:col>
      <xdr:colOff>374015</xdr:colOff>
      <xdr:row>39</xdr:row>
      <xdr:rowOff>102870</xdr:rowOff>
    </xdr:to>
    <xdr:graphicFrame>
      <xdr:nvGraphicFramePr>
        <xdr:cNvPr id="18" name="Diagramm1"/>
        <xdr:cNvGraphicFramePr/>
      </xdr:nvGraphicFramePr>
      <xdr:xfrm>
        <a:off x="8785860" y="4809490"/>
        <a:ext cx="8292465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436880</xdr:colOff>
      <xdr:row>16</xdr:row>
      <xdr:rowOff>55245</xdr:rowOff>
    </xdr:from>
    <xdr:to>
      <xdr:col>24</xdr:col>
      <xdr:colOff>410845</xdr:colOff>
      <xdr:row>27</xdr:row>
      <xdr:rowOff>149225</xdr:rowOff>
    </xdr:to>
    <xdr:graphicFrame>
      <xdr:nvGraphicFramePr>
        <xdr:cNvPr id="19" name="Diagramm1"/>
        <xdr:cNvGraphicFramePr/>
      </xdr:nvGraphicFramePr>
      <xdr:xfrm>
        <a:off x="8822690" y="2798445"/>
        <a:ext cx="8292465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386715</xdr:colOff>
      <xdr:row>0</xdr:row>
      <xdr:rowOff>66675</xdr:rowOff>
    </xdr:from>
    <xdr:to>
      <xdr:col>24</xdr:col>
      <xdr:colOff>607695</xdr:colOff>
      <xdr:row>8</xdr:row>
      <xdr:rowOff>129540</xdr:rowOff>
    </xdr:to>
    <xdr:graphicFrame>
      <xdr:nvGraphicFramePr>
        <xdr:cNvPr id="20" name="Diagramm0"/>
        <xdr:cNvGraphicFramePr/>
      </xdr:nvGraphicFramePr>
      <xdr:xfrm>
        <a:off x="8772525" y="66675"/>
        <a:ext cx="8539480" cy="143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405130</xdr:colOff>
      <xdr:row>8</xdr:row>
      <xdr:rowOff>158115</xdr:rowOff>
    </xdr:from>
    <xdr:to>
      <xdr:col>24</xdr:col>
      <xdr:colOff>433070</xdr:colOff>
      <xdr:row>16</xdr:row>
      <xdr:rowOff>165100</xdr:rowOff>
    </xdr:to>
    <xdr:graphicFrame>
      <xdr:nvGraphicFramePr>
        <xdr:cNvPr id="21" name="Diagramm2"/>
        <xdr:cNvGraphicFramePr/>
      </xdr:nvGraphicFramePr>
      <xdr:xfrm>
        <a:off x="8790940" y="1529715"/>
        <a:ext cx="8346440" cy="137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136525</xdr:colOff>
      <xdr:row>28</xdr:row>
      <xdr:rowOff>121920</xdr:rowOff>
    </xdr:from>
    <xdr:to>
      <xdr:col>25</xdr:col>
      <xdr:colOff>110490</xdr:colOff>
      <xdr:row>40</xdr:row>
      <xdr:rowOff>44450</xdr:rowOff>
    </xdr:to>
    <xdr:graphicFrame>
      <xdr:nvGraphicFramePr>
        <xdr:cNvPr id="16" name="Diagramm1"/>
        <xdr:cNvGraphicFramePr/>
      </xdr:nvGraphicFramePr>
      <xdr:xfrm>
        <a:off x="8322310" y="4922520"/>
        <a:ext cx="10826115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210185</xdr:colOff>
      <xdr:row>17</xdr:row>
      <xdr:rowOff>5715</xdr:rowOff>
    </xdr:from>
    <xdr:to>
      <xdr:col>25</xdr:col>
      <xdr:colOff>184150</xdr:colOff>
      <xdr:row>28</xdr:row>
      <xdr:rowOff>99695</xdr:rowOff>
    </xdr:to>
    <xdr:graphicFrame>
      <xdr:nvGraphicFramePr>
        <xdr:cNvPr id="17" name="Diagramm1"/>
        <xdr:cNvGraphicFramePr/>
      </xdr:nvGraphicFramePr>
      <xdr:xfrm>
        <a:off x="8395970" y="2920365"/>
        <a:ext cx="10826115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170180</xdr:colOff>
      <xdr:row>0</xdr:row>
      <xdr:rowOff>38100</xdr:rowOff>
    </xdr:from>
    <xdr:to>
      <xdr:col>25</xdr:col>
      <xdr:colOff>390525</xdr:colOff>
      <xdr:row>8</xdr:row>
      <xdr:rowOff>100965</xdr:rowOff>
    </xdr:to>
    <xdr:graphicFrame>
      <xdr:nvGraphicFramePr>
        <xdr:cNvPr id="18" name="Diagramm0"/>
        <xdr:cNvGraphicFramePr/>
      </xdr:nvGraphicFramePr>
      <xdr:xfrm>
        <a:off x="8355965" y="38100"/>
        <a:ext cx="11072495" cy="143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198120</xdr:colOff>
      <xdr:row>8</xdr:row>
      <xdr:rowOff>156210</xdr:rowOff>
    </xdr:from>
    <xdr:to>
      <xdr:col>25</xdr:col>
      <xdr:colOff>226060</xdr:colOff>
      <xdr:row>16</xdr:row>
      <xdr:rowOff>163195</xdr:rowOff>
    </xdr:to>
    <xdr:graphicFrame>
      <xdr:nvGraphicFramePr>
        <xdr:cNvPr id="19" name="Diagramm2"/>
        <xdr:cNvGraphicFramePr/>
      </xdr:nvGraphicFramePr>
      <xdr:xfrm>
        <a:off x="8383905" y="1527810"/>
        <a:ext cx="10880090" cy="1378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ubway.simba.taobao.com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0"/>
  <sheetViews>
    <sheetView workbookViewId="0">
      <selection activeCell="H38" sqref="H38"/>
    </sheetView>
  </sheetViews>
  <sheetFormatPr defaultColWidth="11" defaultRowHeight="13.5" customHeight="1"/>
  <cols>
    <col min="1" max="1" width="10.8333333333333"/>
    <col min="2" max="3" width="5.74166666666667"/>
    <col min="4" max="4" width="6.375"/>
    <col min="5" max="5" width="11.5" customWidth="1"/>
    <col min="6" max="6" width="10.8333333333333"/>
    <col min="7" max="7" width="8.775"/>
    <col min="8" max="8" width="10.8333333333333"/>
    <col min="9" max="9" width="8.775"/>
    <col min="10" max="20" width="10.8333333333333"/>
  </cols>
  <sheetData>
    <row r="1" customHeight="1" spans="2:11">
      <c r="B1" s="5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3" t="s">
        <v>9</v>
      </c>
    </row>
    <row r="2" customHeight="1" spans="1:12">
      <c r="A2" s="20">
        <v>43466</v>
      </c>
      <c r="B2" s="26">
        <v>1368</v>
      </c>
      <c r="C2" s="9">
        <v>26</v>
      </c>
      <c r="D2" s="10">
        <v>0.019</v>
      </c>
      <c r="E2" s="11">
        <v>95.65</v>
      </c>
      <c r="F2" s="11">
        <v>3.68</v>
      </c>
      <c r="G2" s="12">
        <v>0</v>
      </c>
      <c r="H2" s="9">
        <v>0</v>
      </c>
      <c r="I2" s="9">
        <v>0</v>
      </c>
      <c r="J2" s="9">
        <v>1</v>
      </c>
      <c r="K2" s="16">
        <v>0</v>
      </c>
      <c r="L2" s="9">
        <v>0</v>
      </c>
    </row>
    <row r="3" customHeight="1" spans="1:13">
      <c r="A3" s="20">
        <f t="shared" ref="A3:A32" si="0">A2+1</f>
        <v>43467</v>
      </c>
      <c r="B3" s="26">
        <v>1276</v>
      </c>
      <c r="C3" s="9">
        <v>25</v>
      </c>
      <c r="D3" s="10">
        <v>0.0196</v>
      </c>
      <c r="E3" s="11">
        <v>99.55</v>
      </c>
      <c r="F3" s="11">
        <v>3.98</v>
      </c>
      <c r="G3" s="12">
        <v>0</v>
      </c>
      <c r="H3" s="9">
        <v>0</v>
      </c>
      <c r="I3" s="9">
        <v>3</v>
      </c>
      <c r="J3" s="9">
        <v>0</v>
      </c>
      <c r="K3" s="16">
        <v>0</v>
      </c>
      <c r="L3" s="9">
        <v>0</v>
      </c>
      <c r="M3" s="76" t="s">
        <v>10</v>
      </c>
    </row>
    <row r="4" customHeight="1" spans="1:13">
      <c r="A4" s="20">
        <f t="shared" si="0"/>
        <v>43468</v>
      </c>
      <c r="B4" s="13">
        <v>1207</v>
      </c>
      <c r="C4" s="4">
        <v>23</v>
      </c>
      <c r="D4" s="5">
        <v>0.0191</v>
      </c>
      <c r="E4" s="6">
        <v>99.88</v>
      </c>
      <c r="F4" s="6">
        <v>4.34</v>
      </c>
      <c r="G4" s="7">
        <v>0</v>
      </c>
      <c r="H4" s="4">
        <v>0</v>
      </c>
      <c r="I4" s="4">
        <v>1</v>
      </c>
      <c r="J4" s="4">
        <v>0</v>
      </c>
      <c r="K4" s="15">
        <v>0</v>
      </c>
      <c r="L4" s="4">
        <v>0</v>
      </c>
      <c r="M4" s="14"/>
    </row>
    <row r="5" customHeight="1" spans="1:12">
      <c r="A5" s="20">
        <f t="shared" si="0"/>
        <v>43469</v>
      </c>
      <c r="B5" s="13">
        <v>1351</v>
      </c>
      <c r="C5" s="4">
        <v>27</v>
      </c>
      <c r="D5" s="7">
        <v>0.02</v>
      </c>
      <c r="E5" s="6">
        <v>95.74</v>
      </c>
      <c r="F5" s="6">
        <v>3.55</v>
      </c>
      <c r="G5" s="7">
        <v>0</v>
      </c>
      <c r="H5" s="4">
        <v>0</v>
      </c>
      <c r="I5" s="4">
        <v>2</v>
      </c>
      <c r="J5" s="4">
        <v>2</v>
      </c>
      <c r="K5" s="15">
        <v>0</v>
      </c>
      <c r="L5" s="4">
        <v>0</v>
      </c>
    </row>
    <row r="6" customHeight="1" spans="1:12">
      <c r="A6" s="20">
        <f t="shared" si="0"/>
        <v>43470</v>
      </c>
      <c r="B6" s="4">
        <v>736</v>
      </c>
      <c r="C6" s="4">
        <v>19</v>
      </c>
      <c r="D6" s="5">
        <v>0.0258</v>
      </c>
      <c r="E6" s="6">
        <v>99.85</v>
      </c>
      <c r="F6" s="6">
        <v>5.26</v>
      </c>
      <c r="G6" s="7">
        <v>0</v>
      </c>
      <c r="H6" s="4">
        <v>0</v>
      </c>
      <c r="I6" s="4">
        <v>1</v>
      </c>
      <c r="J6" s="4">
        <v>0</v>
      </c>
      <c r="K6" s="15">
        <v>0</v>
      </c>
      <c r="L6" s="4">
        <v>0</v>
      </c>
    </row>
    <row r="7" customHeight="1" spans="1:12">
      <c r="A7" s="20">
        <f t="shared" si="0"/>
        <v>43471</v>
      </c>
      <c r="B7" s="13">
        <v>1107</v>
      </c>
      <c r="C7" s="4">
        <v>27</v>
      </c>
      <c r="D7" s="5">
        <v>0.0244</v>
      </c>
      <c r="E7" s="6">
        <v>99.15</v>
      </c>
      <c r="F7" s="6">
        <v>3.67</v>
      </c>
      <c r="G7" s="7">
        <v>0</v>
      </c>
      <c r="H7" s="4">
        <v>0</v>
      </c>
      <c r="I7" s="4">
        <v>1</v>
      </c>
      <c r="J7" s="4">
        <v>0</v>
      </c>
      <c r="K7" s="15">
        <v>0</v>
      </c>
      <c r="L7" s="4">
        <v>0</v>
      </c>
    </row>
    <row r="8" customHeight="1" spans="1:12">
      <c r="A8" s="20">
        <f t="shared" si="0"/>
        <v>43472</v>
      </c>
      <c r="B8" s="13">
        <v>1077</v>
      </c>
      <c r="C8" s="4">
        <v>23</v>
      </c>
      <c r="D8" s="5">
        <v>0.0214</v>
      </c>
      <c r="E8" s="6">
        <v>99.6</v>
      </c>
      <c r="F8" s="6">
        <v>4.33</v>
      </c>
      <c r="G8" s="7">
        <v>0</v>
      </c>
      <c r="H8" s="4">
        <v>0</v>
      </c>
      <c r="I8" s="4">
        <v>1</v>
      </c>
      <c r="J8" s="4">
        <v>0</v>
      </c>
      <c r="K8" s="15">
        <v>0</v>
      </c>
      <c r="L8" s="4">
        <v>0</v>
      </c>
    </row>
    <row r="9" customHeight="1" spans="1:12">
      <c r="A9" s="20">
        <f t="shared" si="0"/>
        <v>43473</v>
      </c>
      <c r="B9" s="4">
        <v>832</v>
      </c>
      <c r="C9" s="4">
        <v>19</v>
      </c>
      <c r="D9" s="5">
        <v>0.0228</v>
      </c>
      <c r="E9" s="6">
        <v>98.58</v>
      </c>
      <c r="F9" s="6">
        <v>5.19</v>
      </c>
      <c r="G9" s="7">
        <v>0</v>
      </c>
      <c r="H9" s="4">
        <v>0</v>
      </c>
      <c r="I9" s="4">
        <v>0</v>
      </c>
      <c r="J9" s="4">
        <v>4</v>
      </c>
      <c r="K9" s="15">
        <v>0</v>
      </c>
      <c r="L9" s="4">
        <v>0</v>
      </c>
    </row>
    <row r="10" customHeight="1" spans="1:12">
      <c r="A10" s="20">
        <f t="shared" si="0"/>
        <v>43474</v>
      </c>
      <c r="B10" s="4">
        <v>738</v>
      </c>
      <c r="C10" s="4">
        <v>16</v>
      </c>
      <c r="D10" s="5">
        <v>0.0217</v>
      </c>
      <c r="E10" s="6">
        <v>99.13</v>
      </c>
      <c r="F10" s="6">
        <v>6.2</v>
      </c>
      <c r="G10" s="5">
        <v>0.0625</v>
      </c>
      <c r="H10" s="4">
        <v>69.48</v>
      </c>
      <c r="I10" s="4">
        <v>1</v>
      </c>
      <c r="J10" s="4">
        <v>1</v>
      </c>
      <c r="K10" s="15">
        <v>6888</v>
      </c>
      <c r="L10" s="4">
        <v>1</v>
      </c>
    </row>
    <row r="11" customHeight="1" spans="1:12">
      <c r="A11" s="20">
        <f t="shared" si="0"/>
        <v>43475</v>
      </c>
      <c r="B11" s="4">
        <v>426</v>
      </c>
      <c r="C11" s="4">
        <v>12</v>
      </c>
      <c r="D11" s="5">
        <v>0.0282</v>
      </c>
      <c r="E11" s="6">
        <v>99.09</v>
      </c>
      <c r="F11" s="6">
        <v>8.26</v>
      </c>
      <c r="G11" s="4" t="s">
        <v>11</v>
      </c>
      <c r="H11" s="4" t="s">
        <v>11</v>
      </c>
      <c r="I11" s="4" t="s">
        <v>11</v>
      </c>
      <c r="J11" s="4" t="s">
        <v>11</v>
      </c>
      <c r="K11" s="4" t="s">
        <v>11</v>
      </c>
      <c r="L11" s="4" t="s">
        <v>11</v>
      </c>
    </row>
    <row r="12" customHeight="1" spans="1:12">
      <c r="A12" s="20">
        <f t="shared" si="0"/>
        <v>43476</v>
      </c>
      <c r="B12" s="4">
        <v>624</v>
      </c>
      <c r="C12" s="4">
        <v>14</v>
      </c>
      <c r="D12" s="5">
        <v>0.0224</v>
      </c>
      <c r="E12" s="6">
        <v>99.77</v>
      </c>
      <c r="F12" s="6">
        <v>7.13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L12" s="4" t="s">
        <v>11</v>
      </c>
    </row>
    <row r="13" customHeight="1" spans="1:12">
      <c r="A13" s="20">
        <f t="shared" si="0"/>
        <v>43477</v>
      </c>
      <c r="B13" s="4">
        <v>601</v>
      </c>
      <c r="C13" s="4">
        <v>11</v>
      </c>
      <c r="D13" s="5">
        <v>0.0183</v>
      </c>
      <c r="E13" s="6">
        <v>99.02</v>
      </c>
      <c r="F13" s="15">
        <v>9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L13" s="4" t="s">
        <v>11</v>
      </c>
    </row>
    <row r="14" customHeight="1" spans="1:12">
      <c r="A14" s="20">
        <f t="shared" si="0"/>
        <v>43478</v>
      </c>
      <c r="B14" s="4">
        <v>811</v>
      </c>
      <c r="C14" s="4">
        <v>20</v>
      </c>
      <c r="D14" s="5">
        <v>0.0247</v>
      </c>
      <c r="E14" s="6">
        <v>99.57</v>
      </c>
      <c r="F14" s="6">
        <v>4.98</v>
      </c>
      <c r="G14" s="7">
        <v>0</v>
      </c>
      <c r="H14" s="4">
        <v>0</v>
      </c>
      <c r="I14" s="4">
        <v>0</v>
      </c>
      <c r="J14" s="4">
        <v>1</v>
      </c>
      <c r="K14" s="15">
        <v>0</v>
      </c>
      <c r="L14" s="4">
        <v>0</v>
      </c>
    </row>
    <row r="15" customHeight="1" spans="1:12">
      <c r="A15" s="20">
        <f t="shared" si="0"/>
        <v>43479</v>
      </c>
      <c r="B15" s="4">
        <v>894</v>
      </c>
      <c r="C15" s="4">
        <v>17</v>
      </c>
      <c r="D15" s="5">
        <v>0.019</v>
      </c>
      <c r="E15" s="6">
        <v>99.41</v>
      </c>
      <c r="F15" s="6">
        <v>5.85</v>
      </c>
      <c r="G15" s="7">
        <v>0</v>
      </c>
      <c r="H15" s="4">
        <v>0</v>
      </c>
      <c r="I15" s="4">
        <v>1</v>
      </c>
      <c r="J15" s="4">
        <v>0</v>
      </c>
      <c r="K15" s="15">
        <v>0</v>
      </c>
      <c r="L15" s="4">
        <v>0</v>
      </c>
    </row>
    <row r="16" customHeight="1" spans="1:12">
      <c r="A16" s="20">
        <f t="shared" si="0"/>
        <v>43480</v>
      </c>
      <c r="B16" s="4">
        <v>642</v>
      </c>
      <c r="C16" s="4">
        <v>16</v>
      </c>
      <c r="D16" s="5">
        <v>0.0249</v>
      </c>
      <c r="E16" s="6">
        <v>99.92</v>
      </c>
      <c r="F16" s="6">
        <v>6.25</v>
      </c>
      <c r="G16" s="7">
        <v>0</v>
      </c>
      <c r="H16" s="4">
        <v>0</v>
      </c>
      <c r="I16" s="4">
        <v>1</v>
      </c>
      <c r="J16" s="4">
        <v>0</v>
      </c>
      <c r="K16" s="15">
        <v>0</v>
      </c>
      <c r="L16" s="4">
        <v>0</v>
      </c>
    </row>
    <row r="17" customHeight="1" spans="1:12">
      <c r="A17" s="20">
        <f t="shared" si="0"/>
        <v>43481</v>
      </c>
      <c r="B17" s="4">
        <v>890</v>
      </c>
      <c r="C17" s="4">
        <v>13</v>
      </c>
      <c r="D17" s="5">
        <v>0.0146</v>
      </c>
      <c r="E17" s="6">
        <v>98.14</v>
      </c>
      <c r="F17" s="6">
        <v>7.55</v>
      </c>
      <c r="G17" s="7">
        <v>0</v>
      </c>
      <c r="H17" s="4">
        <v>0</v>
      </c>
      <c r="I17" s="4">
        <v>3</v>
      </c>
      <c r="J17" s="4">
        <v>0</v>
      </c>
      <c r="K17" s="15">
        <v>0</v>
      </c>
      <c r="L17" s="4">
        <v>0</v>
      </c>
    </row>
    <row r="18" customHeight="1" spans="1:12">
      <c r="A18" s="20">
        <f t="shared" si="0"/>
        <v>43482</v>
      </c>
      <c r="B18" s="26">
        <v>1023</v>
      </c>
      <c r="C18" s="9">
        <v>19</v>
      </c>
      <c r="D18" s="10">
        <v>0.0186</v>
      </c>
      <c r="E18" s="11">
        <v>99.54</v>
      </c>
      <c r="F18" s="11">
        <v>5.24</v>
      </c>
      <c r="G18" s="9" t="s">
        <v>11</v>
      </c>
      <c r="H18" s="9" t="s">
        <v>11</v>
      </c>
      <c r="I18" s="9" t="s">
        <v>11</v>
      </c>
      <c r="J18" s="9" t="s">
        <v>11</v>
      </c>
      <c r="K18" s="9" t="s">
        <v>11</v>
      </c>
      <c r="L18" s="9" t="s">
        <v>11</v>
      </c>
    </row>
    <row r="19" customHeight="1" spans="1:12">
      <c r="A19" s="20">
        <f t="shared" si="0"/>
        <v>43483</v>
      </c>
      <c r="B19" s="26">
        <v>1154</v>
      </c>
      <c r="C19" s="9">
        <v>20</v>
      </c>
      <c r="D19" s="10">
        <v>0.0173</v>
      </c>
      <c r="E19" s="11">
        <v>99.25</v>
      </c>
      <c r="F19" s="11">
        <v>4.96</v>
      </c>
      <c r="G19" s="9" t="s">
        <v>11</v>
      </c>
      <c r="H19" s="9" t="s">
        <v>11</v>
      </c>
      <c r="I19" s="9" t="s">
        <v>11</v>
      </c>
      <c r="J19" s="9" t="s">
        <v>11</v>
      </c>
      <c r="K19" s="9" t="s">
        <v>11</v>
      </c>
      <c r="L19" s="9" t="s">
        <v>11</v>
      </c>
    </row>
    <row r="20" customHeight="1" spans="1:12">
      <c r="A20" s="20">
        <f t="shared" si="0"/>
        <v>43484</v>
      </c>
      <c r="B20" s="9">
        <v>932</v>
      </c>
      <c r="C20" s="9">
        <v>18</v>
      </c>
      <c r="D20" s="10">
        <v>0.0193</v>
      </c>
      <c r="E20" s="11">
        <v>99.91</v>
      </c>
      <c r="F20" s="11">
        <v>5.55</v>
      </c>
      <c r="G20" s="12">
        <v>0</v>
      </c>
      <c r="H20" s="9">
        <v>0</v>
      </c>
      <c r="I20" s="9">
        <v>1</v>
      </c>
      <c r="J20" s="9">
        <v>0</v>
      </c>
      <c r="K20" s="16">
        <v>0</v>
      </c>
      <c r="L20" s="9">
        <v>0</v>
      </c>
    </row>
    <row r="21" customHeight="1" spans="1:12">
      <c r="A21" s="20">
        <f t="shared" si="0"/>
        <v>43485</v>
      </c>
      <c r="B21" s="9">
        <v>914</v>
      </c>
      <c r="C21" s="9">
        <v>16</v>
      </c>
      <c r="D21" s="10">
        <v>0.0175</v>
      </c>
      <c r="E21" s="11">
        <v>99.99</v>
      </c>
      <c r="F21" s="11">
        <v>6.25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</row>
    <row r="22" customHeight="1" spans="1:12">
      <c r="A22" s="20">
        <f t="shared" si="0"/>
        <v>43486</v>
      </c>
      <c r="B22" s="9">
        <v>947</v>
      </c>
      <c r="C22" s="9">
        <v>16</v>
      </c>
      <c r="D22" s="10">
        <v>0.0169</v>
      </c>
      <c r="E22" s="11">
        <v>98.5</v>
      </c>
      <c r="F22" s="11">
        <v>6.16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</row>
    <row r="23" customHeight="1" spans="1:12">
      <c r="A23" s="20">
        <f t="shared" si="0"/>
        <v>43487</v>
      </c>
      <c r="B23" s="26">
        <v>1055</v>
      </c>
      <c r="C23" s="9">
        <v>15</v>
      </c>
      <c r="D23" s="10">
        <v>0.0142</v>
      </c>
      <c r="E23" s="11">
        <v>99.83</v>
      </c>
      <c r="F23" s="11">
        <v>6.66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</row>
    <row r="24" customHeight="1" spans="1:12">
      <c r="A24" s="20">
        <f t="shared" si="0"/>
        <v>43488</v>
      </c>
      <c r="B24" s="9">
        <v>692</v>
      </c>
      <c r="C24" s="9">
        <v>16</v>
      </c>
      <c r="D24" s="10">
        <v>0.0231</v>
      </c>
      <c r="E24" s="11">
        <v>99.88</v>
      </c>
      <c r="F24" s="11">
        <v>6.24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</row>
    <row r="25" customHeight="1" spans="1:12">
      <c r="A25" s="20">
        <f t="shared" si="0"/>
        <v>43489</v>
      </c>
      <c r="B25" s="9">
        <v>710</v>
      </c>
      <c r="C25" s="9">
        <v>15</v>
      </c>
      <c r="D25" s="10">
        <v>0.0211</v>
      </c>
      <c r="E25" s="11">
        <v>98.35</v>
      </c>
      <c r="F25" s="11">
        <v>6.56</v>
      </c>
      <c r="G25" s="12">
        <v>0</v>
      </c>
      <c r="H25" s="9">
        <v>0</v>
      </c>
      <c r="I25" s="9">
        <v>1</v>
      </c>
      <c r="J25" s="9">
        <v>1</v>
      </c>
      <c r="K25" s="16">
        <v>0</v>
      </c>
      <c r="L25" s="9">
        <v>0</v>
      </c>
    </row>
    <row r="26" customHeight="1" spans="1:14">
      <c r="A26" s="20">
        <f t="shared" si="0"/>
        <v>43490</v>
      </c>
      <c r="B26" s="13" t="s">
        <v>11</v>
      </c>
      <c r="C26" s="4" t="s">
        <v>11</v>
      </c>
      <c r="D26" s="5" t="s">
        <v>11</v>
      </c>
      <c r="E26" s="6" t="s">
        <v>11</v>
      </c>
      <c r="F26" s="6" t="s">
        <v>11</v>
      </c>
      <c r="G26" s="5" t="s">
        <v>11</v>
      </c>
      <c r="H26" s="4" t="s">
        <v>11</v>
      </c>
      <c r="I26" s="4" t="s">
        <v>11</v>
      </c>
      <c r="J26" s="4" t="s">
        <v>11</v>
      </c>
      <c r="K26" s="6" t="s">
        <v>11</v>
      </c>
      <c r="L26" t="s">
        <v>11</v>
      </c>
      <c r="M26" t="s">
        <v>11</v>
      </c>
      <c r="N26" t="s">
        <v>11</v>
      </c>
    </row>
    <row r="27" customHeight="1" spans="1:11">
      <c r="A27" s="20">
        <f t="shared" si="0"/>
        <v>43491</v>
      </c>
      <c r="B27" s="13"/>
      <c r="C27" s="4"/>
      <c r="D27" s="5"/>
      <c r="E27" s="6"/>
      <c r="F27" s="6"/>
      <c r="G27" s="7"/>
      <c r="H27" s="4"/>
      <c r="I27" s="4"/>
      <c r="J27" s="4"/>
      <c r="K27" s="15"/>
    </row>
    <row r="28" customHeight="1" spans="1:23">
      <c r="A28" s="20">
        <f t="shared" si="0"/>
        <v>43492</v>
      </c>
      <c r="B28" s="13"/>
      <c r="C28" s="4"/>
      <c r="D28" s="5"/>
      <c r="E28" s="6"/>
      <c r="F28" s="6"/>
      <c r="G28" s="4"/>
      <c r="H28" s="4"/>
      <c r="I28" s="4"/>
      <c r="J28" s="4"/>
      <c r="K28" s="4"/>
      <c r="L28" s="9"/>
      <c r="M28" s="9" t="s">
        <v>11</v>
      </c>
      <c r="N28" s="9" t="s">
        <v>11</v>
      </c>
      <c r="O28" s="9" t="s">
        <v>11</v>
      </c>
      <c r="P28" s="11">
        <v>76.13</v>
      </c>
      <c r="Q28" s="9" t="s">
        <v>11</v>
      </c>
      <c r="R28" s="78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</row>
    <row r="29" customHeight="1" spans="1:11">
      <c r="A29" s="20">
        <f t="shared" si="0"/>
        <v>43493</v>
      </c>
      <c r="B29" s="13"/>
      <c r="C29" s="4"/>
      <c r="D29" s="5"/>
      <c r="E29" s="6"/>
      <c r="F29" s="6"/>
      <c r="G29" s="7"/>
      <c r="H29" s="4"/>
      <c r="I29" s="4"/>
      <c r="J29" s="4"/>
      <c r="K29" s="15"/>
    </row>
    <row r="30" customHeight="1" spans="1:11">
      <c r="A30" s="20">
        <f t="shared" si="0"/>
        <v>43494</v>
      </c>
      <c r="B30" s="13"/>
      <c r="C30" s="4"/>
      <c r="D30" s="5"/>
      <c r="E30" s="6"/>
      <c r="F30" s="6"/>
      <c r="G30" s="4"/>
      <c r="H30" s="4"/>
      <c r="I30" s="4"/>
      <c r="J30" s="4"/>
      <c r="K30" s="4"/>
    </row>
    <row r="31" customHeight="1" spans="1:11">
      <c r="A31" s="20">
        <f t="shared" si="0"/>
        <v>43495</v>
      </c>
      <c r="B31" s="26"/>
      <c r="C31" s="9"/>
      <c r="D31" s="10"/>
      <c r="E31" s="11"/>
      <c r="F31" s="11"/>
      <c r="G31" s="12"/>
      <c r="H31" s="9"/>
      <c r="I31" s="9"/>
      <c r="J31" s="9"/>
      <c r="K31" s="16"/>
    </row>
    <row r="32" customHeight="1" spans="1:11">
      <c r="A32" s="20">
        <f t="shared" si="0"/>
        <v>43496</v>
      </c>
      <c r="J32" s="1"/>
      <c r="K32" s="1"/>
    </row>
    <row r="33" customHeight="1" spans="10:11">
      <c r="J33" s="1"/>
      <c r="K33" s="1">
        <v>-6888</v>
      </c>
    </row>
    <row r="34" customHeight="1" spans="1:13">
      <c r="A34" s="28" t="s">
        <v>12</v>
      </c>
      <c r="B34" s="29">
        <f>SUM(B1:B33)</f>
        <v>22007</v>
      </c>
      <c r="C34" s="29">
        <f>SUM(C1:C33)</f>
        <v>443</v>
      </c>
      <c r="D34" s="30">
        <f>C34/B34*100%</f>
        <v>0.0201299586495206</v>
      </c>
      <c r="E34" s="31">
        <f t="shared" ref="E34:L34" si="1">SUM(E1:E33)</f>
        <v>2377.3</v>
      </c>
      <c r="F34" s="31">
        <f>E34/C34</f>
        <v>5.36636568848759</v>
      </c>
      <c r="G34" s="30">
        <f>L34/C34</f>
        <v>0.00225733634311512</v>
      </c>
      <c r="H34" s="39">
        <f>K34/E34</f>
        <v>0</v>
      </c>
      <c r="I34" s="29">
        <f t="shared" si="1"/>
        <v>17</v>
      </c>
      <c r="J34" s="29">
        <f t="shared" si="1"/>
        <v>10</v>
      </c>
      <c r="K34" s="29">
        <f t="shared" si="1"/>
        <v>0</v>
      </c>
      <c r="L34" s="29">
        <f t="shared" si="1"/>
        <v>1</v>
      </c>
      <c r="M34" s="30">
        <f>(I34+J34)/C34</f>
        <v>0.0609480812641084</v>
      </c>
    </row>
    <row r="35" customHeight="1" spans="1:13">
      <c r="A35" s="32"/>
      <c r="B35" s="33" t="s">
        <v>0</v>
      </c>
      <c r="C35" s="33" t="s">
        <v>1</v>
      </c>
      <c r="D35" s="33" t="s">
        <v>2</v>
      </c>
      <c r="E35" s="33" t="s">
        <v>3</v>
      </c>
      <c r="F35" s="33" t="s">
        <v>4</v>
      </c>
      <c r="G35" s="33" t="s">
        <v>5</v>
      </c>
      <c r="H35" s="40" t="s">
        <v>6</v>
      </c>
      <c r="I35" s="33" t="s">
        <v>7</v>
      </c>
      <c r="J35" s="33" t="s">
        <v>8</v>
      </c>
      <c r="K35" s="33" t="s">
        <v>9</v>
      </c>
      <c r="L35" s="41" t="s">
        <v>13</v>
      </c>
      <c r="M35" s="41" t="s">
        <v>14</v>
      </c>
    </row>
    <row r="36" customHeight="1" spans="10:11">
      <c r="J36" s="1"/>
      <c r="K36" s="77" t="s">
        <v>15</v>
      </c>
    </row>
    <row r="37" customHeight="1" spans="10:11">
      <c r="J37" s="1"/>
      <c r="K37" s="1"/>
    </row>
    <row r="38" customHeight="1" spans="10:11">
      <c r="J38" s="1"/>
      <c r="K38" s="1"/>
    </row>
    <row r="39" customHeight="1" spans="10:11">
      <c r="J39" s="1"/>
      <c r="K39" s="1"/>
    </row>
    <row r="40" customHeight="1" spans="10:11">
      <c r="J40" s="1"/>
      <c r="K40" s="1"/>
    </row>
    <row r="41" customHeight="1" spans="10:11">
      <c r="J41" s="1"/>
      <c r="K41" s="1"/>
    </row>
    <row r="42" customHeight="1" spans="10:11">
      <c r="J42" s="1"/>
      <c r="K42" s="1"/>
    </row>
    <row r="43" customHeight="1" spans="10:11">
      <c r="J43" s="1"/>
      <c r="K43" s="1"/>
    </row>
    <row r="44" customHeight="1" spans="10:11">
      <c r="J44" s="1"/>
      <c r="K44" s="1"/>
    </row>
    <row r="45" customHeight="1" spans="10:11">
      <c r="J45" s="1"/>
      <c r="K45" s="1"/>
    </row>
    <row r="46" customHeight="1" spans="10:11">
      <c r="J46" s="1"/>
      <c r="K46" s="1"/>
    </row>
    <row r="47" customHeight="1" spans="10:11">
      <c r="J47" s="1"/>
      <c r="K47" s="1"/>
    </row>
    <row r="48" customHeight="1" spans="10:11">
      <c r="J48" s="1"/>
      <c r="K48" s="1"/>
    </row>
    <row r="49" customHeight="1" spans="10:11">
      <c r="J49" s="1"/>
      <c r="K49" s="1"/>
    </row>
    <row r="50" customHeight="1" spans="10:11">
      <c r="J50" s="1"/>
      <c r="K50" s="1"/>
    </row>
    <row r="51" customHeight="1" spans="10:11">
      <c r="J51" s="1"/>
      <c r="K51" s="1"/>
    </row>
    <row r="52" customHeight="1" spans="10:11">
      <c r="J52" s="1"/>
      <c r="K52" s="1"/>
    </row>
    <row r="53" customHeight="1" spans="10:11">
      <c r="J53" s="1"/>
      <c r="K53" s="1"/>
    </row>
    <row r="54" customHeight="1" spans="10:11">
      <c r="J54" s="1"/>
      <c r="K54" s="1"/>
    </row>
    <row r="55" customHeight="1" spans="10:11">
      <c r="J55" s="1"/>
      <c r="K55" s="1"/>
    </row>
    <row r="56" customHeight="1" spans="10:11">
      <c r="J56" s="1"/>
      <c r="K56" s="1"/>
    </row>
    <row r="57" customHeight="1" spans="10:11">
      <c r="J57" s="1"/>
      <c r="K57" s="1"/>
    </row>
    <row r="58" customHeight="1" spans="10:11">
      <c r="J58" s="1"/>
      <c r="K58" s="1"/>
    </row>
    <row r="59" customHeight="1" spans="10:11">
      <c r="J59" s="1"/>
      <c r="K59" s="1"/>
    </row>
    <row r="60" customHeight="1" spans="10:11">
      <c r="J60" s="1"/>
      <c r="K60" s="1"/>
    </row>
    <row r="61" customHeight="1" spans="10:11">
      <c r="J61" s="1"/>
      <c r="K61" s="1"/>
    </row>
    <row r="62" customHeight="1" spans="10:11">
      <c r="J62" s="1"/>
      <c r="K62" s="1"/>
    </row>
    <row r="63" customHeight="1" spans="10:11">
      <c r="J63" s="1"/>
      <c r="K63" s="1"/>
    </row>
    <row r="64" customHeight="1" spans="10:11">
      <c r="J64" s="1"/>
      <c r="K64" s="1"/>
    </row>
    <row r="65" customHeight="1" spans="10:11">
      <c r="J65" s="1"/>
      <c r="K65" s="1"/>
    </row>
    <row r="66" customHeight="1" spans="10:11">
      <c r="J66" s="1"/>
      <c r="K66" s="1"/>
    </row>
    <row r="67" customHeight="1" spans="10:11">
      <c r="J67" s="1"/>
      <c r="K67" s="1"/>
    </row>
    <row r="68" customHeight="1" spans="10:11">
      <c r="J68" s="1"/>
      <c r="K68" s="1"/>
    </row>
    <row r="69" customHeight="1" spans="10:11">
      <c r="J69" s="1"/>
      <c r="K69" s="1"/>
    </row>
    <row r="70" customHeight="1" spans="10:11">
      <c r="J70" s="1"/>
      <c r="K70" s="1"/>
    </row>
    <row r="71" customHeight="1" spans="10:11">
      <c r="J71" s="1"/>
      <c r="K71" s="1"/>
    </row>
    <row r="72" customHeight="1" spans="10:11">
      <c r="J72" s="1"/>
      <c r="K72" s="1"/>
    </row>
    <row r="73" customHeight="1" spans="10:11">
      <c r="J73" s="1"/>
      <c r="K73" s="1"/>
    </row>
    <row r="74" customHeight="1" spans="10:11">
      <c r="J74" s="1"/>
      <c r="K74" s="1"/>
    </row>
    <row r="75" customHeight="1" spans="10:11">
      <c r="J75" s="1"/>
      <c r="K75" s="1"/>
    </row>
    <row r="76" customHeight="1" spans="10:11">
      <c r="J76" s="1"/>
      <c r="K76" s="1"/>
    </row>
    <row r="77" customHeight="1" spans="10:11">
      <c r="J77" s="1"/>
      <c r="K77" s="1"/>
    </row>
    <row r="78" customHeight="1" spans="10:11">
      <c r="J78" s="1"/>
      <c r="K78" s="1"/>
    </row>
    <row r="79" customHeight="1" spans="10:11">
      <c r="J79" s="1"/>
      <c r="K79" s="1"/>
    </row>
    <row r="80" customHeight="1" spans="10:11">
      <c r="J80" s="1"/>
      <c r="K80" s="1"/>
    </row>
    <row r="81" customHeight="1" spans="10:11">
      <c r="J81" s="1"/>
      <c r="K81" s="1"/>
    </row>
    <row r="82" customHeight="1" spans="10:11">
      <c r="J82" s="1"/>
      <c r="K82" s="1"/>
    </row>
    <row r="83" customHeight="1" spans="10:11">
      <c r="J83" s="1"/>
      <c r="K83" s="1"/>
    </row>
    <row r="84" customHeight="1" spans="10:11">
      <c r="J84" s="1"/>
      <c r="K84" s="1"/>
    </row>
    <row r="85" customHeight="1" spans="10:11">
      <c r="J85" s="1"/>
      <c r="K85" s="1"/>
    </row>
    <row r="86" customHeight="1" spans="10:11">
      <c r="J86" s="1"/>
      <c r="K86" s="1"/>
    </row>
    <row r="87" customHeight="1" spans="10:11">
      <c r="J87" s="1"/>
      <c r="K87" s="1"/>
    </row>
    <row r="88" customHeight="1" spans="10:11">
      <c r="J88" s="1"/>
      <c r="K88" s="1"/>
    </row>
    <row r="89" customHeight="1" spans="10:11">
      <c r="J89" s="1"/>
      <c r="K89" s="1"/>
    </row>
    <row r="90" customHeight="1" spans="10:11">
      <c r="J90" s="1"/>
      <c r="K90" s="1"/>
    </row>
    <row r="91" customHeight="1" spans="10:11">
      <c r="J91" s="1"/>
      <c r="K91" s="1"/>
    </row>
    <row r="92" customHeight="1" spans="10:11">
      <c r="J92" s="1"/>
      <c r="K92" s="1"/>
    </row>
    <row r="93" customHeight="1" spans="10:11">
      <c r="J93" s="1"/>
      <c r="K93" s="1"/>
    </row>
    <row r="94" customHeight="1" spans="10:11">
      <c r="J94" s="1"/>
      <c r="K94" s="1"/>
    </row>
    <row r="95" customHeight="1" spans="10:11">
      <c r="J95" s="1"/>
      <c r="K95" s="1"/>
    </row>
    <row r="96" customHeight="1" spans="10:11">
      <c r="J96" s="1"/>
      <c r="K96" s="1"/>
    </row>
    <row r="97" customHeight="1" spans="10:11">
      <c r="J97" s="1"/>
      <c r="K97" s="1"/>
    </row>
    <row r="98" customHeight="1" spans="10:11">
      <c r="J98" s="1"/>
      <c r="K98" s="1"/>
    </row>
    <row r="99" customHeight="1" spans="10:11">
      <c r="J99" s="1"/>
      <c r="K99" s="1"/>
    </row>
    <row r="100" customHeight="1" spans="10:11">
      <c r="J100" s="1"/>
      <c r="K100" s="1"/>
    </row>
    <row r="101" customHeight="1" spans="10:11">
      <c r="J101" s="1"/>
      <c r="K101" s="1"/>
    </row>
    <row r="102" customHeight="1" spans="10:11">
      <c r="J102" s="1"/>
      <c r="K102" s="1"/>
    </row>
    <row r="103" customHeight="1" spans="10:11">
      <c r="J103" s="1"/>
      <c r="K103" s="1"/>
    </row>
    <row r="104" customHeight="1" spans="10:11">
      <c r="J104" s="1"/>
      <c r="K104" s="1"/>
    </row>
    <row r="105" customHeight="1" spans="10:11">
      <c r="J105" s="1"/>
      <c r="K105" s="1"/>
    </row>
    <row r="106" customHeight="1" spans="10:11">
      <c r="J106" s="1"/>
      <c r="K106" s="1"/>
    </row>
    <row r="107" customHeight="1" spans="10:11">
      <c r="J107" s="1"/>
      <c r="K107" s="1"/>
    </row>
    <row r="108" customHeight="1" spans="10:11">
      <c r="J108" s="1"/>
      <c r="K108" s="1"/>
    </row>
    <row r="109" customHeight="1" spans="10:11">
      <c r="J109" s="1"/>
      <c r="K109" s="1"/>
    </row>
    <row r="110" customHeight="1" spans="10:11">
      <c r="J110" s="1"/>
      <c r="K110" s="1"/>
    </row>
    <row r="111" customHeight="1" spans="10:11">
      <c r="J111" s="1"/>
      <c r="K111" s="1"/>
    </row>
    <row r="112" customHeight="1" spans="10:11">
      <c r="J112" s="1"/>
      <c r="K112" s="1"/>
    </row>
    <row r="113" customHeight="1" spans="10:11">
      <c r="J113" s="1"/>
      <c r="K113" s="1"/>
    </row>
    <row r="114" customHeight="1" spans="10:11">
      <c r="J114" s="1"/>
      <c r="K114" s="1"/>
    </row>
    <row r="115" customHeight="1" spans="10:11">
      <c r="J115" s="1"/>
      <c r="K115" s="1"/>
    </row>
    <row r="116" customHeight="1" spans="10:11">
      <c r="J116" s="1"/>
      <c r="K116" s="1"/>
    </row>
    <row r="117" customHeight="1" spans="10:11">
      <c r="J117" s="1"/>
      <c r="K117" s="1"/>
    </row>
    <row r="118" customHeight="1" spans="10:11">
      <c r="J118" s="1"/>
      <c r="K118" s="1"/>
    </row>
    <row r="119" customHeight="1" spans="10:11">
      <c r="J119" s="1"/>
      <c r="K119" s="1"/>
    </row>
    <row r="120" customHeight="1" spans="10:11">
      <c r="J120" s="1"/>
      <c r="K120" s="1"/>
    </row>
    <row r="121" customHeight="1" spans="10:11">
      <c r="J121" s="1"/>
      <c r="K121" s="1"/>
    </row>
    <row r="122" customHeight="1" spans="10:11">
      <c r="J122" s="1"/>
      <c r="K122" s="1"/>
    </row>
    <row r="123" customHeight="1" spans="10:11">
      <c r="J123" s="1"/>
      <c r="K123" s="1"/>
    </row>
    <row r="124" customHeight="1" spans="10:11">
      <c r="J124" s="1"/>
      <c r="K124" s="1"/>
    </row>
    <row r="125" customHeight="1" spans="10:11">
      <c r="J125" s="1"/>
      <c r="K125" s="1"/>
    </row>
    <row r="126" customHeight="1" spans="10:11">
      <c r="J126" s="1"/>
      <c r="K126" s="1"/>
    </row>
    <row r="127" customHeight="1" spans="10:11">
      <c r="J127" s="1"/>
      <c r="K127" s="1"/>
    </row>
    <row r="128" customHeight="1" spans="10:11">
      <c r="J128" s="1"/>
      <c r="K128" s="1"/>
    </row>
    <row r="129" customHeight="1" spans="10:11">
      <c r="J129" s="1"/>
      <c r="K129" s="1"/>
    </row>
    <row r="130" customHeight="1" spans="10:11">
      <c r="J130" s="1"/>
      <c r="K130" s="1"/>
    </row>
    <row r="131" customHeight="1" spans="10:11">
      <c r="J131" s="1"/>
      <c r="K131" s="1"/>
    </row>
    <row r="132" customHeight="1" spans="10:11">
      <c r="J132" s="1"/>
      <c r="K132" s="1"/>
    </row>
    <row r="133" customHeight="1" spans="10:11">
      <c r="J133" s="1"/>
      <c r="K133" s="1"/>
    </row>
    <row r="134" customHeight="1" spans="10:11">
      <c r="J134" s="1"/>
      <c r="K134" s="1"/>
    </row>
    <row r="135" customHeight="1" spans="10:11">
      <c r="J135" s="1"/>
      <c r="K135" s="1"/>
    </row>
    <row r="136" customHeight="1" spans="10:11">
      <c r="J136" s="1"/>
      <c r="K136" s="1"/>
    </row>
    <row r="137" customHeight="1" spans="10:11">
      <c r="J137" s="1"/>
      <c r="K137" s="1"/>
    </row>
    <row r="138" customHeight="1" spans="10:11">
      <c r="J138" s="1"/>
      <c r="K138" s="1"/>
    </row>
    <row r="139" customHeight="1" spans="10:11">
      <c r="J139" s="1"/>
      <c r="K139" s="1"/>
    </row>
    <row r="140" customHeight="1" spans="10:11">
      <c r="J140" s="1"/>
      <c r="K140" s="1"/>
    </row>
    <row r="141" customHeight="1" spans="10:11">
      <c r="J141" s="1"/>
      <c r="K141" s="1"/>
    </row>
    <row r="142" customHeight="1" spans="10:11">
      <c r="J142" s="1"/>
      <c r="K142" s="1"/>
    </row>
    <row r="143" customHeight="1" spans="10:11">
      <c r="J143" s="1"/>
      <c r="K143" s="1"/>
    </row>
    <row r="144" customHeight="1" spans="10:11">
      <c r="J144" s="1"/>
      <c r="K144" s="1"/>
    </row>
    <row r="145" customHeight="1" spans="10:11">
      <c r="J145" s="1"/>
      <c r="K145" s="1"/>
    </row>
    <row r="146" customHeight="1" spans="10:11">
      <c r="J146" s="1"/>
      <c r="K146" s="1"/>
    </row>
    <row r="147" customHeight="1" spans="10:11">
      <c r="J147" s="1"/>
      <c r="K147" s="1"/>
    </row>
    <row r="148" customHeight="1" spans="10:11">
      <c r="J148" s="1"/>
      <c r="K148" s="1"/>
    </row>
    <row r="149" customHeight="1" spans="10:11">
      <c r="J149" s="1"/>
      <c r="K149" s="1"/>
    </row>
    <row r="150" customHeight="1" spans="10:11">
      <c r="J150" s="1"/>
      <c r="K150" s="1"/>
    </row>
    <row r="151" customHeight="1" spans="10:11">
      <c r="J151" s="1"/>
      <c r="K151" s="1"/>
    </row>
    <row r="152" customHeight="1" spans="10:11">
      <c r="J152" s="1"/>
      <c r="K152" s="1"/>
    </row>
    <row r="153" customHeight="1" spans="10:11">
      <c r="J153" s="1"/>
      <c r="K153" s="1"/>
    </row>
    <row r="154" customHeight="1" spans="10:11">
      <c r="J154" s="1"/>
      <c r="K154" s="1"/>
    </row>
    <row r="155" customHeight="1" spans="10:11">
      <c r="J155" s="1"/>
      <c r="K155" s="1"/>
    </row>
    <row r="156" customHeight="1" spans="10:11">
      <c r="J156" s="1"/>
      <c r="K156" s="1"/>
    </row>
    <row r="157" customHeight="1" spans="10:11">
      <c r="J157" s="1"/>
      <c r="K157" s="1"/>
    </row>
    <row r="158" customHeight="1" spans="10:11">
      <c r="J158" s="1"/>
      <c r="K158" s="1"/>
    </row>
    <row r="159" customHeight="1" spans="10:11">
      <c r="J159" s="1"/>
      <c r="K159" s="1"/>
    </row>
    <row r="160" customHeight="1" spans="10:11">
      <c r="J160" s="1"/>
      <c r="K160" s="1"/>
    </row>
    <row r="161" customHeight="1" spans="10:11">
      <c r="J161" s="1"/>
      <c r="K161" s="1"/>
    </row>
    <row r="162" customHeight="1" spans="10:11">
      <c r="J162" s="1"/>
      <c r="K162" s="1"/>
    </row>
    <row r="163" customHeight="1" spans="10:11">
      <c r="J163" s="1"/>
      <c r="K163" s="1"/>
    </row>
    <row r="164" customHeight="1" spans="10:11">
      <c r="J164" s="1"/>
      <c r="K164" s="1"/>
    </row>
    <row r="165" customHeight="1" spans="10:11">
      <c r="J165" s="1"/>
      <c r="K165" s="1"/>
    </row>
    <row r="166" customHeight="1" spans="10:11">
      <c r="J166" s="1"/>
      <c r="K166" s="1"/>
    </row>
    <row r="167" customHeight="1" spans="10:11">
      <c r="J167" s="1"/>
      <c r="K167" s="1"/>
    </row>
    <row r="168" customHeight="1" spans="10:11">
      <c r="J168" s="1"/>
      <c r="K168" s="1"/>
    </row>
    <row r="169" customHeight="1" spans="10:11">
      <c r="J169" s="1"/>
      <c r="K169" s="1"/>
    </row>
    <row r="170" customHeight="1" spans="10:11">
      <c r="J170" s="1"/>
      <c r="K170" s="1"/>
    </row>
    <row r="171" customHeight="1" spans="10:11">
      <c r="J171" s="1"/>
      <c r="K171" s="1"/>
    </row>
    <row r="172" customHeight="1" spans="10:11">
      <c r="J172" s="1"/>
      <c r="K172" s="1"/>
    </row>
    <row r="173" customHeight="1" spans="10:11">
      <c r="J173" s="1"/>
      <c r="K173" s="1"/>
    </row>
    <row r="174" customHeight="1" spans="10:11">
      <c r="J174" s="1"/>
      <c r="K174" s="1"/>
    </row>
    <row r="175" customHeight="1" spans="10:11">
      <c r="J175" s="1"/>
      <c r="K175" s="1"/>
    </row>
    <row r="176" customHeight="1" spans="10:11">
      <c r="J176" s="1"/>
      <c r="K176" s="1"/>
    </row>
    <row r="177" customHeight="1" spans="10:11">
      <c r="J177" s="1"/>
      <c r="K177" s="1"/>
    </row>
    <row r="178" customHeight="1" spans="10:11">
      <c r="J178" s="1"/>
      <c r="K178" s="1"/>
    </row>
    <row r="179" customHeight="1" spans="10:11">
      <c r="J179" s="1"/>
      <c r="K179" s="1"/>
    </row>
    <row r="180" customHeight="1" spans="10:11">
      <c r="J180" s="1"/>
      <c r="K180" s="1"/>
    </row>
    <row r="181" customHeight="1" spans="10:11">
      <c r="J181" s="1"/>
      <c r="K181" s="1"/>
    </row>
    <row r="182" customHeight="1" spans="10:11">
      <c r="J182" s="1"/>
      <c r="K182" s="1"/>
    </row>
    <row r="183" customHeight="1" spans="10:11">
      <c r="J183" s="1"/>
      <c r="K183" s="1"/>
    </row>
    <row r="184" customHeight="1" spans="10:11">
      <c r="J184" s="1"/>
      <c r="K184" s="1"/>
    </row>
    <row r="185" customHeight="1" spans="10:11">
      <c r="J185" s="1"/>
      <c r="K185" s="1"/>
    </row>
    <row r="186" customHeight="1" spans="10:11">
      <c r="J186" s="1"/>
      <c r="K186" s="1"/>
    </row>
    <row r="187" customHeight="1" spans="10:11">
      <c r="J187" s="1"/>
      <c r="K187" s="1"/>
    </row>
    <row r="188" customHeight="1" spans="10:11">
      <c r="J188" s="1"/>
      <c r="K188" s="1"/>
    </row>
    <row r="189" customHeight="1" spans="10:11">
      <c r="J189" s="1"/>
      <c r="K189" s="1"/>
    </row>
    <row r="190" customHeight="1" spans="10:11">
      <c r="J190" s="1"/>
      <c r="K190" s="1"/>
    </row>
    <row r="191" customHeight="1" spans="10:11">
      <c r="J191" s="1"/>
      <c r="K191" s="1"/>
    </row>
    <row r="192" customHeight="1" spans="10:11">
      <c r="J192" s="1"/>
      <c r="K192" s="1"/>
    </row>
    <row r="193" customHeight="1" spans="10:11">
      <c r="J193" s="1"/>
      <c r="K193" s="1"/>
    </row>
    <row r="194" customHeight="1" spans="10:11">
      <c r="J194" s="1"/>
      <c r="K194" s="1"/>
    </row>
    <row r="195" customHeight="1" spans="10:11">
      <c r="J195" s="1"/>
      <c r="K195" s="1"/>
    </row>
    <row r="196" customHeight="1" spans="10:11">
      <c r="J196" s="1"/>
      <c r="K196" s="1"/>
    </row>
    <row r="197" customHeight="1" spans="10:11">
      <c r="J197" s="1"/>
      <c r="K197" s="1"/>
    </row>
    <row r="198" customHeight="1" spans="10:11">
      <c r="J198" s="1"/>
      <c r="K198" s="1"/>
    </row>
    <row r="199" customHeight="1" spans="10:11">
      <c r="J199" s="1"/>
      <c r="K199" s="1"/>
    </row>
    <row r="200" customHeight="1" spans="10:11">
      <c r="J200" s="1"/>
      <c r="K200" s="1"/>
    </row>
  </sheetData>
  <mergeCells count="1">
    <mergeCell ref="A34:A35"/>
  </mergeCells>
  <hyperlinks>
    <hyperlink ref="M3" r:id="rId2" display="分日详情"/>
  </hyperlink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A18" sqref="A18"/>
    </sheetView>
  </sheetViews>
  <sheetFormatPr defaultColWidth="9" defaultRowHeight="13.5" outlineLevelCol="1"/>
  <cols>
    <col min="1" max="1" width="9.125"/>
  </cols>
  <sheetData>
    <row r="1" spans="2:2">
      <c r="B1" t="s">
        <v>104</v>
      </c>
    </row>
    <row r="2" spans="1:2">
      <c r="A2" s="17">
        <v>43474</v>
      </c>
      <c r="B2">
        <v>1799</v>
      </c>
    </row>
    <row r="3" spans="1:2">
      <c r="A3" s="17">
        <v>43472</v>
      </c>
      <c r="B3">
        <v>1899</v>
      </c>
    </row>
    <row r="4" spans="1:2">
      <c r="A4" s="17">
        <v>43471</v>
      </c>
      <c r="B4">
        <v>1799</v>
      </c>
    </row>
    <row r="5" spans="1:2">
      <c r="A5" s="17">
        <v>43471</v>
      </c>
      <c r="B5">
        <v>1899</v>
      </c>
    </row>
    <row r="6" spans="1:2">
      <c r="A6" s="17">
        <v>43469</v>
      </c>
      <c r="B6">
        <v>1788</v>
      </c>
    </row>
    <row r="7" spans="1:2">
      <c r="A7" s="17">
        <v>43469</v>
      </c>
      <c r="B7">
        <v>1799</v>
      </c>
    </row>
    <row r="8" spans="1:2">
      <c r="A8" s="17">
        <v>43469</v>
      </c>
      <c r="B8">
        <v>1799</v>
      </c>
    </row>
    <row r="9" spans="1:2">
      <c r="A9" s="17">
        <v>43468</v>
      </c>
      <c r="B9">
        <v>1799</v>
      </c>
    </row>
    <row r="10" spans="1:2">
      <c r="A10" s="17">
        <v>43468</v>
      </c>
      <c r="B10">
        <v>1799</v>
      </c>
    </row>
    <row r="11" spans="1:2">
      <c r="A11" s="17">
        <v>43467</v>
      </c>
      <c r="B11">
        <v>1559.12</v>
      </c>
    </row>
    <row r="12" spans="1:2">
      <c r="A12" s="17">
        <v>43830</v>
      </c>
      <c r="B12">
        <v>1659.12</v>
      </c>
    </row>
    <row r="13" spans="1:2">
      <c r="A13" s="17">
        <v>43830</v>
      </c>
      <c r="B13">
        <v>1759.12</v>
      </c>
    </row>
    <row r="14" spans="1:2">
      <c r="A14" s="17">
        <v>43827</v>
      </c>
      <c r="B14">
        <v>1561.44</v>
      </c>
    </row>
    <row r="15" spans="1:2">
      <c r="A15" s="17">
        <v>43825</v>
      </c>
      <c r="B15">
        <v>3018.24</v>
      </c>
    </row>
    <row r="16" spans="1:2">
      <c r="A16" s="17">
        <v>43825</v>
      </c>
      <c r="B16">
        <v>3018.24</v>
      </c>
    </row>
    <row r="17" spans="1:2">
      <c r="A17" s="17">
        <v>43824</v>
      </c>
      <c r="B17">
        <v>1859.12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B2" sqref="B2:K30"/>
    </sheetView>
  </sheetViews>
  <sheetFormatPr defaultColWidth="9" defaultRowHeight="13.5"/>
  <cols>
    <col min="1" max="1" width="9.625"/>
    <col min="13" max="13" width="33.25" customWidth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M1" t="s">
        <v>32</v>
      </c>
    </row>
    <row r="2" ht="15" spans="1:13">
      <c r="A2" s="3">
        <v>43435</v>
      </c>
      <c r="B2" s="4">
        <v>479</v>
      </c>
      <c r="C2" s="4">
        <v>17</v>
      </c>
      <c r="D2" s="5">
        <v>0.0355</v>
      </c>
      <c r="E2" s="6">
        <v>99.6</v>
      </c>
      <c r="F2" s="6">
        <v>5.86</v>
      </c>
      <c r="G2" s="7">
        <v>0</v>
      </c>
      <c r="H2" s="4">
        <v>0</v>
      </c>
      <c r="I2" s="4">
        <v>0</v>
      </c>
      <c r="J2" s="4">
        <v>1</v>
      </c>
      <c r="K2" s="15">
        <v>0</v>
      </c>
      <c r="M2" t="s">
        <v>33</v>
      </c>
    </row>
    <row r="3" ht="15" spans="1:13">
      <c r="A3" s="3">
        <v>43436</v>
      </c>
      <c r="B3" s="4">
        <v>527</v>
      </c>
      <c r="C3" s="4">
        <v>17</v>
      </c>
      <c r="D3" s="5">
        <v>0.0323</v>
      </c>
      <c r="E3" s="6">
        <v>99.93</v>
      </c>
      <c r="F3" s="6">
        <v>5.88</v>
      </c>
      <c r="G3" s="7">
        <v>0</v>
      </c>
      <c r="H3" s="4">
        <v>0</v>
      </c>
      <c r="I3" s="4">
        <v>1</v>
      </c>
      <c r="J3" s="4">
        <v>0</v>
      </c>
      <c r="K3" s="15">
        <v>0</v>
      </c>
      <c r="M3" t="s">
        <v>34</v>
      </c>
    </row>
    <row r="4" ht="15" spans="1:13">
      <c r="A4" s="3">
        <v>43437</v>
      </c>
      <c r="B4" s="4">
        <v>382</v>
      </c>
      <c r="C4" s="4">
        <v>16</v>
      </c>
      <c r="D4" s="5">
        <v>0.0419</v>
      </c>
      <c r="E4" s="6">
        <v>97.62</v>
      </c>
      <c r="F4" s="6">
        <v>6.1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M4" t="s">
        <v>35</v>
      </c>
    </row>
    <row r="5" ht="15" spans="1:13">
      <c r="A5" s="3">
        <v>43438</v>
      </c>
      <c r="B5" s="4">
        <v>393</v>
      </c>
      <c r="C5" s="4">
        <v>18</v>
      </c>
      <c r="D5" s="5">
        <v>0.0458</v>
      </c>
      <c r="E5" s="6">
        <v>94.16</v>
      </c>
      <c r="F5" s="6">
        <v>5.23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M5" t="s">
        <v>36</v>
      </c>
    </row>
    <row r="6" ht="15" spans="1:13">
      <c r="A6" s="3">
        <v>43439</v>
      </c>
      <c r="B6" s="4">
        <v>471</v>
      </c>
      <c r="C6" s="4">
        <v>19</v>
      </c>
      <c r="D6" s="5">
        <v>0.0403</v>
      </c>
      <c r="E6" s="6">
        <v>95.64</v>
      </c>
      <c r="F6" s="6">
        <v>5.03</v>
      </c>
      <c r="G6" s="5">
        <v>0.2632</v>
      </c>
      <c r="H6" s="4">
        <v>32.45</v>
      </c>
      <c r="I6" s="4">
        <v>14</v>
      </c>
      <c r="J6" s="4">
        <v>2</v>
      </c>
      <c r="K6" s="6">
        <v>3103.99</v>
      </c>
      <c r="M6" t="s">
        <v>37</v>
      </c>
    </row>
    <row r="7" ht="15" spans="1:13">
      <c r="A7" s="3">
        <v>43440</v>
      </c>
      <c r="B7" s="4">
        <v>496</v>
      </c>
      <c r="C7" s="4">
        <v>15</v>
      </c>
      <c r="D7" s="5">
        <v>0.0302</v>
      </c>
      <c r="E7" s="6">
        <v>99.59</v>
      </c>
      <c r="F7" s="6">
        <v>6.64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M7" t="s">
        <v>38</v>
      </c>
    </row>
    <row r="8" ht="15" spans="1:13">
      <c r="A8" s="3">
        <v>43441</v>
      </c>
      <c r="B8" s="4">
        <v>378</v>
      </c>
      <c r="C8" s="4">
        <v>14</v>
      </c>
      <c r="D8" s="5">
        <v>0.037</v>
      </c>
      <c r="E8" s="6">
        <v>99.23</v>
      </c>
      <c r="F8" s="6">
        <v>7.09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M8" t="s">
        <v>39</v>
      </c>
    </row>
    <row r="9" ht="15" spans="1:13">
      <c r="A9" s="3">
        <v>43442</v>
      </c>
      <c r="B9" s="4">
        <v>617</v>
      </c>
      <c r="C9" s="4">
        <v>15</v>
      </c>
      <c r="D9" s="5">
        <v>0.0243</v>
      </c>
      <c r="E9" s="6">
        <v>97.83</v>
      </c>
      <c r="F9" s="6">
        <v>6.52</v>
      </c>
      <c r="G9" s="4" t="s">
        <v>11</v>
      </c>
      <c r="H9" s="4" t="s">
        <v>11</v>
      </c>
      <c r="I9" s="4" t="s">
        <v>11</v>
      </c>
      <c r="J9" s="4" t="s">
        <v>11</v>
      </c>
      <c r="K9" s="4" t="s">
        <v>11</v>
      </c>
      <c r="M9" t="s">
        <v>40</v>
      </c>
    </row>
    <row r="10" ht="15" spans="1:13">
      <c r="A10" s="3">
        <v>43443</v>
      </c>
      <c r="B10" s="4">
        <v>373</v>
      </c>
      <c r="C10" s="4">
        <v>15</v>
      </c>
      <c r="D10" s="5">
        <v>0.0402</v>
      </c>
      <c r="E10" s="6">
        <v>98.96</v>
      </c>
      <c r="F10" s="6">
        <v>6.6</v>
      </c>
      <c r="G10" s="5">
        <v>0.1333</v>
      </c>
      <c r="H10" s="4">
        <v>17.79</v>
      </c>
      <c r="I10" s="4">
        <v>1</v>
      </c>
      <c r="J10" s="4">
        <v>0</v>
      </c>
      <c r="K10" s="15">
        <v>1760</v>
      </c>
      <c r="M10" t="s">
        <v>41</v>
      </c>
    </row>
    <row r="11" ht="15" spans="1:13">
      <c r="A11" s="3">
        <v>43444</v>
      </c>
      <c r="B11" s="4">
        <v>319</v>
      </c>
      <c r="C11" s="4">
        <v>14</v>
      </c>
      <c r="D11" s="5">
        <v>0.0439</v>
      </c>
      <c r="E11" s="6">
        <v>98.7</v>
      </c>
      <c r="F11" s="6">
        <v>7.05</v>
      </c>
      <c r="G11" s="4" t="s">
        <v>11</v>
      </c>
      <c r="H11" s="4" t="s">
        <v>11</v>
      </c>
      <c r="I11" s="4" t="s">
        <v>11</v>
      </c>
      <c r="J11" s="4" t="s">
        <v>11</v>
      </c>
      <c r="K11" s="4" t="s">
        <v>11</v>
      </c>
      <c r="M11" t="s">
        <v>42</v>
      </c>
    </row>
    <row r="12" ht="15" spans="1:13">
      <c r="A12" s="3">
        <v>43445</v>
      </c>
      <c r="B12" s="4">
        <v>372</v>
      </c>
      <c r="C12" s="4">
        <v>19</v>
      </c>
      <c r="D12" s="5">
        <v>0.0511</v>
      </c>
      <c r="E12" s="6">
        <v>82.91</v>
      </c>
      <c r="F12" s="6">
        <v>4.36</v>
      </c>
      <c r="G12" s="4" t="s">
        <v>11</v>
      </c>
      <c r="H12" s="4" t="s">
        <v>11</v>
      </c>
      <c r="I12" s="4" t="s">
        <v>11</v>
      </c>
      <c r="J12" s="4" t="s">
        <v>11</v>
      </c>
      <c r="K12" s="4" t="s">
        <v>11</v>
      </c>
      <c r="M12" t="s">
        <v>43</v>
      </c>
    </row>
    <row r="13" ht="15" spans="1:13">
      <c r="A13" s="3">
        <v>43446</v>
      </c>
      <c r="B13" s="4">
        <v>154</v>
      </c>
      <c r="C13" s="4">
        <v>2</v>
      </c>
      <c r="D13" s="5">
        <v>0.013</v>
      </c>
      <c r="E13" s="6">
        <v>4.56</v>
      </c>
      <c r="F13" s="6">
        <v>2.28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M13" t="s">
        <v>44</v>
      </c>
    </row>
    <row r="14" ht="15" spans="1:13">
      <c r="A14" s="3">
        <v>43447</v>
      </c>
      <c r="B14" s="4">
        <v>525</v>
      </c>
      <c r="C14" s="4">
        <v>12</v>
      </c>
      <c r="D14" s="5">
        <v>0.0229</v>
      </c>
      <c r="E14" s="6">
        <v>96.93</v>
      </c>
      <c r="F14" s="6">
        <v>8.08</v>
      </c>
      <c r="G14" s="7">
        <v>0</v>
      </c>
      <c r="H14" s="4">
        <v>0</v>
      </c>
      <c r="I14" s="4">
        <v>0</v>
      </c>
      <c r="J14" s="4">
        <v>1</v>
      </c>
      <c r="K14" s="15">
        <v>0</v>
      </c>
      <c r="M14" t="s">
        <v>45</v>
      </c>
    </row>
    <row r="15" ht="15" spans="1:13">
      <c r="A15" s="3">
        <v>43448</v>
      </c>
      <c r="B15" s="4">
        <v>230</v>
      </c>
      <c r="C15" s="4">
        <v>6</v>
      </c>
      <c r="D15" s="5">
        <v>0.0261</v>
      </c>
      <c r="E15" s="6">
        <v>34.13</v>
      </c>
      <c r="F15" s="6">
        <v>5.69</v>
      </c>
      <c r="G15" s="4" t="s">
        <v>11</v>
      </c>
      <c r="H15" s="4" t="s">
        <v>11</v>
      </c>
      <c r="I15" s="4" t="s">
        <v>11</v>
      </c>
      <c r="J15" s="4" t="s">
        <v>11</v>
      </c>
      <c r="K15" s="4" t="s">
        <v>11</v>
      </c>
      <c r="M15" t="s">
        <v>46</v>
      </c>
    </row>
    <row r="16" ht="15" spans="1:13">
      <c r="A16" s="8">
        <v>43449</v>
      </c>
      <c r="B16" s="9">
        <v>182</v>
      </c>
      <c r="C16" s="9">
        <v>11</v>
      </c>
      <c r="D16" s="10">
        <v>0.0604</v>
      </c>
      <c r="E16" s="11">
        <v>29.74</v>
      </c>
      <c r="F16" s="11">
        <v>2.7</v>
      </c>
      <c r="G16" s="12">
        <v>0</v>
      </c>
      <c r="H16" s="9">
        <v>0</v>
      </c>
      <c r="I16" s="9">
        <v>1</v>
      </c>
      <c r="J16" s="9">
        <v>1</v>
      </c>
      <c r="K16" s="16">
        <v>0</v>
      </c>
      <c r="M16" t="s">
        <v>47</v>
      </c>
    </row>
    <row r="17" ht="15" spans="1:13">
      <c r="A17" s="3">
        <v>43450</v>
      </c>
      <c r="B17" s="4">
        <v>414</v>
      </c>
      <c r="C17" s="4">
        <v>14</v>
      </c>
      <c r="D17" s="5">
        <v>0.0338</v>
      </c>
      <c r="E17" s="6">
        <v>91.14</v>
      </c>
      <c r="F17" s="6">
        <v>6.51</v>
      </c>
      <c r="G17" s="7">
        <v>0</v>
      </c>
      <c r="H17" s="4">
        <v>0</v>
      </c>
      <c r="I17" s="4">
        <v>1</v>
      </c>
      <c r="J17" s="4">
        <v>1</v>
      </c>
      <c r="K17" s="15">
        <v>0</v>
      </c>
      <c r="M17" t="s">
        <v>48</v>
      </c>
    </row>
    <row r="18" ht="15" spans="1:13">
      <c r="A18" s="3">
        <v>43451</v>
      </c>
      <c r="B18" s="4">
        <v>221</v>
      </c>
      <c r="C18" s="4">
        <v>7</v>
      </c>
      <c r="D18" s="5">
        <v>0.0317</v>
      </c>
      <c r="E18" s="6">
        <v>24.69</v>
      </c>
      <c r="F18" s="6">
        <v>3.53</v>
      </c>
      <c r="G18" s="4" t="s">
        <v>11</v>
      </c>
      <c r="H18" s="4" t="s">
        <v>11</v>
      </c>
      <c r="I18" s="4" t="s">
        <v>11</v>
      </c>
      <c r="J18" s="4" t="s">
        <v>11</v>
      </c>
      <c r="K18" s="4" t="s">
        <v>11</v>
      </c>
      <c r="M18" t="s">
        <v>49</v>
      </c>
    </row>
    <row r="19" ht="15" spans="1:13">
      <c r="A19" s="3">
        <v>43452</v>
      </c>
      <c r="B19" s="4">
        <v>400</v>
      </c>
      <c r="C19" s="4">
        <v>16</v>
      </c>
      <c r="D19" s="7">
        <v>0.04</v>
      </c>
      <c r="E19" s="6">
        <v>91.92</v>
      </c>
      <c r="F19" s="6">
        <v>5.75</v>
      </c>
      <c r="G19" s="7">
        <v>0</v>
      </c>
      <c r="H19" s="4">
        <v>0</v>
      </c>
      <c r="I19" s="4">
        <v>1</v>
      </c>
      <c r="J19" s="4">
        <v>1</v>
      </c>
      <c r="K19" s="15">
        <v>0</v>
      </c>
      <c r="M19" t="s">
        <v>50</v>
      </c>
    </row>
    <row r="20" ht="15" spans="1:13">
      <c r="A20" s="3">
        <v>43453</v>
      </c>
      <c r="B20" s="4">
        <v>410</v>
      </c>
      <c r="C20" s="4">
        <v>8</v>
      </c>
      <c r="D20" s="5">
        <v>0.0195</v>
      </c>
      <c r="E20" s="6">
        <v>52.62</v>
      </c>
      <c r="F20" s="6">
        <v>6.58</v>
      </c>
      <c r="G20" s="4" t="s">
        <v>11</v>
      </c>
      <c r="H20" s="4" t="s">
        <v>11</v>
      </c>
      <c r="I20" s="4" t="s">
        <v>11</v>
      </c>
      <c r="J20" s="4" t="s">
        <v>11</v>
      </c>
      <c r="K20" s="4" t="s">
        <v>11</v>
      </c>
      <c r="M20" t="s">
        <v>51</v>
      </c>
    </row>
    <row r="21" ht="15" spans="1:13">
      <c r="A21" s="3">
        <v>43454</v>
      </c>
      <c r="B21" s="4">
        <v>535</v>
      </c>
      <c r="C21" s="4">
        <v>14</v>
      </c>
      <c r="D21" s="5">
        <v>0.0262</v>
      </c>
      <c r="E21" s="6">
        <v>90.52</v>
      </c>
      <c r="F21" s="6">
        <v>6.47</v>
      </c>
      <c r="G21" s="4" t="s">
        <v>11</v>
      </c>
      <c r="H21" s="4" t="s">
        <v>11</v>
      </c>
      <c r="I21" s="4" t="s">
        <v>11</v>
      </c>
      <c r="J21" s="4" t="s">
        <v>11</v>
      </c>
      <c r="K21" s="4" t="s">
        <v>11</v>
      </c>
      <c r="M21" t="s">
        <v>52</v>
      </c>
    </row>
    <row r="22" ht="15" spans="1:13">
      <c r="A22" s="3">
        <v>43455</v>
      </c>
      <c r="B22" s="4">
        <v>296</v>
      </c>
      <c r="C22" s="4">
        <v>6</v>
      </c>
      <c r="D22" s="5">
        <v>0.0203</v>
      </c>
      <c r="E22" s="6">
        <v>29.94</v>
      </c>
      <c r="F22" s="6">
        <v>4.99</v>
      </c>
      <c r="G22" s="4" t="s">
        <v>11</v>
      </c>
      <c r="H22" s="4" t="s">
        <v>11</v>
      </c>
      <c r="I22" s="4" t="s">
        <v>11</v>
      </c>
      <c r="J22" s="4" t="s">
        <v>11</v>
      </c>
      <c r="K22" s="4" t="s">
        <v>11</v>
      </c>
      <c r="M22" t="s">
        <v>53</v>
      </c>
    </row>
    <row r="23" ht="15" spans="1:11">
      <c r="A23" s="3">
        <v>43456</v>
      </c>
      <c r="B23" s="13">
        <v>1142</v>
      </c>
      <c r="C23" s="4">
        <v>18</v>
      </c>
      <c r="D23" s="5">
        <v>0.0158</v>
      </c>
      <c r="E23" s="6">
        <v>99.75</v>
      </c>
      <c r="F23" s="6">
        <v>5.54</v>
      </c>
      <c r="G23" s="7">
        <v>0</v>
      </c>
      <c r="H23" s="4">
        <v>0</v>
      </c>
      <c r="I23" s="4">
        <v>1</v>
      </c>
      <c r="J23" s="4">
        <v>0</v>
      </c>
      <c r="K23" s="15">
        <v>0</v>
      </c>
    </row>
    <row r="24" ht="15" spans="1:13">
      <c r="A24" s="3">
        <v>43457</v>
      </c>
      <c r="B24" s="13">
        <v>1054</v>
      </c>
      <c r="C24" s="4">
        <v>25</v>
      </c>
      <c r="D24" s="5">
        <v>0.0237</v>
      </c>
      <c r="E24" s="6">
        <v>99.47</v>
      </c>
      <c r="F24" s="6">
        <v>3.98</v>
      </c>
      <c r="G24" s="7">
        <v>0</v>
      </c>
      <c r="H24" s="4">
        <v>0</v>
      </c>
      <c r="I24" s="4">
        <v>1</v>
      </c>
      <c r="J24" s="4">
        <v>0</v>
      </c>
      <c r="K24" s="15">
        <v>0</v>
      </c>
      <c r="M24" t="s">
        <v>54</v>
      </c>
    </row>
    <row r="25" ht="15" spans="1:13">
      <c r="A25" s="3">
        <v>43458</v>
      </c>
      <c r="B25" s="13">
        <v>1303</v>
      </c>
      <c r="C25" s="4">
        <v>28</v>
      </c>
      <c r="D25" s="5">
        <v>0.0215</v>
      </c>
      <c r="E25" s="6">
        <v>99.82</v>
      </c>
      <c r="F25" s="6">
        <v>3.56</v>
      </c>
      <c r="G25" s="7">
        <v>0</v>
      </c>
      <c r="H25" s="4">
        <v>0</v>
      </c>
      <c r="I25" s="4">
        <v>2</v>
      </c>
      <c r="J25" s="4">
        <v>0</v>
      </c>
      <c r="K25" s="15">
        <v>0</v>
      </c>
      <c r="M25" t="s">
        <v>55</v>
      </c>
    </row>
    <row r="26" ht="15" spans="1:13">
      <c r="A26" s="3">
        <v>43459</v>
      </c>
      <c r="B26" s="13">
        <v>1013</v>
      </c>
      <c r="C26" s="4">
        <v>19</v>
      </c>
      <c r="D26" s="5">
        <v>0.0188</v>
      </c>
      <c r="E26" s="6">
        <v>99.26</v>
      </c>
      <c r="F26" s="6">
        <v>5.22</v>
      </c>
      <c r="G26" s="5">
        <v>0.0526</v>
      </c>
      <c r="H26" s="4">
        <v>65.85</v>
      </c>
      <c r="I26" s="4">
        <v>5</v>
      </c>
      <c r="J26" s="4">
        <v>1</v>
      </c>
      <c r="K26" s="6">
        <v>6536.48</v>
      </c>
      <c r="M26" t="s">
        <v>56</v>
      </c>
    </row>
    <row r="27" ht="15" spans="1:13">
      <c r="A27" s="3">
        <v>43460</v>
      </c>
      <c r="B27" s="13">
        <v>1401</v>
      </c>
      <c r="C27" s="4">
        <v>24</v>
      </c>
      <c r="D27" s="5">
        <v>0.0171</v>
      </c>
      <c r="E27" s="6">
        <v>99.63</v>
      </c>
      <c r="F27" s="6">
        <v>4.15</v>
      </c>
      <c r="G27" s="7">
        <v>0</v>
      </c>
      <c r="H27" s="4">
        <v>0</v>
      </c>
      <c r="I27" s="4">
        <v>0</v>
      </c>
      <c r="J27" s="4">
        <v>1</v>
      </c>
      <c r="K27" s="15">
        <v>0</v>
      </c>
      <c r="M27" t="s">
        <v>57</v>
      </c>
    </row>
    <row r="28" ht="15" spans="1:13">
      <c r="A28" s="3">
        <v>43461</v>
      </c>
      <c r="B28" s="13">
        <v>1305</v>
      </c>
      <c r="C28" s="4">
        <v>21</v>
      </c>
      <c r="D28" s="5">
        <v>0.0161</v>
      </c>
      <c r="E28" s="6">
        <v>99.35</v>
      </c>
      <c r="F28" s="6">
        <v>4.73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M28" t="s">
        <v>58</v>
      </c>
    </row>
    <row r="29" ht="15" spans="1:13">
      <c r="A29" s="3">
        <v>43462</v>
      </c>
      <c r="B29" s="13">
        <v>1079</v>
      </c>
      <c r="C29" s="4">
        <v>25</v>
      </c>
      <c r="D29" s="5">
        <v>0.0232</v>
      </c>
      <c r="E29" s="6">
        <v>99.56</v>
      </c>
      <c r="F29" s="6">
        <v>3.98</v>
      </c>
      <c r="G29" s="7">
        <v>0</v>
      </c>
      <c r="H29" s="4">
        <v>0</v>
      </c>
      <c r="I29" s="4">
        <v>0</v>
      </c>
      <c r="J29" s="4">
        <v>1</v>
      </c>
      <c r="K29" s="15">
        <v>0</v>
      </c>
      <c r="M29" t="s">
        <v>59</v>
      </c>
    </row>
    <row r="30" ht="15" spans="1:13">
      <c r="A30" s="3">
        <v>43463</v>
      </c>
      <c r="B30" s="13">
        <v>1214</v>
      </c>
      <c r="C30" s="4">
        <v>17</v>
      </c>
      <c r="D30" s="5">
        <v>0.014</v>
      </c>
      <c r="E30" s="6">
        <v>97.75</v>
      </c>
      <c r="F30" s="6">
        <v>5.75</v>
      </c>
      <c r="G30" s="4" t="s">
        <v>11</v>
      </c>
      <c r="H30" s="4" t="s">
        <v>11</v>
      </c>
      <c r="I30" s="4" t="s">
        <v>11</v>
      </c>
      <c r="J30" s="4" t="s">
        <v>11</v>
      </c>
      <c r="K30" s="4" t="s">
        <v>11</v>
      </c>
      <c r="M30" t="s">
        <v>60</v>
      </c>
    </row>
    <row r="31" spans="1:1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</sheetData>
  <sortState ref="A2:K31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Q210"/>
  <sheetViews>
    <sheetView tabSelected="1" workbookViewId="0">
      <pane ySplit="1" topLeftCell="A5" activePane="bottomLeft" state="frozen"/>
      <selection/>
      <selection pane="bottomLeft" activeCell="E28" sqref="E14:E28"/>
    </sheetView>
  </sheetViews>
  <sheetFormatPr defaultColWidth="11" defaultRowHeight="13.5" customHeight="1"/>
  <cols>
    <col min="1" max="1" width="10.8333333333333"/>
    <col min="2" max="2" width="6.375"/>
    <col min="3" max="3" width="5.74166666666667"/>
    <col min="4" max="4" width="5.875" customWidth="1"/>
    <col min="5" max="5" width="9.375" customWidth="1"/>
    <col min="6" max="6" width="10.375" customWidth="1"/>
    <col min="7" max="8" width="8.875" customWidth="1"/>
    <col min="9" max="12" width="8.125" customWidth="1"/>
    <col min="13" max="13" width="11.625" customWidth="1"/>
    <col min="14" max="22" width="10.8333333333333"/>
  </cols>
  <sheetData>
    <row r="1" customHeight="1" spans="1:13">
      <c r="A1" s="52"/>
      <c r="B1" s="5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9" t="s">
        <v>9</v>
      </c>
      <c r="L1" t="s">
        <v>16</v>
      </c>
      <c r="M1" t="s">
        <v>17</v>
      </c>
    </row>
    <row r="2" customHeight="1" spans="1:13">
      <c r="A2" s="20">
        <v>43485</v>
      </c>
      <c r="B2" s="63">
        <v>8855</v>
      </c>
      <c r="C2" s="64">
        <v>112</v>
      </c>
      <c r="D2" s="65">
        <v>0.0126</v>
      </c>
      <c r="E2" s="66">
        <v>599.56</v>
      </c>
      <c r="F2" s="66">
        <v>5.35</v>
      </c>
      <c r="G2" s="67">
        <v>0</v>
      </c>
      <c r="H2" s="64">
        <v>0</v>
      </c>
      <c r="I2" s="64">
        <v>3</v>
      </c>
      <c r="J2" s="64">
        <v>8</v>
      </c>
      <c r="K2" s="68">
        <v>0</v>
      </c>
      <c r="L2" s="64">
        <v>0</v>
      </c>
      <c r="M2" s="36">
        <f>IFERROR((I2+J2)/C2," ")</f>
        <v>0.0982142857142857</v>
      </c>
    </row>
    <row r="3" customHeight="1" spans="1:13">
      <c r="A3" s="20">
        <v>43486</v>
      </c>
      <c r="B3" s="63">
        <v>7841</v>
      </c>
      <c r="C3" s="64">
        <v>110</v>
      </c>
      <c r="D3" s="65">
        <v>0.014</v>
      </c>
      <c r="E3" s="66">
        <v>599.2</v>
      </c>
      <c r="F3" s="66">
        <v>5.45</v>
      </c>
      <c r="G3" s="65">
        <v>0.0091</v>
      </c>
      <c r="H3" s="64">
        <v>3</v>
      </c>
      <c r="I3" s="64">
        <v>5</v>
      </c>
      <c r="J3" s="64">
        <v>5</v>
      </c>
      <c r="K3" s="68">
        <v>1799</v>
      </c>
      <c r="L3" s="64">
        <v>1</v>
      </c>
      <c r="M3" s="36">
        <f t="shared" ref="M3:M42" si="0">IFERROR((I3+J3)/C3," ")</f>
        <v>0.0909090909090909</v>
      </c>
    </row>
    <row r="4" customHeight="1" spans="1:13">
      <c r="A4" s="20">
        <v>43487</v>
      </c>
      <c r="B4" s="63">
        <v>11743</v>
      </c>
      <c r="C4" s="64">
        <v>124</v>
      </c>
      <c r="D4" s="65">
        <v>0.0106</v>
      </c>
      <c r="E4" s="66">
        <v>599.9</v>
      </c>
      <c r="F4" s="66">
        <v>4.84</v>
      </c>
      <c r="G4" s="67">
        <v>0</v>
      </c>
      <c r="H4" s="64">
        <v>0</v>
      </c>
      <c r="I4" s="64">
        <v>1</v>
      </c>
      <c r="J4" s="64">
        <v>3</v>
      </c>
      <c r="K4" s="68">
        <v>0</v>
      </c>
      <c r="L4" s="64">
        <v>0</v>
      </c>
      <c r="M4" s="36">
        <f t="shared" si="0"/>
        <v>0.032258064516129</v>
      </c>
    </row>
    <row r="5" customHeight="1" spans="1:13">
      <c r="A5" s="20">
        <v>43488</v>
      </c>
      <c r="B5" s="63">
        <v>8046</v>
      </c>
      <c r="C5" s="64">
        <v>111</v>
      </c>
      <c r="D5" s="65">
        <v>0.0138</v>
      </c>
      <c r="E5" s="66">
        <v>599.89</v>
      </c>
      <c r="F5" s="66">
        <v>5.4</v>
      </c>
      <c r="G5" s="65">
        <v>0.009</v>
      </c>
      <c r="H5" s="64">
        <v>4.71</v>
      </c>
      <c r="I5" s="64">
        <v>4</v>
      </c>
      <c r="J5" s="64">
        <v>3</v>
      </c>
      <c r="K5" s="68">
        <v>2824</v>
      </c>
      <c r="L5" s="64">
        <v>1</v>
      </c>
      <c r="M5" s="36">
        <f t="shared" si="0"/>
        <v>0.0630630630630631</v>
      </c>
    </row>
    <row r="6" customHeight="1" spans="1:13">
      <c r="A6" s="20">
        <v>43489</v>
      </c>
      <c r="B6" s="63">
        <v>10918</v>
      </c>
      <c r="C6" s="64">
        <v>132</v>
      </c>
      <c r="D6" s="65">
        <v>0.0121</v>
      </c>
      <c r="E6" s="66">
        <v>599.85</v>
      </c>
      <c r="F6" s="66">
        <v>4.54</v>
      </c>
      <c r="G6" s="67">
        <v>0</v>
      </c>
      <c r="H6" s="64">
        <v>0</v>
      </c>
      <c r="I6" s="64">
        <v>6</v>
      </c>
      <c r="J6" s="64">
        <v>1</v>
      </c>
      <c r="K6" s="68">
        <v>0</v>
      </c>
      <c r="L6" s="64">
        <v>0</v>
      </c>
      <c r="M6" s="36">
        <f t="shared" si="0"/>
        <v>0.053030303030303</v>
      </c>
    </row>
    <row r="7" customHeight="1" spans="1:13">
      <c r="A7" s="20">
        <v>43490</v>
      </c>
      <c r="B7" s="63">
        <v>34619</v>
      </c>
      <c r="C7" s="64">
        <v>146</v>
      </c>
      <c r="D7" s="65">
        <v>0.0042</v>
      </c>
      <c r="E7" s="68">
        <v>600</v>
      </c>
      <c r="F7" s="66">
        <v>4.11</v>
      </c>
      <c r="G7" s="67">
        <v>0</v>
      </c>
      <c r="H7" s="64">
        <v>0</v>
      </c>
      <c r="I7" s="64">
        <v>1</v>
      </c>
      <c r="J7" s="64">
        <v>4</v>
      </c>
      <c r="K7" s="68">
        <v>0</v>
      </c>
      <c r="L7" s="64">
        <v>0</v>
      </c>
      <c r="M7" s="36">
        <f t="shared" si="0"/>
        <v>0.0342465753424658</v>
      </c>
    </row>
    <row r="8" customHeight="1" spans="1:13">
      <c r="A8" s="20">
        <v>43491</v>
      </c>
      <c r="B8" s="63">
        <v>29477</v>
      </c>
      <c r="C8" s="64">
        <v>156</v>
      </c>
      <c r="D8" s="65">
        <v>0.0053</v>
      </c>
      <c r="E8" s="66">
        <v>599.9</v>
      </c>
      <c r="F8" s="66">
        <v>3.85</v>
      </c>
      <c r="G8" s="65">
        <v>0.0064</v>
      </c>
      <c r="H8" s="64">
        <v>3</v>
      </c>
      <c r="I8" s="64">
        <v>10</v>
      </c>
      <c r="J8" s="64">
        <v>4</v>
      </c>
      <c r="K8" s="68">
        <v>1799</v>
      </c>
      <c r="L8" s="64">
        <v>1</v>
      </c>
      <c r="M8" s="36">
        <f t="shared" si="0"/>
        <v>0.0897435897435897</v>
      </c>
    </row>
    <row r="9" customHeight="1" spans="1:13">
      <c r="A9" s="20">
        <v>43492</v>
      </c>
      <c r="B9" s="63">
        <v>25048</v>
      </c>
      <c r="C9" s="64">
        <v>160</v>
      </c>
      <c r="D9" s="65">
        <v>0.0064</v>
      </c>
      <c r="E9" s="66">
        <v>599.85</v>
      </c>
      <c r="F9" s="66">
        <v>3.75</v>
      </c>
      <c r="G9" s="67">
        <v>0</v>
      </c>
      <c r="H9" s="64">
        <v>0</v>
      </c>
      <c r="I9" s="64">
        <v>8</v>
      </c>
      <c r="J9" s="64">
        <v>1</v>
      </c>
      <c r="K9" s="68">
        <v>0</v>
      </c>
      <c r="L9" s="64">
        <v>0</v>
      </c>
      <c r="M9" s="36">
        <f t="shared" si="0"/>
        <v>0.05625</v>
      </c>
    </row>
    <row r="10" customHeight="1" spans="1:13">
      <c r="A10" s="20">
        <v>43493</v>
      </c>
      <c r="B10" s="63">
        <v>21121</v>
      </c>
      <c r="C10" s="64">
        <v>146</v>
      </c>
      <c r="D10" s="65">
        <v>0.0069</v>
      </c>
      <c r="E10" s="66">
        <v>599.99</v>
      </c>
      <c r="F10" s="66">
        <v>4.11</v>
      </c>
      <c r="G10" s="67">
        <v>0</v>
      </c>
      <c r="H10" s="64">
        <v>0</v>
      </c>
      <c r="I10" s="64">
        <v>1</v>
      </c>
      <c r="J10" s="64">
        <v>2</v>
      </c>
      <c r="K10" s="68">
        <v>0</v>
      </c>
      <c r="L10" s="64">
        <v>0</v>
      </c>
      <c r="M10" s="36">
        <f t="shared" si="0"/>
        <v>0.0205479452054795</v>
      </c>
    </row>
    <row r="11" customHeight="1" spans="1:13">
      <c r="A11" s="20">
        <v>43494</v>
      </c>
      <c r="B11" s="63">
        <v>36813</v>
      </c>
      <c r="C11" s="64">
        <v>192</v>
      </c>
      <c r="D11" s="65">
        <v>0.0052</v>
      </c>
      <c r="E11" s="66">
        <v>588.59</v>
      </c>
      <c r="F11" s="66">
        <v>3.07</v>
      </c>
      <c r="G11" s="67">
        <v>0</v>
      </c>
      <c r="H11" s="64">
        <v>0</v>
      </c>
      <c r="I11" s="64">
        <v>5</v>
      </c>
      <c r="J11" s="64">
        <v>3</v>
      </c>
      <c r="K11" s="68">
        <v>0</v>
      </c>
      <c r="L11" s="64">
        <v>0</v>
      </c>
      <c r="M11" s="36">
        <f t="shared" si="0"/>
        <v>0.0416666666666667</v>
      </c>
    </row>
    <row r="12" customHeight="1" spans="1:13">
      <c r="A12" s="20">
        <v>43495</v>
      </c>
      <c r="B12" s="63">
        <v>23780</v>
      </c>
      <c r="C12" s="64">
        <v>135</v>
      </c>
      <c r="D12" s="65">
        <v>0.0057</v>
      </c>
      <c r="E12" s="66">
        <v>399.95</v>
      </c>
      <c r="F12" s="66">
        <v>2.96</v>
      </c>
      <c r="G12" s="65">
        <v>0.0074</v>
      </c>
      <c r="H12" s="64">
        <v>4.5</v>
      </c>
      <c r="I12" s="64">
        <v>9</v>
      </c>
      <c r="J12" s="64">
        <v>5</v>
      </c>
      <c r="K12" s="68">
        <v>1799</v>
      </c>
      <c r="L12" s="64">
        <v>1</v>
      </c>
      <c r="M12" s="36">
        <f t="shared" si="0"/>
        <v>0.103703703703704</v>
      </c>
    </row>
    <row r="13" customHeight="1" spans="1:13">
      <c r="A13" s="20">
        <v>43496</v>
      </c>
      <c r="B13" s="21">
        <v>40217</v>
      </c>
      <c r="C13" s="22">
        <v>345</v>
      </c>
      <c r="D13" s="23">
        <v>0.0086</v>
      </c>
      <c r="E13" s="24">
        <v>399.99</v>
      </c>
      <c r="F13" s="24">
        <v>1.16</v>
      </c>
      <c r="G13" s="25">
        <v>0</v>
      </c>
      <c r="H13" s="22">
        <v>0</v>
      </c>
      <c r="I13" s="22">
        <v>14</v>
      </c>
      <c r="J13" s="22">
        <v>2</v>
      </c>
      <c r="K13" s="35">
        <v>0</v>
      </c>
      <c r="L13" s="22">
        <v>0</v>
      </c>
      <c r="M13" s="36">
        <f t="shared" si="0"/>
        <v>0.0463768115942029</v>
      </c>
    </row>
    <row r="14" customHeight="1" spans="1:13">
      <c r="A14" s="20">
        <v>43497</v>
      </c>
      <c r="B14" s="63">
        <v>16540</v>
      </c>
      <c r="C14" s="64">
        <v>250</v>
      </c>
      <c r="D14" s="65">
        <v>0.0151</v>
      </c>
      <c r="E14" s="66">
        <v>399.96</v>
      </c>
      <c r="F14" s="66">
        <v>1.6</v>
      </c>
      <c r="G14" s="67">
        <v>0</v>
      </c>
      <c r="H14" s="64">
        <v>0</v>
      </c>
      <c r="I14" s="64">
        <v>18</v>
      </c>
      <c r="J14" s="64">
        <v>0</v>
      </c>
      <c r="K14" s="68">
        <v>0</v>
      </c>
      <c r="L14" s="64">
        <v>0</v>
      </c>
      <c r="M14" s="36">
        <f t="shared" si="0"/>
        <v>0.072</v>
      </c>
    </row>
    <row r="15" customHeight="1" spans="1:13">
      <c r="A15" s="20">
        <v>43498</v>
      </c>
      <c r="B15" s="63">
        <v>20991</v>
      </c>
      <c r="C15" s="64">
        <v>361</v>
      </c>
      <c r="D15" s="65">
        <v>0.0172</v>
      </c>
      <c r="E15" s="68">
        <v>600</v>
      </c>
      <c r="F15" s="66">
        <v>1.66</v>
      </c>
      <c r="G15" s="65">
        <v>0.0028</v>
      </c>
      <c r="H15" s="64">
        <v>3</v>
      </c>
      <c r="I15" s="64">
        <v>24</v>
      </c>
      <c r="J15" s="64">
        <v>1</v>
      </c>
      <c r="K15" s="68">
        <v>1799</v>
      </c>
      <c r="L15" s="64">
        <v>1</v>
      </c>
      <c r="M15" s="36">
        <f t="shared" si="0"/>
        <v>0.0692520775623269</v>
      </c>
    </row>
    <row r="16" customHeight="1" spans="1:13">
      <c r="A16" s="20">
        <v>43499</v>
      </c>
      <c r="B16" s="63">
        <v>31182</v>
      </c>
      <c r="C16" s="64">
        <v>541</v>
      </c>
      <c r="D16" s="65">
        <v>0.0174</v>
      </c>
      <c r="E16" s="66">
        <v>599.96</v>
      </c>
      <c r="F16" s="66">
        <v>1.11</v>
      </c>
      <c r="G16" s="65">
        <v>0.0018</v>
      </c>
      <c r="H16" s="64">
        <v>3.78</v>
      </c>
      <c r="I16" s="64">
        <v>53</v>
      </c>
      <c r="J16" s="64">
        <v>4</v>
      </c>
      <c r="K16" s="68">
        <v>2269</v>
      </c>
      <c r="L16" s="64">
        <v>1</v>
      </c>
      <c r="M16" s="36">
        <f t="shared" si="0"/>
        <v>0.105360443622921</v>
      </c>
    </row>
    <row r="17" customHeight="1" spans="1:13">
      <c r="A17" s="20">
        <v>43500</v>
      </c>
      <c r="B17" s="63">
        <v>43640</v>
      </c>
      <c r="C17" s="64">
        <v>626</v>
      </c>
      <c r="D17" s="65">
        <v>0.0143</v>
      </c>
      <c r="E17" s="66">
        <v>599.97</v>
      </c>
      <c r="F17" s="66">
        <v>0.96</v>
      </c>
      <c r="G17" s="65">
        <v>0.0016</v>
      </c>
      <c r="H17" s="64">
        <v>0</v>
      </c>
      <c r="I17" s="64">
        <v>77</v>
      </c>
      <c r="J17" s="64">
        <v>3</v>
      </c>
      <c r="K17" s="68">
        <v>1</v>
      </c>
      <c r="L17" s="64">
        <v>1</v>
      </c>
      <c r="M17" s="36">
        <f t="shared" si="0"/>
        <v>0.12779552715655</v>
      </c>
    </row>
    <row r="18" customHeight="1" spans="1:13">
      <c r="A18" s="20">
        <v>43501</v>
      </c>
      <c r="B18" s="63">
        <v>21656</v>
      </c>
      <c r="C18" s="64">
        <v>243</v>
      </c>
      <c r="D18" s="65">
        <v>0.0112</v>
      </c>
      <c r="E18" s="66">
        <v>599.99</v>
      </c>
      <c r="F18" s="66">
        <v>2.47</v>
      </c>
      <c r="G18" s="67">
        <v>0</v>
      </c>
      <c r="H18" s="64">
        <v>0</v>
      </c>
      <c r="I18" s="64">
        <v>5</v>
      </c>
      <c r="J18" s="64">
        <v>4</v>
      </c>
      <c r="K18" s="68">
        <v>0</v>
      </c>
      <c r="L18" s="64">
        <v>0</v>
      </c>
      <c r="M18" s="36">
        <f t="shared" si="0"/>
        <v>0.037037037037037</v>
      </c>
    </row>
    <row r="19" customHeight="1" spans="1:13">
      <c r="A19" s="20">
        <v>43502</v>
      </c>
      <c r="B19" s="63">
        <v>20828</v>
      </c>
      <c r="C19" s="64">
        <v>218</v>
      </c>
      <c r="D19" s="65">
        <v>0.0105</v>
      </c>
      <c r="E19" s="66">
        <v>599.98</v>
      </c>
      <c r="F19" s="66">
        <v>2.75</v>
      </c>
      <c r="G19" s="67">
        <v>0</v>
      </c>
      <c r="H19" s="64">
        <v>0</v>
      </c>
      <c r="I19" s="64">
        <v>4</v>
      </c>
      <c r="J19" s="64">
        <v>4</v>
      </c>
      <c r="K19" s="68">
        <v>0</v>
      </c>
      <c r="L19" s="64">
        <v>0</v>
      </c>
      <c r="M19" s="36">
        <f t="shared" si="0"/>
        <v>0.036697247706422</v>
      </c>
    </row>
    <row r="20" customHeight="1" spans="1:13">
      <c r="A20" s="20">
        <v>43503</v>
      </c>
      <c r="B20" s="63">
        <v>15486</v>
      </c>
      <c r="C20" s="64">
        <v>233</v>
      </c>
      <c r="D20" s="65">
        <v>0.015</v>
      </c>
      <c r="E20" s="66">
        <v>599.96</v>
      </c>
      <c r="F20" s="66">
        <v>2.57</v>
      </c>
      <c r="G20" s="65">
        <v>0.0086</v>
      </c>
      <c r="H20" s="64">
        <v>3.14</v>
      </c>
      <c r="I20" s="64">
        <v>3</v>
      </c>
      <c r="J20" s="64">
        <v>2</v>
      </c>
      <c r="K20" s="68">
        <v>1885</v>
      </c>
      <c r="L20" s="64">
        <v>2</v>
      </c>
      <c r="M20" s="36">
        <f t="shared" si="0"/>
        <v>0.0214592274678112</v>
      </c>
    </row>
    <row r="21" customHeight="1" spans="1:13">
      <c r="A21" s="20">
        <v>43504</v>
      </c>
      <c r="B21" s="63">
        <v>17642</v>
      </c>
      <c r="C21" s="64">
        <v>236</v>
      </c>
      <c r="D21" s="65">
        <v>0.0134</v>
      </c>
      <c r="E21" s="66">
        <v>599.87</v>
      </c>
      <c r="F21" s="66">
        <v>2.54</v>
      </c>
      <c r="G21" s="65">
        <v>0.0127</v>
      </c>
      <c r="H21" s="64">
        <v>10.59</v>
      </c>
      <c r="I21" s="64">
        <v>10</v>
      </c>
      <c r="J21" s="64">
        <v>10</v>
      </c>
      <c r="K21" s="68">
        <v>6350</v>
      </c>
      <c r="L21" s="64">
        <v>3</v>
      </c>
      <c r="M21" s="36">
        <f t="shared" si="0"/>
        <v>0.0847457627118644</v>
      </c>
    </row>
    <row r="22" customHeight="1" spans="1:13">
      <c r="A22" s="20">
        <v>43505</v>
      </c>
      <c r="B22" s="63">
        <v>22532</v>
      </c>
      <c r="C22" s="64">
        <v>274</v>
      </c>
      <c r="D22" s="65">
        <v>0.0122</v>
      </c>
      <c r="E22" s="66">
        <v>599.95</v>
      </c>
      <c r="F22" s="66">
        <v>2.19</v>
      </c>
      <c r="G22" s="67">
        <v>0</v>
      </c>
      <c r="H22" s="64">
        <v>0</v>
      </c>
      <c r="I22" s="64">
        <v>3</v>
      </c>
      <c r="J22" s="64">
        <v>5</v>
      </c>
      <c r="K22" s="68">
        <v>0</v>
      </c>
      <c r="L22" s="64">
        <v>0</v>
      </c>
      <c r="M22" s="36">
        <f t="shared" si="0"/>
        <v>0.0291970802919708</v>
      </c>
    </row>
    <row r="23" customHeight="1" spans="1:13">
      <c r="A23" s="20">
        <v>43506</v>
      </c>
      <c r="B23" s="63">
        <v>21604</v>
      </c>
      <c r="C23" s="64">
        <v>309</v>
      </c>
      <c r="D23" s="65">
        <v>0.0143</v>
      </c>
      <c r="E23" s="66">
        <v>599.96</v>
      </c>
      <c r="F23" s="66">
        <v>1.94</v>
      </c>
      <c r="G23" s="67">
        <v>0</v>
      </c>
      <c r="H23" s="64">
        <v>0</v>
      </c>
      <c r="I23" s="64">
        <v>4</v>
      </c>
      <c r="J23" s="64">
        <v>1</v>
      </c>
      <c r="K23" s="68">
        <v>0</v>
      </c>
      <c r="L23" s="64">
        <v>0</v>
      </c>
      <c r="M23" s="36">
        <f t="shared" si="0"/>
        <v>0.0161812297734628</v>
      </c>
    </row>
    <row r="24" customHeight="1" spans="1:13">
      <c r="A24" s="20">
        <v>43507</v>
      </c>
      <c r="B24" s="63">
        <v>26128</v>
      </c>
      <c r="C24" s="64">
        <v>244</v>
      </c>
      <c r="D24" s="65">
        <v>0.0093</v>
      </c>
      <c r="E24" s="66">
        <v>599.93</v>
      </c>
      <c r="F24" s="66">
        <v>2.46</v>
      </c>
      <c r="G24" s="65">
        <v>0.0082</v>
      </c>
      <c r="H24" s="64">
        <v>3.15</v>
      </c>
      <c r="I24" s="64">
        <v>6</v>
      </c>
      <c r="J24" s="64">
        <v>1</v>
      </c>
      <c r="K24" s="68">
        <v>1889</v>
      </c>
      <c r="L24" s="64">
        <v>2</v>
      </c>
      <c r="M24" s="36">
        <f t="shared" si="0"/>
        <v>0.0286885245901639</v>
      </c>
    </row>
    <row r="25" customHeight="1" spans="1:13">
      <c r="A25" s="20">
        <v>43508</v>
      </c>
      <c r="B25" s="63">
        <v>14423</v>
      </c>
      <c r="C25" s="64">
        <v>178</v>
      </c>
      <c r="D25" s="65">
        <v>0.0123</v>
      </c>
      <c r="E25" s="66">
        <v>599.98</v>
      </c>
      <c r="F25" s="66">
        <v>3.37</v>
      </c>
      <c r="G25" s="67">
        <v>0</v>
      </c>
      <c r="H25" s="64">
        <v>0</v>
      </c>
      <c r="I25" s="64">
        <v>2</v>
      </c>
      <c r="J25" s="64">
        <v>2</v>
      </c>
      <c r="K25" s="68">
        <v>0</v>
      </c>
      <c r="L25" s="64">
        <v>0</v>
      </c>
      <c r="M25" s="36">
        <f t="shared" si="0"/>
        <v>0.0224719101123595</v>
      </c>
    </row>
    <row r="26" customHeight="1" spans="1:13">
      <c r="A26" s="20">
        <v>43509</v>
      </c>
      <c r="B26" s="63">
        <v>17243</v>
      </c>
      <c r="C26" s="64">
        <v>229</v>
      </c>
      <c r="D26" s="65">
        <v>0.0133</v>
      </c>
      <c r="E26" s="68">
        <v>600</v>
      </c>
      <c r="F26" s="66">
        <v>2.62</v>
      </c>
      <c r="G26" s="67">
        <v>0</v>
      </c>
      <c r="H26" s="64">
        <v>0</v>
      </c>
      <c r="I26" s="64">
        <v>2</v>
      </c>
      <c r="J26" s="64">
        <v>4</v>
      </c>
      <c r="K26" s="68">
        <v>0</v>
      </c>
      <c r="L26" s="64">
        <v>0</v>
      </c>
      <c r="M26" s="36">
        <f t="shared" si="0"/>
        <v>0.0262008733624454</v>
      </c>
    </row>
    <row r="27" customHeight="1" spans="1:13">
      <c r="A27" s="20">
        <v>43510</v>
      </c>
      <c r="B27" s="63">
        <v>25590</v>
      </c>
      <c r="C27" s="64">
        <v>245</v>
      </c>
      <c r="D27" s="65">
        <v>0.0096</v>
      </c>
      <c r="E27" s="66">
        <v>599.89</v>
      </c>
      <c r="F27" s="66">
        <v>2.45</v>
      </c>
      <c r="G27" s="65">
        <v>0.0163</v>
      </c>
      <c r="H27" s="64">
        <v>6</v>
      </c>
      <c r="I27" s="64">
        <v>15</v>
      </c>
      <c r="J27" s="64">
        <v>6</v>
      </c>
      <c r="K27" s="68">
        <v>3600</v>
      </c>
      <c r="L27" s="64">
        <v>4</v>
      </c>
      <c r="M27" s="36">
        <f t="shared" si="0"/>
        <v>0.0857142857142857</v>
      </c>
    </row>
    <row r="28" customHeight="1" spans="1:13">
      <c r="A28" s="20">
        <v>43511</v>
      </c>
      <c r="B28" s="26">
        <v>27626</v>
      </c>
      <c r="C28" s="9">
        <v>240</v>
      </c>
      <c r="D28" s="10">
        <v>0.0087</v>
      </c>
      <c r="E28" s="11">
        <v>599.87</v>
      </c>
      <c r="F28" s="11">
        <v>2.5</v>
      </c>
      <c r="G28" s="10">
        <v>0.0125</v>
      </c>
      <c r="H28" s="9">
        <v>3</v>
      </c>
      <c r="I28" s="9">
        <v>7</v>
      </c>
      <c r="J28" s="9">
        <v>4</v>
      </c>
      <c r="K28" s="16">
        <v>1801</v>
      </c>
      <c r="L28" s="9">
        <v>3</v>
      </c>
      <c r="M28" s="36">
        <f t="shared" si="0"/>
        <v>0.0458333333333333</v>
      </c>
    </row>
    <row r="29" customHeight="1" spans="1:13">
      <c r="A29" s="20">
        <v>43512</v>
      </c>
      <c r="B29" s="26"/>
      <c r="C29" s="9"/>
      <c r="D29" s="10"/>
      <c r="E29" s="11"/>
      <c r="F29" s="11"/>
      <c r="G29" s="10"/>
      <c r="H29" s="9"/>
      <c r="I29" s="9"/>
      <c r="J29" s="9"/>
      <c r="K29" s="16"/>
      <c r="L29" s="9"/>
      <c r="M29" s="36" t="str">
        <f t="shared" si="0"/>
        <v> </v>
      </c>
    </row>
    <row r="30" customHeight="1" spans="1:13">
      <c r="A30" s="20">
        <v>43513</v>
      </c>
      <c r="B30" s="26"/>
      <c r="C30" s="9"/>
      <c r="D30" s="10"/>
      <c r="E30" s="11"/>
      <c r="F30" s="11"/>
      <c r="G30" s="12"/>
      <c r="H30" s="9"/>
      <c r="I30" s="9"/>
      <c r="J30" s="9"/>
      <c r="K30" s="16"/>
      <c r="L30" s="9"/>
      <c r="M30" s="36" t="str">
        <f t="shared" si="0"/>
        <v> </v>
      </c>
    </row>
    <row r="31" customHeight="1" spans="1:13">
      <c r="A31" s="20">
        <v>43514</v>
      </c>
      <c r="B31" s="26"/>
      <c r="C31" s="9"/>
      <c r="D31" s="10"/>
      <c r="E31" s="11"/>
      <c r="F31" s="11"/>
      <c r="G31" s="10"/>
      <c r="H31" s="9"/>
      <c r="I31" s="9"/>
      <c r="J31" s="9"/>
      <c r="K31" s="16"/>
      <c r="L31" s="9"/>
      <c r="M31" s="36" t="str">
        <f t="shared" si="0"/>
        <v> </v>
      </c>
    </row>
    <row r="32" customHeight="1" spans="1:13">
      <c r="A32" s="20">
        <v>43515</v>
      </c>
      <c r="B32" s="26"/>
      <c r="C32" s="9"/>
      <c r="D32" s="10"/>
      <c r="E32" s="11"/>
      <c r="F32" s="11"/>
      <c r="G32" s="12"/>
      <c r="H32" s="9"/>
      <c r="I32" s="9"/>
      <c r="J32" s="9"/>
      <c r="K32" s="16"/>
      <c r="L32" s="9"/>
      <c r="M32" s="36" t="str">
        <f t="shared" si="0"/>
        <v> </v>
      </c>
    </row>
    <row r="33" customHeight="1" spans="1:13">
      <c r="A33" s="20">
        <v>43516</v>
      </c>
      <c r="B33" s="26"/>
      <c r="C33" s="9"/>
      <c r="D33" s="10"/>
      <c r="E33" s="11"/>
      <c r="F33" s="11"/>
      <c r="G33" s="10"/>
      <c r="H33" s="9"/>
      <c r="I33" s="9"/>
      <c r="J33" s="9"/>
      <c r="K33" s="16"/>
      <c r="L33" s="9"/>
      <c r="M33" s="36" t="str">
        <f t="shared" si="0"/>
        <v> </v>
      </c>
    </row>
    <row r="34" customHeight="1" spans="1:13">
      <c r="A34" s="20">
        <v>43517</v>
      </c>
      <c r="B34" s="26"/>
      <c r="C34" s="9"/>
      <c r="D34" s="10"/>
      <c r="E34" s="11"/>
      <c r="F34" s="11"/>
      <c r="G34" s="12"/>
      <c r="H34" s="9"/>
      <c r="I34" s="9"/>
      <c r="J34" s="9"/>
      <c r="K34" s="16"/>
      <c r="L34" s="9"/>
      <c r="M34" s="36" t="str">
        <f t="shared" si="0"/>
        <v> </v>
      </c>
    </row>
    <row r="35" customHeight="1" spans="1:13">
      <c r="A35" s="20">
        <v>43518</v>
      </c>
      <c r="B35" s="26"/>
      <c r="C35" s="9"/>
      <c r="D35" s="10"/>
      <c r="E35" s="16"/>
      <c r="F35" s="11"/>
      <c r="G35" s="12"/>
      <c r="H35" s="9"/>
      <c r="I35" s="9"/>
      <c r="J35" s="9"/>
      <c r="K35" s="16"/>
      <c r="L35" s="9"/>
      <c r="M35" s="36" t="str">
        <f t="shared" si="0"/>
        <v> </v>
      </c>
    </row>
    <row r="36" customHeight="1" spans="1:17">
      <c r="A36" s="20">
        <v>43519</v>
      </c>
      <c r="B36" s="26"/>
      <c r="C36" s="9"/>
      <c r="D36" s="10"/>
      <c r="E36" s="11"/>
      <c r="F36" s="11"/>
      <c r="G36" s="12"/>
      <c r="H36" s="9"/>
      <c r="I36" s="9"/>
      <c r="J36" s="9"/>
      <c r="K36" s="16"/>
      <c r="L36" s="9"/>
      <c r="M36" s="36" t="str">
        <f t="shared" si="0"/>
        <v> </v>
      </c>
      <c r="N36" s="9"/>
      <c r="O36" s="9"/>
      <c r="P36" s="16"/>
      <c r="Q36" s="9"/>
    </row>
    <row r="37" customHeight="1" spans="1:17">
      <c r="A37" s="20">
        <v>43520</v>
      </c>
      <c r="B37" s="26"/>
      <c r="C37" s="9"/>
      <c r="D37" s="10"/>
      <c r="E37" s="11"/>
      <c r="F37" s="11"/>
      <c r="G37" s="12"/>
      <c r="H37" s="9"/>
      <c r="I37" s="9"/>
      <c r="J37" s="9"/>
      <c r="K37" s="16"/>
      <c r="L37" s="9"/>
      <c r="M37" s="36" t="str">
        <f t="shared" si="0"/>
        <v> </v>
      </c>
      <c r="N37" s="9"/>
      <c r="O37" s="9"/>
      <c r="P37" s="9"/>
      <c r="Q37" s="9"/>
    </row>
    <row r="38" customHeight="1" spans="1:13">
      <c r="A38" s="20">
        <v>43521</v>
      </c>
      <c r="B38" s="26"/>
      <c r="C38" s="9"/>
      <c r="D38" s="10"/>
      <c r="E38" s="11"/>
      <c r="F38" s="11"/>
      <c r="G38" s="12"/>
      <c r="H38" s="9"/>
      <c r="I38" s="9"/>
      <c r="J38" s="9"/>
      <c r="K38" s="16"/>
      <c r="L38" s="9"/>
      <c r="M38" s="36" t="str">
        <f t="shared" si="0"/>
        <v> </v>
      </c>
    </row>
    <row r="39" customHeight="1" spans="1:13">
      <c r="A39" s="20">
        <v>43522</v>
      </c>
      <c r="B39" s="26"/>
      <c r="C39" s="9"/>
      <c r="D39" s="10"/>
      <c r="E39" s="11"/>
      <c r="F39" s="11"/>
      <c r="G39" s="12"/>
      <c r="H39" s="9"/>
      <c r="I39" s="9"/>
      <c r="J39" s="9"/>
      <c r="K39" s="16"/>
      <c r="L39" s="9"/>
      <c r="M39" s="36" t="str">
        <f t="shared" si="0"/>
        <v> </v>
      </c>
    </row>
    <row r="40" customHeight="1" spans="1:13">
      <c r="A40" s="20">
        <v>43523</v>
      </c>
      <c r="B40" s="26"/>
      <c r="C40" s="9"/>
      <c r="D40" s="10"/>
      <c r="E40" s="11"/>
      <c r="F40" s="11"/>
      <c r="G40" s="12"/>
      <c r="H40" s="9"/>
      <c r="I40" s="9"/>
      <c r="J40" s="9"/>
      <c r="K40" s="16"/>
      <c r="L40" s="9"/>
      <c r="M40" s="36" t="str">
        <f t="shared" si="0"/>
        <v> </v>
      </c>
    </row>
    <row r="41" customHeight="1" spans="1:13">
      <c r="A41" s="20">
        <v>43524</v>
      </c>
      <c r="B41" s="26"/>
      <c r="C41" s="9"/>
      <c r="D41" s="10"/>
      <c r="E41" s="11"/>
      <c r="F41" s="11"/>
      <c r="G41" s="12"/>
      <c r="H41" s="9"/>
      <c r="I41" s="9"/>
      <c r="J41" s="9"/>
      <c r="K41" s="16"/>
      <c r="L41" s="9"/>
      <c r="M41" s="36" t="str">
        <f t="shared" si="0"/>
        <v> </v>
      </c>
    </row>
    <row r="42" customFormat="1" customHeight="1" spans="1:13">
      <c r="A42" s="20">
        <v>43525</v>
      </c>
      <c r="B42" s="26"/>
      <c r="C42" s="9"/>
      <c r="D42" s="10"/>
      <c r="E42" s="11"/>
      <c r="F42" s="11"/>
      <c r="G42" s="12"/>
      <c r="H42" s="9"/>
      <c r="I42" s="9"/>
      <c r="J42" s="9"/>
      <c r="K42" s="16"/>
      <c r="L42" s="9"/>
      <c r="M42" s="36" t="str">
        <f t="shared" si="0"/>
        <v> </v>
      </c>
    </row>
    <row r="43" s="18" customFormat="1" customHeight="1" spans="1:11">
      <c r="A43" s="27" t="s">
        <v>18</v>
      </c>
      <c r="J43" s="37"/>
      <c r="K43" s="37"/>
    </row>
    <row r="44" customHeight="1" spans="1:13">
      <c r="A44" s="70" t="s">
        <v>12</v>
      </c>
      <c r="B44" s="71">
        <f>SUM(B1:B43)</f>
        <v>601589</v>
      </c>
      <c r="C44" s="71">
        <f>SUM(C1:C43)</f>
        <v>6296</v>
      </c>
      <c r="D44" s="72">
        <f>C44/B44*100%</f>
        <v>0.0104656168912663</v>
      </c>
      <c r="E44" s="73">
        <f>SUM(E1:E43)</f>
        <v>15585.94</v>
      </c>
      <c r="F44" s="73">
        <f>E44/C44</f>
        <v>2.47553049555273</v>
      </c>
      <c r="G44" s="72">
        <f>L44/C44</f>
        <v>0.00333545108005083</v>
      </c>
      <c r="H44" s="74">
        <f>K44/E44</f>
        <v>1.78462126762967</v>
      </c>
      <c r="I44" s="71">
        <f>SUM(I1:I43)</f>
        <v>300</v>
      </c>
      <c r="J44" s="71">
        <f>SUM(J1:J43)</f>
        <v>92</v>
      </c>
      <c r="K44" s="71">
        <f>SUM(K1:K43)</f>
        <v>27815</v>
      </c>
      <c r="L44" s="71">
        <f>SUM(L1:L43)</f>
        <v>21</v>
      </c>
      <c r="M44" s="72">
        <f>(I44+J44)/C44</f>
        <v>0.0622617534942821</v>
      </c>
    </row>
    <row r="45" customHeight="1" spans="1:13">
      <c r="A45" s="32"/>
      <c r="B45" s="33" t="s">
        <v>0</v>
      </c>
      <c r="C45" s="33" t="s">
        <v>1</v>
      </c>
      <c r="D45" s="33" t="s">
        <v>2</v>
      </c>
      <c r="E45" s="33" t="s">
        <v>3</v>
      </c>
      <c r="F45" s="33" t="s">
        <v>4</v>
      </c>
      <c r="G45" s="33" t="s">
        <v>5</v>
      </c>
      <c r="H45" s="40" t="s">
        <v>6</v>
      </c>
      <c r="I45" s="33" t="s">
        <v>7</v>
      </c>
      <c r="J45" s="33" t="s">
        <v>8</v>
      </c>
      <c r="K45" s="75" t="s">
        <v>19</v>
      </c>
      <c r="L45" s="41" t="s">
        <v>13</v>
      </c>
      <c r="M45" s="41" t="s">
        <v>14</v>
      </c>
    </row>
    <row r="46" customHeight="1" spans="1:11">
      <c r="A46" s="1"/>
      <c r="J46" s="1"/>
      <c r="K46" s="1"/>
    </row>
    <row r="47" customHeight="1" spans="1:11">
      <c r="A47" s="1"/>
      <c r="J47" s="1"/>
      <c r="K47" s="1"/>
    </row>
    <row r="48" customHeight="1" spans="1:11">
      <c r="A48" s="1"/>
      <c r="J48" s="1"/>
      <c r="K48" s="1"/>
    </row>
    <row r="49" customHeight="1" spans="1:11">
      <c r="A49" s="1"/>
      <c r="J49" s="1"/>
      <c r="K49" s="1"/>
    </row>
    <row r="50" customHeight="1" spans="1:11">
      <c r="A50" s="1"/>
      <c r="J50" s="1"/>
      <c r="K50" s="1"/>
    </row>
    <row r="51" customHeight="1" spans="1:11">
      <c r="A51" s="1"/>
      <c r="J51" s="1"/>
      <c r="K51" s="1"/>
    </row>
    <row r="52" customHeight="1" spans="1:11">
      <c r="A52" s="1"/>
      <c r="J52" s="1"/>
      <c r="K52" s="1"/>
    </row>
    <row r="53" customHeight="1" spans="1:11">
      <c r="A53" s="1"/>
      <c r="J53" s="1"/>
      <c r="K53" s="1"/>
    </row>
    <row r="54" customHeight="1" spans="1:11">
      <c r="A54" s="1"/>
      <c r="J54" s="1"/>
      <c r="K54" s="1"/>
    </row>
    <row r="55" customHeight="1" spans="1:11">
      <c r="A55" s="1"/>
      <c r="J55" s="1"/>
      <c r="K55" s="1"/>
    </row>
    <row r="56" customHeight="1" spans="1:11">
      <c r="A56" s="1"/>
      <c r="J56" s="1"/>
      <c r="K56" s="1"/>
    </row>
    <row r="57" customHeight="1" spans="1:11">
      <c r="A57" s="1"/>
      <c r="J57" s="1"/>
      <c r="K57" s="1"/>
    </row>
    <row r="58" customHeight="1" spans="1:11">
      <c r="A58" s="1"/>
      <c r="J58" s="1"/>
      <c r="K58" s="1"/>
    </row>
    <row r="59" customHeight="1" spans="1:11">
      <c r="A59" s="1"/>
      <c r="J59" s="1"/>
      <c r="K59" s="1"/>
    </row>
    <row r="60" customHeight="1" spans="1:11">
      <c r="A60" s="1"/>
      <c r="J60" s="1"/>
      <c r="K60" s="1"/>
    </row>
    <row r="61" customHeight="1" spans="1:11">
      <c r="A61" s="1"/>
      <c r="J61" s="1"/>
      <c r="K61" s="1"/>
    </row>
    <row r="62" customHeight="1" spans="1:11">
      <c r="A62" s="1"/>
      <c r="J62" s="1"/>
      <c r="K62" s="1"/>
    </row>
    <row r="63" customHeight="1" spans="1:11">
      <c r="A63" s="1"/>
      <c r="J63" s="1"/>
      <c r="K63" s="1"/>
    </row>
    <row r="64" customHeight="1" spans="1:11">
      <c r="A64" s="1"/>
      <c r="J64" s="1"/>
      <c r="K64" s="1"/>
    </row>
    <row r="65" customHeight="1" spans="1:11">
      <c r="A65" s="1"/>
      <c r="J65" s="1"/>
      <c r="K65" s="1"/>
    </row>
    <row r="66" customHeight="1" spans="1:11">
      <c r="A66" s="1"/>
      <c r="J66" s="1"/>
      <c r="K66" s="1"/>
    </row>
    <row r="67" customHeight="1" spans="1:11">
      <c r="A67" s="1"/>
      <c r="J67" s="1"/>
      <c r="K67" s="1"/>
    </row>
    <row r="68" customHeight="1" spans="1:11">
      <c r="A68" s="1"/>
      <c r="J68" s="1"/>
      <c r="K68" s="1"/>
    </row>
    <row r="69" customHeight="1" spans="1:11">
      <c r="A69" s="1"/>
      <c r="J69" s="1"/>
      <c r="K69" s="1"/>
    </row>
    <row r="70" customHeight="1" spans="1:11">
      <c r="A70" s="1"/>
      <c r="J70" s="1"/>
      <c r="K70" s="1"/>
    </row>
    <row r="71" customHeight="1" spans="1:11">
      <c r="A71" s="1"/>
      <c r="J71" s="1"/>
      <c r="K71" s="1"/>
    </row>
    <row r="72" customHeight="1" spans="1:11">
      <c r="A72" s="1"/>
      <c r="J72" s="1"/>
      <c r="K72" s="1"/>
    </row>
    <row r="73" customHeight="1" spans="1:11">
      <c r="A73" s="1"/>
      <c r="J73" s="1"/>
      <c r="K73" s="1"/>
    </row>
    <row r="74" customHeight="1" spans="1:11">
      <c r="A74" s="1"/>
      <c r="J74" s="1"/>
      <c r="K74" s="1"/>
    </row>
    <row r="75" customHeight="1" spans="1:11">
      <c r="A75" s="1"/>
      <c r="J75" s="1"/>
      <c r="K75" s="1"/>
    </row>
    <row r="76" customHeight="1" spans="1:11">
      <c r="A76" s="1"/>
      <c r="J76" s="1"/>
      <c r="K76" s="1"/>
    </row>
    <row r="77" customHeight="1" spans="1:11">
      <c r="A77" s="1"/>
      <c r="J77" s="1"/>
      <c r="K77" s="1"/>
    </row>
    <row r="78" customHeight="1" spans="1:11">
      <c r="A78" s="1"/>
      <c r="J78" s="1"/>
      <c r="K78" s="1"/>
    </row>
    <row r="79" customHeight="1" spans="1:11">
      <c r="A79" s="1"/>
      <c r="J79" s="1"/>
      <c r="K79" s="1"/>
    </row>
    <row r="80" customHeight="1" spans="1:11">
      <c r="A80" s="1"/>
      <c r="J80" s="1"/>
      <c r="K80" s="1"/>
    </row>
    <row r="81" customHeight="1" spans="1:11">
      <c r="A81" s="1"/>
      <c r="J81" s="1"/>
      <c r="K81" s="1"/>
    </row>
    <row r="82" customHeight="1" spans="1:11">
      <c r="A82" s="1"/>
      <c r="J82" s="1"/>
      <c r="K82" s="1"/>
    </row>
    <row r="83" customHeight="1" spans="1:11">
      <c r="A83" s="1"/>
      <c r="J83" s="1"/>
      <c r="K83" s="1"/>
    </row>
    <row r="84" customHeight="1" spans="1:11">
      <c r="A84" s="1"/>
      <c r="J84" s="1"/>
      <c r="K84" s="1"/>
    </row>
    <row r="85" customHeight="1" spans="1:11">
      <c r="A85" s="1"/>
      <c r="J85" s="1"/>
      <c r="K85" s="1"/>
    </row>
    <row r="86" customHeight="1" spans="1:11">
      <c r="A86" s="1"/>
      <c r="J86" s="1"/>
      <c r="K86" s="1"/>
    </row>
    <row r="87" customHeight="1" spans="1:11">
      <c r="A87" s="1"/>
      <c r="J87" s="1"/>
      <c r="K87" s="1"/>
    </row>
    <row r="88" customHeight="1" spans="1:11">
      <c r="A88" s="1"/>
      <c r="J88" s="1"/>
      <c r="K88" s="1"/>
    </row>
    <row r="89" customHeight="1" spans="1:11">
      <c r="A89" s="1"/>
      <c r="J89" s="1"/>
      <c r="K89" s="1"/>
    </row>
    <row r="90" customHeight="1" spans="1:11">
      <c r="A90" s="1"/>
      <c r="J90" s="1"/>
      <c r="K90" s="1"/>
    </row>
    <row r="91" customHeight="1" spans="1:11">
      <c r="A91" s="1"/>
      <c r="J91" s="1"/>
      <c r="K91" s="1"/>
    </row>
    <row r="92" customHeight="1" spans="1:11">
      <c r="A92" s="1"/>
      <c r="J92" s="1"/>
      <c r="K92" s="1"/>
    </row>
    <row r="93" customHeight="1" spans="1:11">
      <c r="A93" s="1"/>
      <c r="J93" s="1"/>
      <c r="K93" s="1"/>
    </row>
    <row r="94" customHeight="1" spans="1:11">
      <c r="A94" s="1"/>
      <c r="J94" s="1"/>
      <c r="K94" s="1"/>
    </row>
    <row r="95" customHeight="1" spans="1:11">
      <c r="A95" s="1"/>
      <c r="J95" s="1"/>
      <c r="K95" s="1"/>
    </row>
    <row r="96" customHeight="1" spans="1:11">
      <c r="A96" s="1"/>
      <c r="J96" s="1"/>
      <c r="K96" s="1"/>
    </row>
    <row r="97" customHeight="1" spans="1:11">
      <c r="A97" s="1"/>
      <c r="J97" s="1"/>
      <c r="K97" s="1"/>
    </row>
    <row r="98" customHeight="1" spans="1:11">
      <c r="A98" s="1"/>
      <c r="J98" s="1"/>
      <c r="K98" s="1"/>
    </row>
    <row r="99" customHeight="1" spans="1:11">
      <c r="A99" s="1"/>
      <c r="J99" s="1"/>
      <c r="K99" s="1"/>
    </row>
    <row r="100" customHeight="1" spans="1:11">
      <c r="A100" s="1"/>
      <c r="J100" s="1"/>
      <c r="K100" s="1"/>
    </row>
    <row r="101" customHeight="1" spans="1:11">
      <c r="A101" s="1"/>
      <c r="J101" s="1"/>
      <c r="K101" s="1"/>
    </row>
    <row r="102" customHeight="1" spans="1:11">
      <c r="A102" s="1"/>
      <c r="J102" s="1"/>
      <c r="K102" s="1"/>
    </row>
    <row r="103" customHeight="1" spans="1:11">
      <c r="A103" s="1"/>
      <c r="J103" s="1"/>
      <c r="K103" s="1"/>
    </row>
    <row r="104" customHeight="1" spans="1:11">
      <c r="A104" s="1"/>
      <c r="J104" s="1"/>
      <c r="K104" s="1"/>
    </row>
    <row r="105" customHeight="1" spans="1:11">
      <c r="A105" s="1"/>
      <c r="J105" s="1"/>
      <c r="K105" s="1"/>
    </row>
    <row r="106" customHeight="1" spans="1:11">
      <c r="A106" s="1"/>
      <c r="J106" s="1"/>
      <c r="K106" s="1"/>
    </row>
    <row r="107" customHeight="1" spans="1:11">
      <c r="A107" s="1"/>
      <c r="J107" s="1"/>
      <c r="K107" s="1"/>
    </row>
    <row r="108" customHeight="1" spans="1:11">
      <c r="A108" s="1"/>
      <c r="J108" s="1"/>
      <c r="K108" s="1"/>
    </row>
    <row r="109" customHeight="1" spans="1:11">
      <c r="A109" s="1"/>
      <c r="J109" s="1"/>
      <c r="K109" s="1"/>
    </row>
    <row r="110" customHeight="1" spans="1:11">
      <c r="A110" s="1"/>
      <c r="J110" s="1"/>
      <c r="K110" s="1"/>
    </row>
    <row r="111" customHeight="1" spans="1:11">
      <c r="A111" s="1"/>
      <c r="J111" s="1"/>
      <c r="K111" s="1"/>
    </row>
    <row r="112" customHeight="1" spans="1:11">
      <c r="A112" s="1"/>
      <c r="J112" s="1"/>
      <c r="K112" s="1"/>
    </row>
    <row r="113" customHeight="1" spans="1:11">
      <c r="A113" s="1"/>
      <c r="J113" s="1"/>
      <c r="K113" s="1"/>
    </row>
    <row r="114" customHeight="1" spans="1:11">
      <c r="A114" s="1"/>
      <c r="J114" s="1"/>
      <c r="K114" s="1"/>
    </row>
    <row r="115" customHeight="1" spans="1:11">
      <c r="A115" s="1"/>
      <c r="J115" s="1"/>
      <c r="K115" s="1"/>
    </row>
    <row r="116" customHeight="1" spans="1:11">
      <c r="A116" s="1"/>
      <c r="J116" s="1"/>
      <c r="K116" s="1"/>
    </row>
    <row r="117" customHeight="1" spans="1:11">
      <c r="A117" s="1"/>
      <c r="J117" s="1"/>
      <c r="K117" s="1"/>
    </row>
    <row r="118" customHeight="1" spans="1:11">
      <c r="A118" s="1"/>
      <c r="J118" s="1"/>
      <c r="K118" s="1"/>
    </row>
    <row r="119" customHeight="1" spans="1:11">
      <c r="A119" s="1"/>
      <c r="J119" s="1"/>
      <c r="K119" s="1"/>
    </row>
    <row r="120" customHeight="1" spans="1:11">
      <c r="A120" s="1"/>
      <c r="J120" s="1"/>
      <c r="K120" s="1"/>
    </row>
    <row r="121" customHeight="1" spans="1:11">
      <c r="A121" s="1"/>
      <c r="J121" s="1"/>
      <c r="K121" s="1"/>
    </row>
    <row r="122" customHeight="1" spans="1:11">
      <c r="A122" s="1"/>
      <c r="J122" s="1"/>
      <c r="K122" s="1"/>
    </row>
    <row r="123" customHeight="1" spans="1:11">
      <c r="A123" s="1"/>
      <c r="J123" s="1"/>
      <c r="K123" s="1"/>
    </row>
    <row r="124" customHeight="1" spans="1:11">
      <c r="A124" s="1"/>
      <c r="J124" s="1"/>
      <c r="K124" s="1"/>
    </row>
    <row r="125" customHeight="1" spans="1:11">
      <c r="A125" s="1"/>
      <c r="J125" s="1"/>
      <c r="K125" s="1"/>
    </row>
    <row r="126" customHeight="1" spans="1:11">
      <c r="A126" s="1"/>
      <c r="J126" s="1"/>
      <c r="K126" s="1"/>
    </row>
    <row r="127" customHeight="1" spans="1:11">
      <c r="A127" s="1"/>
      <c r="J127" s="1"/>
      <c r="K127" s="1"/>
    </row>
    <row r="128" customHeight="1" spans="1:11">
      <c r="A128" s="1"/>
      <c r="J128" s="1"/>
      <c r="K128" s="1"/>
    </row>
    <row r="129" customHeight="1" spans="1:11">
      <c r="A129" s="1"/>
      <c r="J129" s="1"/>
      <c r="K129" s="1"/>
    </row>
    <row r="130" customHeight="1" spans="1:11">
      <c r="A130" s="1"/>
      <c r="J130" s="1"/>
      <c r="K130" s="1"/>
    </row>
    <row r="131" customHeight="1" spans="1:11">
      <c r="A131" s="1"/>
      <c r="J131" s="1"/>
      <c r="K131" s="1"/>
    </row>
    <row r="132" customHeight="1" spans="1:11">
      <c r="A132" s="1"/>
      <c r="J132" s="1"/>
      <c r="K132" s="1"/>
    </row>
    <row r="133" customHeight="1" spans="1:11">
      <c r="A133" s="1"/>
      <c r="J133" s="1"/>
      <c r="K133" s="1"/>
    </row>
    <row r="134" customHeight="1" spans="1:11">
      <c r="A134" s="1"/>
      <c r="J134" s="1"/>
      <c r="K134" s="1"/>
    </row>
    <row r="135" customHeight="1" spans="1:11">
      <c r="A135" s="1"/>
      <c r="J135" s="1"/>
      <c r="K135" s="1"/>
    </row>
    <row r="136" customHeight="1" spans="1:11">
      <c r="A136" s="1"/>
      <c r="J136" s="1"/>
      <c r="K136" s="1"/>
    </row>
    <row r="137" customHeight="1" spans="1:11">
      <c r="A137" s="1"/>
      <c r="J137" s="1"/>
      <c r="K137" s="1"/>
    </row>
    <row r="138" customHeight="1" spans="1:11">
      <c r="A138" s="1"/>
      <c r="J138" s="1"/>
      <c r="K138" s="1"/>
    </row>
    <row r="139" customHeight="1" spans="1:11">
      <c r="A139" s="1"/>
      <c r="J139" s="1"/>
      <c r="K139" s="1"/>
    </row>
    <row r="140" customHeight="1" spans="1:11">
      <c r="A140" s="1"/>
      <c r="J140" s="1"/>
      <c r="K140" s="1"/>
    </row>
    <row r="141" customHeight="1" spans="1:11">
      <c r="A141" s="1"/>
      <c r="J141" s="1"/>
      <c r="K141" s="1"/>
    </row>
    <row r="142" customHeight="1" spans="1:11">
      <c r="A142" s="1"/>
      <c r="J142" s="1"/>
      <c r="K142" s="1"/>
    </row>
    <row r="143" customHeight="1" spans="1:11">
      <c r="A143" s="1"/>
      <c r="J143" s="1"/>
      <c r="K143" s="1"/>
    </row>
    <row r="144" customHeight="1" spans="1:11">
      <c r="A144" s="1"/>
      <c r="J144" s="1"/>
      <c r="K144" s="1"/>
    </row>
    <row r="145" customHeight="1" spans="1:11">
      <c r="A145" s="1"/>
      <c r="J145" s="1"/>
      <c r="K145" s="1"/>
    </row>
    <row r="146" customHeight="1" spans="1:11">
      <c r="A146" s="1"/>
      <c r="J146" s="1"/>
      <c r="K146" s="1"/>
    </row>
    <row r="147" customHeight="1" spans="1:11">
      <c r="A147" s="1"/>
      <c r="J147" s="1"/>
      <c r="K147" s="1"/>
    </row>
    <row r="148" customHeight="1" spans="1:11">
      <c r="A148" s="1"/>
      <c r="J148" s="1"/>
      <c r="K148" s="1"/>
    </row>
    <row r="149" customHeight="1" spans="1:11">
      <c r="A149" s="1"/>
      <c r="J149" s="1"/>
      <c r="K149" s="1"/>
    </row>
    <row r="150" customHeight="1" spans="1:11">
      <c r="A150" s="1"/>
      <c r="J150" s="1"/>
      <c r="K150" s="1"/>
    </row>
    <row r="151" customHeight="1" spans="1:11">
      <c r="A151" s="1"/>
      <c r="J151" s="1"/>
      <c r="K151" s="1"/>
    </row>
    <row r="152" customHeight="1" spans="1:11">
      <c r="A152" s="1"/>
      <c r="J152" s="1"/>
      <c r="K152" s="1"/>
    </row>
    <row r="153" customHeight="1" spans="1:11">
      <c r="A153" s="1"/>
      <c r="J153" s="1"/>
      <c r="K153" s="1"/>
    </row>
    <row r="154" customHeight="1" spans="1:11">
      <c r="A154" s="1"/>
      <c r="J154" s="1"/>
      <c r="K154" s="1"/>
    </row>
    <row r="155" customHeight="1" spans="1:11">
      <c r="A155" s="1"/>
      <c r="J155" s="1"/>
      <c r="K155" s="1"/>
    </row>
    <row r="156" customHeight="1" spans="1:11">
      <c r="A156" s="1"/>
      <c r="J156" s="1"/>
      <c r="K156" s="1"/>
    </row>
    <row r="157" customHeight="1" spans="1:11">
      <c r="A157" s="1"/>
      <c r="J157" s="1"/>
      <c r="K157" s="1"/>
    </row>
    <row r="158" customHeight="1" spans="1:11">
      <c r="A158" s="1"/>
      <c r="J158" s="1"/>
      <c r="K158" s="1"/>
    </row>
    <row r="159" customHeight="1" spans="1:11">
      <c r="A159" s="1"/>
      <c r="J159" s="1"/>
      <c r="K159" s="1"/>
    </row>
    <row r="160" customHeight="1" spans="1:11">
      <c r="A160" s="1"/>
      <c r="J160" s="1"/>
      <c r="K160" s="1"/>
    </row>
    <row r="161" customHeight="1" spans="1:11">
      <c r="A161" s="1"/>
      <c r="J161" s="1"/>
      <c r="K161" s="1"/>
    </row>
    <row r="162" customHeight="1" spans="1:11">
      <c r="A162" s="1"/>
      <c r="J162" s="1"/>
      <c r="K162" s="1"/>
    </row>
    <row r="163" customHeight="1" spans="1:11">
      <c r="A163" s="1"/>
      <c r="J163" s="1"/>
      <c r="K163" s="1"/>
    </row>
    <row r="164" customHeight="1" spans="1:11">
      <c r="A164" s="1"/>
      <c r="J164" s="1"/>
      <c r="K164" s="1"/>
    </row>
    <row r="165" customHeight="1" spans="1:11">
      <c r="A165" s="1"/>
      <c r="J165" s="1"/>
      <c r="K165" s="1"/>
    </row>
    <row r="166" customHeight="1" spans="1:11">
      <c r="A166" s="1"/>
      <c r="J166" s="1"/>
      <c r="K166" s="1"/>
    </row>
    <row r="167" customHeight="1" spans="1:11">
      <c r="A167" s="1"/>
      <c r="J167" s="1"/>
      <c r="K167" s="1"/>
    </row>
    <row r="168" customHeight="1" spans="1:11">
      <c r="A168" s="1"/>
      <c r="J168" s="1"/>
      <c r="K168" s="1"/>
    </row>
    <row r="169" customHeight="1" spans="1:11">
      <c r="A169" s="1"/>
      <c r="J169" s="1"/>
      <c r="K169" s="1"/>
    </row>
    <row r="170" customHeight="1" spans="1:11">
      <c r="A170" s="1"/>
      <c r="J170" s="1"/>
      <c r="K170" s="1"/>
    </row>
    <row r="171" customHeight="1" spans="1:11">
      <c r="A171" s="1"/>
      <c r="J171" s="1"/>
      <c r="K171" s="1"/>
    </row>
    <row r="172" customHeight="1" spans="1:11">
      <c r="A172" s="1"/>
      <c r="J172" s="1"/>
      <c r="K172" s="1"/>
    </row>
    <row r="173" customHeight="1" spans="1:11">
      <c r="A173" s="1"/>
      <c r="J173" s="1"/>
      <c r="K173" s="1"/>
    </row>
    <row r="174" customHeight="1" spans="1:11">
      <c r="A174" s="1"/>
      <c r="J174" s="1"/>
      <c r="K174" s="1"/>
    </row>
    <row r="175" customHeight="1" spans="1:11">
      <c r="A175" s="1"/>
      <c r="J175" s="1"/>
      <c r="K175" s="1"/>
    </row>
    <row r="176" customHeight="1" spans="1:11">
      <c r="A176" s="1"/>
      <c r="J176" s="1"/>
      <c r="K176" s="1"/>
    </row>
    <row r="177" customHeight="1" spans="1:11">
      <c r="A177" s="1"/>
      <c r="J177" s="1"/>
      <c r="K177" s="1"/>
    </row>
    <row r="178" customHeight="1" spans="1:11">
      <c r="A178" s="1"/>
      <c r="J178" s="1"/>
      <c r="K178" s="1"/>
    </row>
    <row r="179" customHeight="1" spans="1:11">
      <c r="A179" s="1"/>
      <c r="J179" s="1"/>
      <c r="K179" s="1"/>
    </row>
    <row r="180" customHeight="1" spans="1:11">
      <c r="A180" s="1"/>
      <c r="J180" s="1"/>
      <c r="K180" s="1"/>
    </row>
    <row r="181" customHeight="1" spans="1:11">
      <c r="A181" s="1"/>
      <c r="J181" s="1"/>
      <c r="K181" s="1"/>
    </row>
    <row r="182" customHeight="1" spans="1:11">
      <c r="A182" s="1"/>
      <c r="J182" s="1"/>
      <c r="K182" s="1"/>
    </row>
    <row r="183" customHeight="1" spans="1:11">
      <c r="A183" s="1"/>
      <c r="J183" s="1"/>
      <c r="K183" s="1"/>
    </row>
    <row r="184" customHeight="1" spans="1:11">
      <c r="A184" s="1"/>
      <c r="J184" s="1"/>
      <c r="K184" s="1"/>
    </row>
    <row r="185" customHeight="1" spans="1:11">
      <c r="A185" s="1"/>
      <c r="J185" s="1"/>
      <c r="K185" s="1"/>
    </row>
    <row r="186" customHeight="1" spans="1:11">
      <c r="A186" s="1"/>
      <c r="J186" s="1"/>
      <c r="K186" s="1"/>
    </row>
    <row r="187" customHeight="1" spans="1:11">
      <c r="A187" s="1"/>
      <c r="J187" s="1"/>
      <c r="K187" s="1"/>
    </row>
    <row r="188" customHeight="1" spans="1:11">
      <c r="A188" s="1"/>
      <c r="J188" s="1"/>
      <c r="K188" s="1"/>
    </row>
    <row r="189" customHeight="1" spans="1:11">
      <c r="A189" s="1"/>
      <c r="J189" s="1"/>
      <c r="K189" s="1"/>
    </row>
    <row r="190" customHeight="1" spans="1:11">
      <c r="A190" s="1"/>
      <c r="J190" s="1"/>
      <c r="K190" s="1"/>
    </row>
    <row r="191" customHeight="1" spans="1:11">
      <c r="A191" s="1"/>
      <c r="J191" s="1"/>
      <c r="K191" s="1"/>
    </row>
    <row r="192" customHeight="1" spans="1:11">
      <c r="A192" s="1"/>
      <c r="J192" s="1"/>
      <c r="K192" s="1"/>
    </row>
    <row r="193" customHeight="1" spans="1:11">
      <c r="A193" s="1"/>
      <c r="J193" s="1"/>
      <c r="K193" s="1"/>
    </row>
    <row r="194" customHeight="1" spans="1:11">
      <c r="A194" s="1"/>
      <c r="J194" s="1"/>
      <c r="K194" s="1"/>
    </row>
    <row r="195" customHeight="1" spans="1:11">
      <c r="A195" s="1"/>
      <c r="J195" s="1"/>
      <c r="K195" s="1"/>
    </row>
    <row r="196" customHeight="1" spans="1:11">
      <c r="A196" s="1"/>
      <c r="J196" s="1"/>
      <c r="K196" s="1"/>
    </row>
    <row r="197" customHeight="1" spans="1:11">
      <c r="A197" s="1"/>
      <c r="J197" s="1"/>
      <c r="K197" s="1"/>
    </row>
    <row r="198" customHeight="1" spans="1:11">
      <c r="A198" s="1"/>
      <c r="J198" s="1"/>
      <c r="K198" s="1"/>
    </row>
    <row r="199" customHeight="1" spans="1:11">
      <c r="A199" s="1"/>
      <c r="J199" s="1"/>
      <c r="K199" s="1"/>
    </row>
    <row r="200" customHeight="1" spans="1:11">
      <c r="A200" s="1"/>
      <c r="J200" s="1"/>
      <c r="K200" s="1"/>
    </row>
    <row r="201" customHeight="1" spans="1:11">
      <c r="A201" s="1"/>
      <c r="J201" s="1"/>
      <c r="K201" s="1"/>
    </row>
    <row r="202" customHeight="1" spans="1:11">
      <c r="A202" s="1"/>
      <c r="J202" s="1"/>
      <c r="K202" s="1"/>
    </row>
    <row r="203" customHeight="1" spans="1:11">
      <c r="A203" s="1"/>
      <c r="J203" s="1"/>
      <c r="K203" s="1"/>
    </row>
    <row r="204" customHeight="1" spans="1:11">
      <c r="A204" s="1"/>
      <c r="J204" s="1"/>
      <c r="K204" s="1"/>
    </row>
    <row r="205" customHeight="1" spans="1:11">
      <c r="A205" s="1"/>
      <c r="J205" s="1"/>
      <c r="K205" s="1"/>
    </row>
    <row r="206" customHeight="1" spans="1:11">
      <c r="A206" s="1"/>
      <c r="J206" s="1"/>
      <c r="K206" s="1"/>
    </row>
    <row r="207" customHeight="1" spans="1:11">
      <c r="A207" s="1"/>
      <c r="J207" s="1"/>
      <c r="K207" s="1"/>
    </row>
    <row r="208" customHeight="1" spans="1:11">
      <c r="A208" s="1"/>
      <c r="J208" s="1"/>
      <c r="K208" s="1"/>
    </row>
    <row r="209" customHeight="1" spans="1:11">
      <c r="A209" s="1"/>
      <c r="J209" s="1"/>
      <c r="K209" s="1"/>
    </row>
    <row r="210" customHeight="1" spans="1:11">
      <c r="A210" s="1"/>
      <c r="J210" s="1"/>
      <c r="K210" s="1"/>
    </row>
  </sheetData>
  <mergeCells count="1">
    <mergeCell ref="A44:A45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M211"/>
  <sheetViews>
    <sheetView workbookViewId="0">
      <selection activeCell="K14" sqref="K14:K28"/>
    </sheetView>
  </sheetViews>
  <sheetFormatPr defaultColWidth="11" defaultRowHeight="13.5"/>
  <cols>
    <col min="1" max="1" width="10.8333333333333"/>
    <col min="2" max="2" width="6.125"/>
    <col min="3" max="3" width="5.74166666666667"/>
    <col min="4" max="4" width="5.75"/>
    <col min="5" max="5" width="8.375" customWidth="1"/>
    <col min="6" max="6" width="9.5" customWidth="1"/>
    <col min="7" max="7" width="8.5" customWidth="1"/>
    <col min="8" max="8" width="8.875" customWidth="1"/>
    <col min="9" max="9" width="8.125" customWidth="1"/>
    <col min="10" max="10" width="8.625" customWidth="1"/>
    <col min="11" max="11" width="8.5" customWidth="1"/>
    <col min="12" max="12" width="10" customWidth="1"/>
    <col min="13" max="13" width="7.125" customWidth="1"/>
    <col min="14" max="20" width="10.8333333333333"/>
  </cols>
  <sheetData>
    <row r="1" ht="11.6" customHeight="1" spans="1:13">
      <c r="A1" s="1"/>
      <c r="B1" s="62" t="s">
        <v>20</v>
      </c>
      <c r="C1" s="62" t="s">
        <v>21</v>
      </c>
      <c r="D1" s="62" t="s">
        <v>22</v>
      </c>
      <c r="E1" s="62" t="s">
        <v>23</v>
      </c>
      <c r="F1" s="62" t="s">
        <v>24</v>
      </c>
      <c r="G1" s="62" t="s">
        <v>25</v>
      </c>
      <c r="H1" s="62" t="s">
        <v>26</v>
      </c>
      <c r="I1" s="62" t="s">
        <v>27</v>
      </c>
      <c r="J1" s="62" t="s">
        <v>28</v>
      </c>
      <c r="K1" s="62" t="s">
        <v>29</v>
      </c>
      <c r="L1" s="62" t="s">
        <v>13</v>
      </c>
      <c r="M1" t="s">
        <v>17</v>
      </c>
    </row>
    <row r="2" ht="14" customHeight="1" spans="1:13">
      <c r="A2" s="20">
        <v>43485</v>
      </c>
      <c r="B2" s="63">
        <v>2256</v>
      </c>
      <c r="C2" s="64">
        <v>49</v>
      </c>
      <c r="D2" s="65">
        <v>0.0217</v>
      </c>
      <c r="E2" s="66">
        <v>199.99</v>
      </c>
      <c r="F2" s="66">
        <v>4.08</v>
      </c>
      <c r="G2" s="67">
        <v>0</v>
      </c>
      <c r="H2" s="64">
        <v>0</v>
      </c>
      <c r="I2" s="64">
        <v>7</v>
      </c>
      <c r="J2" s="64">
        <v>2</v>
      </c>
      <c r="K2" s="68">
        <v>0</v>
      </c>
      <c r="L2" s="64">
        <v>0</v>
      </c>
      <c r="M2" s="36">
        <f>IFERROR((I2+J2)/C2," ")</f>
        <v>0.183673469387755</v>
      </c>
    </row>
    <row r="3" ht="14" customHeight="1" spans="1:13">
      <c r="A3" s="20">
        <v>43486</v>
      </c>
      <c r="B3" s="63">
        <v>3369</v>
      </c>
      <c r="C3" s="64">
        <v>66</v>
      </c>
      <c r="D3" s="65">
        <v>0.0196</v>
      </c>
      <c r="E3" s="66">
        <v>199.95</v>
      </c>
      <c r="F3" s="66">
        <v>3.03</v>
      </c>
      <c r="G3" s="67">
        <v>0</v>
      </c>
      <c r="H3" s="64">
        <v>0</v>
      </c>
      <c r="I3" s="64">
        <v>4</v>
      </c>
      <c r="J3" s="64">
        <v>0</v>
      </c>
      <c r="K3" s="68">
        <v>0</v>
      </c>
      <c r="L3" s="64">
        <v>0</v>
      </c>
      <c r="M3" s="36">
        <f t="shared" ref="M3:M42" si="0">IFERROR((I3+J3)/C3," ")</f>
        <v>0.0606060606060606</v>
      </c>
    </row>
    <row r="4" ht="14" customHeight="1" spans="1:13">
      <c r="A4" s="20">
        <v>43487</v>
      </c>
      <c r="B4" s="63">
        <v>2498</v>
      </c>
      <c r="C4" s="64">
        <v>57</v>
      </c>
      <c r="D4" s="65">
        <v>0.0228</v>
      </c>
      <c r="E4" s="66">
        <v>199.88</v>
      </c>
      <c r="F4" s="66">
        <v>3.51</v>
      </c>
      <c r="G4" s="67">
        <v>0</v>
      </c>
      <c r="H4" s="64">
        <v>0</v>
      </c>
      <c r="I4" s="64">
        <v>3</v>
      </c>
      <c r="J4" s="64">
        <v>0</v>
      </c>
      <c r="K4" s="68">
        <v>0</v>
      </c>
      <c r="L4" s="64">
        <v>0</v>
      </c>
      <c r="M4" s="36">
        <f t="shared" si="0"/>
        <v>0.0526315789473684</v>
      </c>
    </row>
    <row r="5" ht="14" customHeight="1" spans="1:13">
      <c r="A5" s="20">
        <v>43488</v>
      </c>
      <c r="B5" s="63">
        <v>4256</v>
      </c>
      <c r="C5" s="64">
        <v>84</v>
      </c>
      <c r="D5" s="65">
        <v>0.0197</v>
      </c>
      <c r="E5" s="66">
        <v>190.99</v>
      </c>
      <c r="F5" s="66">
        <v>2.27</v>
      </c>
      <c r="G5" s="67">
        <v>0</v>
      </c>
      <c r="H5" s="64">
        <v>0</v>
      </c>
      <c r="I5" s="64">
        <v>8</v>
      </c>
      <c r="J5" s="64">
        <v>2</v>
      </c>
      <c r="K5" s="68">
        <v>0</v>
      </c>
      <c r="L5" s="64">
        <v>0</v>
      </c>
      <c r="M5" s="36">
        <f t="shared" si="0"/>
        <v>0.119047619047619</v>
      </c>
    </row>
    <row r="6" ht="14" customHeight="1" spans="1:13">
      <c r="A6" s="20">
        <v>43489</v>
      </c>
      <c r="B6" s="63">
        <v>3465</v>
      </c>
      <c r="C6" s="64">
        <v>73</v>
      </c>
      <c r="D6" s="65">
        <v>0.0211</v>
      </c>
      <c r="E6" s="66">
        <v>157.82</v>
      </c>
      <c r="F6" s="66">
        <v>2.16</v>
      </c>
      <c r="G6" s="67">
        <v>0</v>
      </c>
      <c r="H6" s="64">
        <v>0</v>
      </c>
      <c r="I6" s="64">
        <v>2</v>
      </c>
      <c r="J6" s="64">
        <v>3</v>
      </c>
      <c r="K6" s="68">
        <v>0</v>
      </c>
      <c r="L6" s="64">
        <v>0</v>
      </c>
      <c r="M6" s="36">
        <f t="shared" si="0"/>
        <v>0.0684931506849315</v>
      </c>
    </row>
    <row r="7" ht="14" customHeight="1" spans="1:13">
      <c r="A7" s="20">
        <v>43490</v>
      </c>
      <c r="B7" s="63">
        <v>5787</v>
      </c>
      <c r="C7" s="64">
        <v>85</v>
      </c>
      <c r="D7" s="65">
        <v>0.0147</v>
      </c>
      <c r="E7" s="66">
        <v>199.97</v>
      </c>
      <c r="F7" s="66">
        <v>2.35</v>
      </c>
      <c r="G7" s="67">
        <v>0</v>
      </c>
      <c r="H7" s="64">
        <v>0</v>
      </c>
      <c r="I7" s="64">
        <v>1</v>
      </c>
      <c r="J7" s="64">
        <v>1</v>
      </c>
      <c r="K7" s="68">
        <v>0</v>
      </c>
      <c r="L7" s="64">
        <v>0</v>
      </c>
      <c r="M7" s="36">
        <f t="shared" si="0"/>
        <v>0.0235294117647059</v>
      </c>
    </row>
    <row r="8" ht="14" customHeight="1" spans="1:13">
      <c r="A8" s="20">
        <v>43491</v>
      </c>
      <c r="B8" s="63">
        <v>5333</v>
      </c>
      <c r="C8" s="64">
        <v>61</v>
      </c>
      <c r="D8" s="65">
        <v>0.0114</v>
      </c>
      <c r="E8" s="66">
        <v>199.98</v>
      </c>
      <c r="F8" s="66">
        <v>3.28</v>
      </c>
      <c r="G8" s="67">
        <v>0</v>
      </c>
      <c r="H8" s="64">
        <v>0</v>
      </c>
      <c r="I8" s="64">
        <v>2</v>
      </c>
      <c r="J8" s="64">
        <v>3</v>
      </c>
      <c r="K8" s="68">
        <v>0</v>
      </c>
      <c r="L8" s="64">
        <v>0</v>
      </c>
      <c r="M8" s="36">
        <f t="shared" si="0"/>
        <v>0.0819672131147541</v>
      </c>
    </row>
    <row r="9" ht="14" customHeight="1" spans="1:13">
      <c r="A9" s="20">
        <v>43492</v>
      </c>
      <c r="B9" s="63">
        <v>5807</v>
      </c>
      <c r="C9" s="64">
        <v>76</v>
      </c>
      <c r="D9" s="65">
        <v>0.0131</v>
      </c>
      <c r="E9" s="66">
        <v>199.98</v>
      </c>
      <c r="F9" s="66">
        <v>2.63</v>
      </c>
      <c r="G9" s="67">
        <v>0</v>
      </c>
      <c r="H9" s="64">
        <v>0</v>
      </c>
      <c r="I9" s="64">
        <v>4</v>
      </c>
      <c r="J9" s="64">
        <v>2</v>
      </c>
      <c r="K9" s="68">
        <v>0</v>
      </c>
      <c r="L9" s="64">
        <v>0</v>
      </c>
      <c r="M9" s="36">
        <f t="shared" si="0"/>
        <v>0.0789473684210526</v>
      </c>
    </row>
    <row r="10" ht="14" customHeight="1" spans="1:13">
      <c r="A10" s="20">
        <v>43493</v>
      </c>
      <c r="B10" s="63">
        <v>4313</v>
      </c>
      <c r="C10" s="64">
        <v>67</v>
      </c>
      <c r="D10" s="65">
        <v>0.0155</v>
      </c>
      <c r="E10" s="66">
        <v>199.99</v>
      </c>
      <c r="F10" s="66">
        <v>2.98</v>
      </c>
      <c r="G10" s="67">
        <v>0</v>
      </c>
      <c r="H10" s="64">
        <v>0</v>
      </c>
      <c r="I10" s="64">
        <v>7</v>
      </c>
      <c r="J10" s="64">
        <v>2</v>
      </c>
      <c r="K10" s="68">
        <v>0</v>
      </c>
      <c r="L10" s="64">
        <v>0</v>
      </c>
      <c r="M10" s="36">
        <f t="shared" si="0"/>
        <v>0.134328358208955</v>
      </c>
    </row>
    <row r="11" ht="14" customHeight="1" spans="1:13">
      <c r="A11" s="20">
        <v>43494</v>
      </c>
      <c r="B11" s="63">
        <v>6708</v>
      </c>
      <c r="C11" s="64">
        <v>99</v>
      </c>
      <c r="D11" s="65">
        <v>0.0148</v>
      </c>
      <c r="E11" s="68">
        <v>200</v>
      </c>
      <c r="F11" s="66">
        <v>2.02</v>
      </c>
      <c r="G11" s="67">
        <v>0</v>
      </c>
      <c r="H11" s="64">
        <v>0</v>
      </c>
      <c r="I11" s="64">
        <v>6</v>
      </c>
      <c r="J11" s="64">
        <v>2</v>
      </c>
      <c r="K11" s="68">
        <v>0</v>
      </c>
      <c r="L11" s="64">
        <v>0</v>
      </c>
      <c r="M11" s="36">
        <f t="shared" si="0"/>
        <v>0.0808080808080808</v>
      </c>
    </row>
    <row r="12" ht="14" customHeight="1" spans="1:13">
      <c r="A12" s="20">
        <v>43495</v>
      </c>
      <c r="B12" s="63">
        <v>6570</v>
      </c>
      <c r="C12" s="64">
        <v>112</v>
      </c>
      <c r="D12" s="65">
        <v>0.017</v>
      </c>
      <c r="E12" s="68">
        <v>200</v>
      </c>
      <c r="F12" s="66">
        <v>1.79</v>
      </c>
      <c r="G12" s="67">
        <v>0</v>
      </c>
      <c r="H12" s="64">
        <v>0</v>
      </c>
      <c r="I12" s="64">
        <v>11</v>
      </c>
      <c r="J12" s="64">
        <v>1</v>
      </c>
      <c r="K12" s="68">
        <v>0</v>
      </c>
      <c r="L12" s="64">
        <v>0</v>
      </c>
      <c r="M12" s="36">
        <f t="shared" si="0"/>
        <v>0.107142857142857</v>
      </c>
    </row>
    <row r="13" ht="14" customHeight="1" spans="1:13">
      <c r="A13" s="20">
        <v>43496</v>
      </c>
      <c r="B13" s="21">
        <v>7178</v>
      </c>
      <c r="C13" s="22">
        <v>95</v>
      </c>
      <c r="D13" s="23">
        <v>0.0132</v>
      </c>
      <c r="E13" s="35">
        <v>200</v>
      </c>
      <c r="F13" s="24">
        <v>2.11</v>
      </c>
      <c r="G13" s="23">
        <v>0.0105</v>
      </c>
      <c r="H13" s="22">
        <v>13.09</v>
      </c>
      <c r="I13" s="22">
        <v>15</v>
      </c>
      <c r="J13" s="22">
        <v>0</v>
      </c>
      <c r="K13" s="35">
        <v>2618</v>
      </c>
      <c r="L13" s="22">
        <v>1</v>
      </c>
      <c r="M13" s="36">
        <f t="shared" si="0"/>
        <v>0.157894736842105</v>
      </c>
    </row>
    <row r="14" ht="14" customHeight="1" spans="1:13">
      <c r="A14" s="20">
        <v>43497</v>
      </c>
      <c r="B14" s="63">
        <v>13860</v>
      </c>
      <c r="C14" s="64">
        <v>276</v>
      </c>
      <c r="D14" s="65">
        <v>0.0199</v>
      </c>
      <c r="E14" s="66">
        <v>199.98</v>
      </c>
      <c r="F14" s="66">
        <v>0.72</v>
      </c>
      <c r="G14" s="67">
        <v>0</v>
      </c>
      <c r="H14" s="64">
        <v>0</v>
      </c>
      <c r="I14" s="64">
        <v>31</v>
      </c>
      <c r="J14" s="64">
        <v>6</v>
      </c>
      <c r="K14" s="68">
        <v>0</v>
      </c>
      <c r="L14" s="64">
        <v>0</v>
      </c>
      <c r="M14" s="36">
        <f t="shared" si="0"/>
        <v>0.134057971014493</v>
      </c>
    </row>
    <row r="15" ht="14" customHeight="1" spans="1:13">
      <c r="A15" s="20">
        <v>43498</v>
      </c>
      <c r="B15" s="63">
        <v>27440</v>
      </c>
      <c r="C15" s="64">
        <v>446</v>
      </c>
      <c r="D15" s="65">
        <v>0.0163</v>
      </c>
      <c r="E15" s="68">
        <v>400</v>
      </c>
      <c r="F15" s="66">
        <v>0.9</v>
      </c>
      <c r="G15" s="65">
        <v>0.0022</v>
      </c>
      <c r="H15" s="64">
        <v>4.5</v>
      </c>
      <c r="I15" s="64">
        <v>43</v>
      </c>
      <c r="J15" s="64">
        <v>5</v>
      </c>
      <c r="K15" s="68">
        <v>1799</v>
      </c>
      <c r="L15" s="64">
        <v>1</v>
      </c>
      <c r="M15" s="36">
        <f t="shared" si="0"/>
        <v>0.10762331838565</v>
      </c>
    </row>
    <row r="16" ht="13" customHeight="1" spans="1:13">
      <c r="A16" s="20">
        <v>43499</v>
      </c>
      <c r="B16" s="63">
        <v>28216</v>
      </c>
      <c r="C16" s="64">
        <v>386</v>
      </c>
      <c r="D16" s="65">
        <v>0.0137</v>
      </c>
      <c r="E16" s="66">
        <v>399.97</v>
      </c>
      <c r="F16" s="66">
        <v>1.04</v>
      </c>
      <c r="G16" s="65">
        <v>0.0026</v>
      </c>
      <c r="H16" s="64">
        <v>8.71</v>
      </c>
      <c r="I16" s="64">
        <v>47</v>
      </c>
      <c r="J16" s="64">
        <v>2</v>
      </c>
      <c r="K16" s="68">
        <v>3483</v>
      </c>
      <c r="L16" s="64">
        <v>1</v>
      </c>
      <c r="M16" s="36">
        <f t="shared" si="0"/>
        <v>0.126943005181347</v>
      </c>
    </row>
    <row r="17" ht="13" customHeight="1" spans="1:13">
      <c r="A17" s="20">
        <v>43500</v>
      </c>
      <c r="B17" s="63">
        <v>43481</v>
      </c>
      <c r="C17" s="64">
        <v>690</v>
      </c>
      <c r="D17" s="65">
        <v>0.0159</v>
      </c>
      <c r="E17" s="68">
        <v>400</v>
      </c>
      <c r="F17" s="66">
        <v>0.58</v>
      </c>
      <c r="G17" s="67">
        <v>0</v>
      </c>
      <c r="H17" s="64">
        <v>0</v>
      </c>
      <c r="I17" s="64">
        <v>79</v>
      </c>
      <c r="J17" s="64">
        <v>3</v>
      </c>
      <c r="K17" s="68">
        <v>0</v>
      </c>
      <c r="L17" s="64">
        <v>0</v>
      </c>
      <c r="M17" s="36">
        <f t="shared" si="0"/>
        <v>0.118840579710145</v>
      </c>
    </row>
    <row r="18" ht="13" customHeight="1" spans="1:13">
      <c r="A18" s="20">
        <v>43501</v>
      </c>
      <c r="B18" s="63">
        <v>14151</v>
      </c>
      <c r="C18" s="64">
        <v>169</v>
      </c>
      <c r="D18" s="65">
        <v>0.0119</v>
      </c>
      <c r="E18" s="66">
        <v>397.94</v>
      </c>
      <c r="F18" s="66">
        <v>2.35</v>
      </c>
      <c r="G18" s="67">
        <v>0</v>
      </c>
      <c r="H18" s="64">
        <v>0</v>
      </c>
      <c r="I18" s="64">
        <v>3</v>
      </c>
      <c r="J18" s="64">
        <v>5</v>
      </c>
      <c r="K18" s="68">
        <v>0</v>
      </c>
      <c r="L18" s="64">
        <v>0</v>
      </c>
      <c r="M18" s="36">
        <f t="shared" si="0"/>
        <v>0.0473372781065089</v>
      </c>
    </row>
    <row r="19" ht="13" customHeight="1" spans="1:13">
      <c r="A19" s="20">
        <v>43502</v>
      </c>
      <c r="B19" s="63">
        <v>20108</v>
      </c>
      <c r="C19" s="64">
        <v>159</v>
      </c>
      <c r="D19" s="65">
        <v>0.0079</v>
      </c>
      <c r="E19" s="66">
        <v>399.98</v>
      </c>
      <c r="F19" s="66">
        <v>2.52</v>
      </c>
      <c r="G19" s="67">
        <v>0</v>
      </c>
      <c r="H19" s="64">
        <v>0</v>
      </c>
      <c r="I19" s="64">
        <v>4</v>
      </c>
      <c r="J19" s="64">
        <v>3</v>
      </c>
      <c r="K19" s="68">
        <v>0</v>
      </c>
      <c r="L19" s="64">
        <v>0</v>
      </c>
      <c r="M19" s="36">
        <f t="shared" si="0"/>
        <v>0.0440251572327044</v>
      </c>
    </row>
    <row r="20" ht="13" customHeight="1" spans="1:13">
      <c r="A20" s="20">
        <v>43503</v>
      </c>
      <c r="B20" s="63">
        <v>16668</v>
      </c>
      <c r="C20" s="64">
        <v>142</v>
      </c>
      <c r="D20" s="65">
        <v>0.0085</v>
      </c>
      <c r="E20" s="66">
        <v>399.81</v>
      </c>
      <c r="F20" s="66">
        <v>2.82</v>
      </c>
      <c r="G20" s="67">
        <v>0</v>
      </c>
      <c r="H20" s="64">
        <v>0</v>
      </c>
      <c r="I20" s="64">
        <v>1</v>
      </c>
      <c r="J20" s="64">
        <v>1</v>
      </c>
      <c r="K20" s="68">
        <v>0</v>
      </c>
      <c r="L20" s="64">
        <v>0</v>
      </c>
      <c r="M20" s="36">
        <f t="shared" si="0"/>
        <v>0.0140845070422535</v>
      </c>
    </row>
    <row r="21" ht="13" customHeight="1" spans="1:13">
      <c r="A21" s="20">
        <v>43504</v>
      </c>
      <c r="B21" s="63">
        <v>40528</v>
      </c>
      <c r="C21" s="64">
        <v>147</v>
      </c>
      <c r="D21" s="65">
        <v>0.0036</v>
      </c>
      <c r="E21" s="66">
        <v>399.99</v>
      </c>
      <c r="F21" s="66">
        <v>2.72</v>
      </c>
      <c r="G21" s="67">
        <v>0</v>
      </c>
      <c r="H21" s="64">
        <v>0</v>
      </c>
      <c r="I21" s="64">
        <v>6</v>
      </c>
      <c r="J21" s="64">
        <v>1</v>
      </c>
      <c r="K21" s="68">
        <v>0</v>
      </c>
      <c r="L21" s="64">
        <v>0</v>
      </c>
      <c r="M21" s="36">
        <f t="shared" si="0"/>
        <v>0.0476190476190476</v>
      </c>
    </row>
    <row r="22" ht="13" customHeight="1" spans="1:13">
      <c r="A22" s="20">
        <v>43505</v>
      </c>
      <c r="B22" s="63">
        <v>22309</v>
      </c>
      <c r="C22" s="64">
        <v>150</v>
      </c>
      <c r="D22" s="65">
        <v>0.0067</v>
      </c>
      <c r="E22" s="66">
        <v>399.89</v>
      </c>
      <c r="F22" s="66">
        <v>2.67</v>
      </c>
      <c r="G22" s="67">
        <v>0</v>
      </c>
      <c r="H22" s="64">
        <v>0</v>
      </c>
      <c r="I22" s="64">
        <v>1</v>
      </c>
      <c r="J22" s="64">
        <v>2</v>
      </c>
      <c r="K22" s="68">
        <v>0</v>
      </c>
      <c r="L22" s="64">
        <v>0</v>
      </c>
      <c r="M22" s="36">
        <f t="shared" si="0"/>
        <v>0.02</v>
      </c>
    </row>
    <row r="23" ht="13" customHeight="1" spans="1:13">
      <c r="A23" s="20">
        <v>43506</v>
      </c>
      <c r="B23" s="63">
        <v>16939</v>
      </c>
      <c r="C23" s="64">
        <v>137</v>
      </c>
      <c r="D23" s="65">
        <v>0.0081</v>
      </c>
      <c r="E23" s="68">
        <v>400</v>
      </c>
      <c r="F23" s="66">
        <v>2.92</v>
      </c>
      <c r="G23" s="67">
        <v>0</v>
      </c>
      <c r="H23" s="64">
        <v>0</v>
      </c>
      <c r="I23" s="64">
        <v>9</v>
      </c>
      <c r="J23" s="64">
        <v>8</v>
      </c>
      <c r="K23" s="68">
        <v>0</v>
      </c>
      <c r="L23" s="64">
        <v>0</v>
      </c>
      <c r="M23" s="36">
        <f t="shared" si="0"/>
        <v>0.124087591240876</v>
      </c>
    </row>
    <row r="24" ht="13" customHeight="1" spans="1:13">
      <c r="A24" s="20">
        <v>43507</v>
      </c>
      <c r="B24" s="63">
        <v>11217</v>
      </c>
      <c r="C24" s="64">
        <v>139</v>
      </c>
      <c r="D24" s="65">
        <v>0.0124</v>
      </c>
      <c r="E24" s="66">
        <v>394.94</v>
      </c>
      <c r="F24" s="66">
        <v>2.84</v>
      </c>
      <c r="G24" s="65">
        <v>0.0072</v>
      </c>
      <c r="H24" s="64">
        <v>0</v>
      </c>
      <c r="I24" s="64">
        <v>2</v>
      </c>
      <c r="J24" s="64">
        <v>4</v>
      </c>
      <c r="K24" s="68">
        <v>1</v>
      </c>
      <c r="L24" s="64">
        <v>1</v>
      </c>
      <c r="M24" s="36">
        <f t="shared" si="0"/>
        <v>0.0431654676258993</v>
      </c>
    </row>
    <row r="25" ht="13" customHeight="1" spans="1:13">
      <c r="A25" s="20">
        <v>43508</v>
      </c>
      <c r="B25" s="63">
        <v>14647</v>
      </c>
      <c r="C25" s="64">
        <v>124</v>
      </c>
      <c r="D25" s="65">
        <v>0.0085</v>
      </c>
      <c r="E25" s="66">
        <v>399.94</v>
      </c>
      <c r="F25" s="66">
        <v>3.23</v>
      </c>
      <c r="G25" s="67">
        <v>0</v>
      </c>
      <c r="H25" s="64">
        <v>0</v>
      </c>
      <c r="I25" s="64">
        <v>4</v>
      </c>
      <c r="J25" s="64">
        <v>8</v>
      </c>
      <c r="K25" s="68">
        <v>0</v>
      </c>
      <c r="L25" s="64">
        <v>0</v>
      </c>
      <c r="M25" s="36">
        <f t="shared" si="0"/>
        <v>0.0967741935483871</v>
      </c>
    </row>
    <row r="26" ht="13" customHeight="1" spans="1:13">
      <c r="A26" s="20">
        <v>43509</v>
      </c>
      <c r="B26" s="63">
        <v>16150</v>
      </c>
      <c r="C26" s="64">
        <v>144</v>
      </c>
      <c r="D26" s="65">
        <v>0.0089</v>
      </c>
      <c r="E26" s="68">
        <v>400</v>
      </c>
      <c r="F26" s="66">
        <v>2.78</v>
      </c>
      <c r="G26" s="65">
        <v>0.0347</v>
      </c>
      <c r="H26" s="64">
        <v>14.26</v>
      </c>
      <c r="I26" s="64">
        <v>7</v>
      </c>
      <c r="J26" s="64">
        <v>4</v>
      </c>
      <c r="K26" s="68">
        <v>5703</v>
      </c>
      <c r="L26" s="64">
        <v>5</v>
      </c>
      <c r="M26" s="36">
        <f t="shared" si="0"/>
        <v>0.0763888888888889</v>
      </c>
    </row>
    <row r="27" ht="13" customHeight="1" spans="1:13">
      <c r="A27" s="20">
        <v>43510</v>
      </c>
      <c r="B27" s="63">
        <v>31390</v>
      </c>
      <c r="C27" s="64">
        <v>207</v>
      </c>
      <c r="D27" s="65">
        <v>0.0066</v>
      </c>
      <c r="E27" s="68">
        <v>379</v>
      </c>
      <c r="F27" s="66">
        <v>1.83</v>
      </c>
      <c r="G27" s="67">
        <v>0</v>
      </c>
      <c r="H27" s="64">
        <v>0</v>
      </c>
      <c r="I27" s="64">
        <v>3</v>
      </c>
      <c r="J27" s="64">
        <v>5</v>
      </c>
      <c r="K27" s="68">
        <v>0</v>
      </c>
      <c r="L27" s="64">
        <v>0</v>
      </c>
      <c r="M27" s="36">
        <f t="shared" si="0"/>
        <v>0.0386473429951691</v>
      </c>
    </row>
    <row r="28" ht="13" customHeight="1" spans="1:13">
      <c r="A28" s="20">
        <v>43511</v>
      </c>
      <c r="B28" s="26">
        <v>13440</v>
      </c>
      <c r="C28" s="9">
        <v>151</v>
      </c>
      <c r="D28" s="10">
        <v>0.0112</v>
      </c>
      <c r="E28" s="11">
        <v>296.15</v>
      </c>
      <c r="F28" s="11">
        <v>1.96</v>
      </c>
      <c r="G28" s="12">
        <v>0</v>
      </c>
      <c r="H28" s="9">
        <v>0</v>
      </c>
      <c r="I28" s="9">
        <v>5</v>
      </c>
      <c r="J28" s="9">
        <v>4</v>
      </c>
      <c r="K28" s="16">
        <v>0</v>
      </c>
      <c r="L28" s="9">
        <v>0</v>
      </c>
      <c r="M28" s="36">
        <f t="shared" si="0"/>
        <v>0.0596026490066225</v>
      </c>
    </row>
    <row r="29" ht="13" customHeight="1" spans="1:13">
      <c r="A29" s="20">
        <v>43512</v>
      </c>
      <c r="B29" s="13"/>
      <c r="C29" s="4"/>
      <c r="D29" s="5"/>
      <c r="E29" s="6"/>
      <c r="F29" s="6"/>
      <c r="G29" s="7"/>
      <c r="H29" s="4"/>
      <c r="I29" s="4"/>
      <c r="J29" s="4"/>
      <c r="K29" s="15"/>
      <c r="L29" s="4"/>
      <c r="M29" s="36" t="str">
        <f t="shared" si="0"/>
        <v> </v>
      </c>
    </row>
    <row r="30" ht="13" customHeight="1" spans="1:13">
      <c r="A30" s="20">
        <v>43513</v>
      </c>
      <c r="B30" s="26"/>
      <c r="C30" s="9"/>
      <c r="D30" s="10"/>
      <c r="E30" s="16"/>
      <c r="F30" s="11"/>
      <c r="G30" s="12"/>
      <c r="H30" s="9"/>
      <c r="I30" s="9"/>
      <c r="J30" s="9"/>
      <c r="K30" s="16"/>
      <c r="L30" s="9"/>
      <c r="M30" s="36" t="str">
        <f t="shared" si="0"/>
        <v> </v>
      </c>
    </row>
    <row r="31" ht="13" customHeight="1" spans="1:13">
      <c r="A31" s="20">
        <v>43514</v>
      </c>
      <c r="B31" s="26"/>
      <c r="C31" s="9"/>
      <c r="D31" s="10"/>
      <c r="E31" s="16"/>
      <c r="F31" s="11"/>
      <c r="G31" s="12"/>
      <c r="H31" s="9"/>
      <c r="I31" s="9"/>
      <c r="J31" s="9"/>
      <c r="K31" s="16"/>
      <c r="L31" s="9"/>
      <c r="M31" s="36" t="str">
        <f t="shared" si="0"/>
        <v> </v>
      </c>
    </row>
    <row r="32" ht="13" customHeight="1" spans="1:13">
      <c r="A32" s="20">
        <v>43515</v>
      </c>
      <c r="B32" s="26"/>
      <c r="C32" s="9"/>
      <c r="D32" s="10"/>
      <c r="E32" s="16"/>
      <c r="F32" s="11"/>
      <c r="G32" s="12"/>
      <c r="H32" s="9"/>
      <c r="I32" s="9"/>
      <c r="J32" s="9"/>
      <c r="K32" s="16"/>
      <c r="L32" s="9"/>
      <c r="M32" s="36" t="str">
        <f t="shared" si="0"/>
        <v> </v>
      </c>
    </row>
    <row r="33" ht="13" customHeight="1" spans="1:13">
      <c r="A33" s="20">
        <v>43516</v>
      </c>
      <c r="B33" s="26"/>
      <c r="C33" s="9"/>
      <c r="D33" s="10"/>
      <c r="E33" s="11"/>
      <c r="F33" s="11"/>
      <c r="G33" s="12"/>
      <c r="H33" s="9"/>
      <c r="I33" s="9"/>
      <c r="J33" s="9"/>
      <c r="K33" s="16"/>
      <c r="L33" s="9"/>
      <c r="M33" s="36" t="str">
        <f t="shared" si="0"/>
        <v> </v>
      </c>
    </row>
    <row r="34" ht="13" customHeight="1" spans="1:13">
      <c r="A34" s="20">
        <v>43517</v>
      </c>
      <c r="B34" s="26"/>
      <c r="C34" s="9"/>
      <c r="D34" s="10"/>
      <c r="E34" s="16"/>
      <c r="F34" s="11"/>
      <c r="G34" s="12"/>
      <c r="H34" s="9"/>
      <c r="I34" s="9"/>
      <c r="J34" s="9"/>
      <c r="K34" s="16"/>
      <c r="L34" s="9"/>
      <c r="M34" s="36" t="str">
        <f t="shared" si="0"/>
        <v> </v>
      </c>
    </row>
    <row r="35" ht="13" customHeight="1" spans="1:13">
      <c r="A35" s="20">
        <v>43518</v>
      </c>
      <c r="B35" s="26"/>
      <c r="C35" s="9"/>
      <c r="D35" s="10"/>
      <c r="E35" s="16"/>
      <c r="F35" s="11"/>
      <c r="G35" s="12"/>
      <c r="H35" s="9"/>
      <c r="I35" s="9"/>
      <c r="J35" s="9"/>
      <c r="K35" s="16"/>
      <c r="L35" s="9"/>
      <c r="M35" s="36" t="str">
        <f t="shared" si="0"/>
        <v> </v>
      </c>
    </row>
    <row r="36" ht="13" customHeight="1" spans="1:13">
      <c r="A36" s="20">
        <v>43519</v>
      </c>
      <c r="B36" s="26"/>
      <c r="C36" s="9"/>
      <c r="D36" s="10"/>
      <c r="E36" s="16"/>
      <c r="F36" s="11"/>
      <c r="G36" s="12"/>
      <c r="H36" s="9"/>
      <c r="I36" s="9"/>
      <c r="J36" s="9"/>
      <c r="K36" s="16"/>
      <c r="L36" s="9"/>
      <c r="M36" s="36" t="str">
        <f t="shared" si="0"/>
        <v> </v>
      </c>
    </row>
    <row r="37" ht="13" customHeight="1" spans="1:13">
      <c r="A37" s="20">
        <v>43520</v>
      </c>
      <c r="B37" s="26"/>
      <c r="C37" s="9"/>
      <c r="D37" s="10"/>
      <c r="E37" s="16"/>
      <c r="F37" s="11"/>
      <c r="G37" s="12"/>
      <c r="H37" s="9"/>
      <c r="I37" s="9"/>
      <c r="J37" s="9"/>
      <c r="K37" s="16"/>
      <c r="L37" s="9"/>
      <c r="M37" s="36" t="str">
        <f t="shared" si="0"/>
        <v> </v>
      </c>
    </row>
    <row r="38" ht="13" customHeight="1" spans="1:13">
      <c r="A38" s="20">
        <v>43521</v>
      </c>
      <c r="B38" s="26"/>
      <c r="C38" s="9"/>
      <c r="D38" s="10"/>
      <c r="E38" s="16"/>
      <c r="F38" s="11"/>
      <c r="G38" s="12"/>
      <c r="H38" s="9"/>
      <c r="I38" s="9"/>
      <c r="J38" s="9"/>
      <c r="K38" s="16"/>
      <c r="L38" s="9"/>
      <c r="M38" s="36" t="str">
        <f t="shared" si="0"/>
        <v> </v>
      </c>
    </row>
    <row r="39" ht="13" customHeight="1" spans="1:13">
      <c r="A39" s="20">
        <v>43522</v>
      </c>
      <c r="B39" s="26"/>
      <c r="C39" s="9"/>
      <c r="D39" s="10"/>
      <c r="E39" s="16"/>
      <c r="F39" s="11"/>
      <c r="G39" s="12"/>
      <c r="H39" s="9"/>
      <c r="I39" s="9"/>
      <c r="J39" s="9"/>
      <c r="K39" s="16"/>
      <c r="L39" s="9"/>
      <c r="M39" s="36" t="str">
        <f t="shared" si="0"/>
        <v> </v>
      </c>
    </row>
    <row r="40" ht="13" customHeight="1" spans="1:13">
      <c r="A40" s="20">
        <v>43523</v>
      </c>
      <c r="B40" s="26"/>
      <c r="C40" s="9"/>
      <c r="D40" s="10"/>
      <c r="E40" s="16"/>
      <c r="F40" s="11"/>
      <c r="G40" s="12"/>
      <c r="H40" s="9"/>
      <c r="I40" s="9"/>
      <c r="J40" s="9"/>
      <c r="K40" s="16"/>
      <c r="L40" s="9"/>
      <c r="M40" s="36" t="str">
        <f t="shared" si="0"/>
        <v> </v>
      </c>
    </row>
    <row r="41" ht="13" customHeight="1" spans="1:13">
      <c r="A41" s="20">
        <v>43524</v>
      </c>
      <c r="B41" s="26"/>
      <c r="C41" s="9"/>
      <c r="D41" s="10"/>
      <c r="E41" s="16"/>
      <c r="F41" s="11"/>
      <c r="G41" s="12"/>
      <c r="H41" s="9"/>
      <c r="I41" s="9"/>
      <c r="J41" s="9"/>
      <c r="K41" s="16"/>
      <c r="L41" s="9"/>
      <c r="M41" s="36" t="str">
        <f t="shared" si="0"/>
        <v> </v>
      </c>
    </row>
    <row r="42" ht="13" customHeight="1" spans="1:13">
      <c r="A42" s="20">
        <v>43525</v>
      </c>
      <c r="B42" s="26"/>
      <c r="C42" s="9"/>
      <c r="D42" s="10"/>
      <c r="E42" s="16"/>
      <c r="F42" s="11"/>
      <c r="G42" s="12"/>
      <c r="H42" s="9"/>
      <c r="I42" s="9"/>
      <c r="J42" s="9"/>
      <c r="K42" s="16"/>
      <c r="L42" s="9"/>
      <c r="M42" s="36" t="str">
        <f t="shared" si="0"/>
        <v> </v>
      </c>
    </row>
    <row r="43" ht="13" customHeight="1" spans="1:12">
      <c r="A43" s="20">
        <v>43526</v>
      </c>
      <c r="B43" s="26"/>
      <c r="C43" s="9"/>
      <c r="D43" s="10"/>
      <c r="E43" s="11"/>
      <c r="F43" s="11"/>
      <c r="G43" s="12"/>
      <c r="H43" s="9"/>
      <c r="I43" s="9"/>
      <c r="J43" s="9"/>
      <c r="K43" s="16"/>
      <c r="L43" s="9"/>
    </row>
    <row r="44" ht="13" customHeight="1" spans="1:11">
      <c r="A44" s="1"/>
      <c r="J44" s="1"/>
      <c r="K44" s="1"/>
    </row>
    <row r="45" spans="1:13">
      <c r="A45" s="28" t="s">
        <v>12</v>
      </c>
      <c r="B45" s="29">
        <f>SUM(B1:B44)</f>
        <v>388084</v>
      </c>
      <c r="C45" s="29">
        <f>SUM(C1:C44)</f>
        <v>4391</v>
      </c>
      <c r="D45" s="30">
        <f>C45/B45*100%</f>
        <v>0.0113145607651952</v>
      </c>
      <c r="E45" s="31">
        <f>SUM(E1:E44)</f>
        <v>8016.14</v>
      </c>
      <c r="F45" s="31">
        <f>E45/C45</f>
        <v>1.82558414939649</v>
      </c>
      <c r="G45" s="30">
        <f>L45/C45</f>
        <v>0.00204964700523799</v>
      </c>
      <c r="H45" s="39">
        <f>K45/E45</f>
        <v>1.69707614886966</v>
      </c>
      <c r="I45" s="29">
        <f>SUM(I1:I44)</f>
        <v>315</v>
      </c>
      <c r="J45" s="29">
        <f>SUM(J1:J44)</f>
        <v>79</v>
      </c>
      <c r="K45" s="29">
        <f>SUM(K1:K44)</f>
        <v>13604</v>
      </c>
      <c r="L45" s="29">
        <f>SUM(L1:L44)</f>
        <v>9</v>
      </c>
      <c r="M45" s="30">
        <f>(I45+J45)/C45</f>
        <v>0.0897289911181963</v>
      </c>
    </row>
    <row r="46" ht="17" customHeight="1" spans="1:13">
      <c r="A46" s="32"/>
      <c r="B46" s="33" t="s">
        <v>0</v>
      </c>
      <c r="C46" s="33" t="s">
        <v>1</v>
      </c>
      <c r="D46" s="33" t="s">
        <v>2</v>
      </c>
      <c r="E46" s="33" t="s">
        <v>3</v>
      </c>
      <c r="F46" s="33" t="s">
        <v>4</v>
      </c>
      <c r="G46" s="33" t="s">
        <v>5</v>
      </c>
      <c r="H46" s="40" t="s">
        <v>6</v>
      </c>
      <c r="I46" s="33" t="s">
        <v>7</v>
      </c>
      <c r="J46" s="33" t="s">
        <v>8</v>
      </c>
      <c r="K46" s="33" t="s">
        <v>9</v>
      </c>
      <c r="L46" s="69" t="s">
        <v>30</v>
      </c>
      <c r="M46" s="41" t="s">
        <v>14</v>
      </c>
    </row>
    <row r="47" ht="13" customHeight="1" spans="1:11">
      <c r="A47" s="1"/>
      <c r="J47" s="1"/>
      <c r="K47" s="1"/>
    </row>
    <row r="48" ht="13" customHeight="1" spans="1:11">
      <c r="A48" s="1"/>
      <c r="J48" s="1"/>
      <c r="K48" s="1"/>
    </row>
    <row r="49" ht="13" customHeight="1" spans="1:11">
      <c r="A49" s="1"/>
      <c r="J49" s="1"/>
      <c r="K49" s="1"/>
    </row>
    <row r="50" ht="13" customHeight="1" spans="1:11">
      <c r="A50" s="1"/>
      <c r="J50" s="1"/>
      <c r="K50" s="1"/>
    </row>
    <row r="51" ht="13" customHeight="1" spans="1:11">
      <c r="A51" s="1"/>
      <c r="J51" s="1"/>
      <c r="K51" s="1"/>
    </row>
    <row r="52" ht="13" customHeight="1" spans="1:11">
      <c r="A52" s="1"/>
      <c r="J52" s="1"/>
      <c r="K52" s="1"/>
    </row>
    <row r="53" ht="13" customHeight="1" spans="1:11">
      <c r="A53" s="1"/>
      <c r="J53" s="1"/>
      <c r="K53" s="1"/>
    </row>
    <row r="54" ht="13" customHeight="1" spans="1:11">
      <c r="A54" s="1"/>
      <c r="J54" s="1"/>
      <c r="K54" s="1"/>
    </row>
    <row r="55" ht="13" customHeight="1" spans="1:11">
      <c r="A55" s="1"/>
      <c r="J55" s="1"/>
      <c r="K55" s="1"/>
    </row>
    <row r="56" ht="13" customHeight="1" spans="1:11">
      <c r="A56" s="1"/>
      <c r="J56" s="1"/>
      <c r="K56" s="1"/>
    </row>
    <row r="57" ht="13" customHeight="1" spans="1:11">
      <c r="A57" s="1"/>
      <c r="J57" s="1"/>
      <c r="K57" s="1"/>
    </row>
    <row r="58" ht="13" customHeight="1" spans="1:11">
      <c r="A58" s="1"/>
      <c r="J58" s="1"/>
      <c r="K58" s="1"/>
    </row>
    <row r="59" ht="13" customHeight="1" spans="1:11">
      <c r="A59" s="1"/>
      <c r="J59" s="1"/>
      <c r="K59" s="1"/>
    </row>
    <row r="60" ht="13" customHeight="1" spans="1:11">
      <c r="A60" s="1"/>
      <c r="J60" s="1"/>
      <c r="K60" s="1"/>
    </row>
    <row r="61" ht="13" customHeight="1" spans="1:11">
      <c r="A61" s="1"/>
      <c r="J61" s="1"/>
      <c r="K61" s="1"/>
    </row>
    <row r="62" ht="13" customHeight="1" spans="1:11">
      <c r="A62" s="1"/>
      <c r="J62" s="1"/>
      <c r="K62" s="1"/>
    </row>
    <row r="63" ht="13" customHeight="1" spans="1:11">
      <c r="A63" s="1"/>
      <c r="J63" s="1"/>
      <c r="K63" s="1"/>
    </row>
    <row r="64" ht="13" customHeight="1" spans="1:11">
      <c r="A64" s="1"/>
      <c r="J64" s="1"/>
      <c r="K64" s="1"/>
    </row>
    <row r="65" ht="13" customHeight="1" spans="1:11">
      <c r="A65" s="1"/>
      <c r="J65" s="1"/>
      <c r="K65" s="1"/>
    </row>
    <row r="66" ht="13" customHeight="1" spans="1:11">
      <c r="A66" s="1"/>
      <c r="J66" s="1"/>
      <c r="K66" s="1"/>
    </row>
    <row r="67" ht="13" customHeight="1" spans="1:11">
      <c r="A67" s="1"/>
      <c r="J67" s="1"/>
      <c r="K67" s="1"/>
    </row>
    <row r="68" ht="13" customHeight="1" spans="1:11">
      <c r="A68" s="1"/>
      <c r="J68" s="1"/>
      <c r="K68" s="1"/>
    </row>
    <row r="69" ht="13" customHeight="1" spans="1:11">
      <c r="A69" s="1"/>
      <c r="J69" s="1"/>
      <c r="K69" s="1"/>
    </row>
    <row r="70" ht="13" customHeight="1" spans="1:11">
      <c r="A70" s="1"/>
      <c r="J70" s="1"/>
      <c r="K70" s="1"/>
    </row>
    <row r="71" ht="13" customHeight="1" spans="1:11">
      <c r="A71" s="1"/>
      <c r="J71" s="1"/>
      <c r="K71" s="1"/>
    </row>
    <row r="72" ht="13" customHeight="1" spans="1:11">
      <c r="A72" s="1"/>
      <c r="J72" s="1"/>
      <c r="K72" s="1"/>
    </row>
    <row r="73" ht="13" customHeight="1" spans="1:11">
      <c r="A73" s="1"/>
      <c r="J73" s="1"/>
      <c r="K73" s="1"/>
    </row>
    <row r="74" ht="13" customHeight="1" spans="1:11">
      <c r="A74" s="1"/>
      <c r="J74" s="1"/>
      <c r="K74" s="1"/>
    </row>
    <row r="75" ht="13" customHeight="1" spans="1:11">
      <c r="A75" s="1"/>
      <c r="J75" s="1"/>
      <c r="K75" s="1"/>
    </row>
    <row r="76" ht="13" customHeight="1" spans="1:11">
      <c r="A76" s="1"/>
      <c r="J76" s="1"/>
      <c r="K76" s="1"/>
    </row>
    <row r="77" ht="13" customHeight="1" spans="1:11">
      <c r="A77" s="1"/>
      <c r="J77" s="1"/>
      <c r="K77" s="1"/>
    </row>
    <row r="78" ht="13" customHeight="1" spans="1:11">
      <c r="A78" s="1"/>
      <c r="J78" s="1"/>
      <c r="K78" s="1"/>
    </row>
    <row r="79" ht="13" customHeight="1" spans="1:11">
      <c r="A79" s="1"/>
      <c r="J79" s="1"/>
      <c r="K79" s="1"/>
    </row>
    <row r="80" ht="13" customHeight="1" spans="1:11">
      <c r="A80" s="1"/>
      <c r="J80" s="1"/>
      <c r="K80" s="1"/>
    </row>
    <row r="81" ht="13" customHeight="1" spans="1:11">
      <c r="A81" s="1"/>
      <c r="J81" s="1"/>
      <c r="K81" s="1"/>
    </row>
    <row r="82" ht="13" customHeight="1" spans="1:11">
      <c r="A82" s="1"/>
      <c r="J82" s="1"/>
      <c r="K82" s="1"/>
    </row>
    <row r="83" ht="13" customHeight="1" spans="1:11">
      <c r="A83" s="1"/>
      <c r="J83" s="1"/>
      <c r="K83" s="1"/>
    </row>
    <row r="84" ht="13" customHeight="1" spans="1:11">
      <c r="A84" s="1"/>
      <c r="J84" s="1"/>
      <c r="K84" s="1"/>
    </row>
    <row r="85" ht="13" customHeight="1" spans="1:11">
      <c r="A85" s="1"/>
      <c r="J85" s="1"/>
      <c r="K85" s="1"/>
    </row>
    <row r="86" ht="13" customHeight="1" spans="1:11">
      <c r="A86" s="1"/>
      <c r="J86" s="1"/>
      <c r="K86" s="1"/>
    </row>
    <row r="87" ht="13" customHeight="1" spans="1:11">
      <c r="A87" s="1"/>
      <c r="J87" s="1"/>
      <c r="K87" s="1"/>
    </row>
    <row r="88" ht="13" customHeight="1" spans="1:11">
      <c r="A88" s="1"/>
      <c r="J88" s="1"/>
      <c r="K88" s="1"/>
    </row>
    <row r="89" ht="13" customHeight="1" spans="1:11">
      <c r="A89" s="1"/>
      <c r="J89" s="1"/>
      <c r="K89" s="1"/>
    </row>
    <row r="90" ht="13" customHeight="1" spans="1:11">
      <c r="A90" s="1"/>
      <c r="J90" s="1"/>
      <c r="K90" s="1"/>
    </row>
    <row r="91" ht="13" customHeight="1" spans="1:11">
      <c r="A91" s="1"/>
      <c r="J91" s="1"/>
      <c r="K91" s="1"/>
    </row>
    <row r="92" ht="13" customHeight="1" spans="1:11">
      <c r="A92" s="1"/>
      <c r="J92" s="1"/>
      <c r="K92" s="1"/>
    </row>
    <row r="93" ht="13" customHeight="1" spans="1:11">
      <c r="A93" s="1"/>
      <c r="J93" s="1"/>
      <c r="K93" s="1"/>
    </row>
    <row r="94" ht="13" customHeight="1" spans="1:11">
      <c r="A94" s="1"/>
      <c r="J94" s="1"/>
      <c r="K94" s="1"/>
    </row>
    <row r="95" ht="13" customHeight="1" spans="1:11">
      <c r="A95" s="1"/>
      <c r="J95" s="1"/>
      <c r="K95" s="1"/>
    </row>
    <row r="96" ht="13" customHeight="1" spans="1:11">
      <c r="A96" s="1"/>
      <c r="J96" s="1"/>
      <c r="K96" s="1"/>
    </row>
    <row r="97" ht="13" customHeight="1" spans="1:11">
      <c r="A97" s="1"/>
      <c r="J97" s="1"/>
      <c r="K97" s="1"/>
    </row>
    <row r="98" ht="13" customHeight="1" spans="1:11">
      <c r="A98" s="1"/>
      <c r="J98" s="1"/>
      <c r="K98" s="1"/>
    </row>
    <row r="99" ht="13" customHeight="1" spans="1:11">
      <c r="A99" s="1"/>
      <c r="J99" s="1"/>
      <c r="K99" s="1"/>
    </row>
    <row r="100" ht="13" customHeight="1" spans="1:11">
      <c r="A100" s="1"/>
      <c r="J100" s="1"/>
      <c r="K100" s="1"/>
    </row>
    <row r="101" ht="13" customHeight="1" spans="1:11">
      <c r="A101" s="1"/>
      <c r="J101" s="1"/>
      <c r="K101" s="1"/>
    </row>
    <row r="102" ht="13" customHeight="1" spans="1:11">
      <c r="A102" s="1"/>
      <c r="J102" s="1"/>
      <c r="K102" s="1"/>
    </row>
    <row r="103" ht="13" customHeight="1" spans="1:11">
      <c r="A103" s="1"/>
      <c r="J103" s="1"/>
      <c r="K103" s="1"/>
    </row>
    <row r="104" ht="13" customHeight="1" spans="1:11">
      <c r="A104" s="1"/>
      <c r="J104" s="1"/>
      <c r="K104" s="1"/>
    </row>
    <row r="105" ht="13" customHeight="1" spans="1:11">
      <c r="A105" s="1"/>
      <c r="J105" s="1"/>
      <c r="K105" s="1"/>
    </row>
    <row r="106" ht="13" customHeight="1" spans="1:11">
      <c r="A106" s="1"/>
      <c r="J106" s="1"/>
      <c r="K106" s="1"/>
    </row>
    <row r="107" ht="13" customHeight="1" spans="1:11">
      <c r="A107" s="1"/>
      <c r="J107" s="1"/>
      <c r="K107" s="1"/>
    </row>
    <row r="108" ht="13" customHeight="1" spans="1:11">
      <c r="A108" s="1"/>
      <c r="J108" s="1"/>
      <c r="K108" s="1"/>
    </row>
    <row r="109" ht="13" customHeight="1" spans="1:11">
      <c r="A109" s="1"/>
      <c r="J109" s="1"/>
      <c r="K109" s="1"/>
    </row>
    <row r="110" ht="13" customHeight="1" spans="1:11">
      <c r="A110" s="1"/>
      <c r="J110" s="1"/>
      <c r="K110" s="1"/>
    </row>
    <row r="111" ht="13" customHeight="1" spans="1:11">
      <c r="A111" s="1"/>
      <c r="J111" s="1"/>
      <c r="K111" s="1"/>
    </row>
    <row r="112" ht="13" customHeight="1" spans="1:11">
      <c r="A112" s="1"/>
      <c r="J112" s="1"/>
      <c r="K112" s="1"/>
    </row>
    <row r="113" ht="13" customHeight="1" spans="1:11">
      <c r="A113" s="1"/>
      <c r="J113" s="1"/>
      <c r="K113" s="1"/>
    </row>
    <row r="114" ht="13" customHeight="1" spans="1:11">
      <c r="A114" s="1"/>
      <c r="J114" s="1"/>
      <c r="K114" s="1"/>
    </row>
    <row r="115" ht="13" customHeight="1" spans="1:11">
      <c r="A115" s="1"/>
      <c r="J115" s="1"/>
      <c r="K115" s="1"/>
    </row>
    <row r="116" ht="13" customHeight="1" spans="1:11">
      <c r="A116" s="1"/>
      <c r="J116" s="1"/>
      <c r="K116" s="1"/>
    </row>
    <row r="117" ht="13" customHeight="1" spans="1:11">
      <c r="A117" s="1"/>
      <c r="J117" s="1"/>
      <c r="K117" s="1"/>
    </row>
    <row r="118" ht="13" customHeight="1" spans="1:11">
      <c r="A118" s="1"/>
      <c r="J118" s="1"/>
      <c r="K118" s="1"/>
    </row>
    <row r="119" ht="13" customHeight="1" spans="1:11">
      <c r="A119" s="1"/>
      <c r="J119" s="1"/>
      <c r="K119" s="1"/>
    </row>
    <row r="120" ht="13" customHeight="1" spans="1:11">
      <c r="A120" s="1"/>
      <c r="J120" s="1"/>
      <c r="K120" s="1"/>
    </row>
    <row r="121" ht="13" customHeight="1" spans="1:11">
      <c r="A121" s="1"/>
      <c r="J121" s="1"/>
      <c r="K121" s="1"/>
    </row>
    <row r="122" ht="13" customHeight="1" spans="1:11">
      <c r="A122" s="1"/>
      <c r="J122" s="1"/>
      <c r="K122" s="1"/>
    </row>
    <row r="123" ht="13" customHeight="1" spans="1:11">
      <c r="A123" s="1"/>
      <c r="J123" s="1"/>
      <c r="K123" s="1"/>
    </row>
    <row r="124" ht="13" customHeight="1" spans="1:11">
      <c r="A124" s="1"/>
      <c r="J124" s="1"/>
      <c r="K124" s="1"/>
    </row>
    <row r="125" ht="13" customHeight="1" spans="1:11">
      <c r="A125" s="1"/>
      <c r="J125" s="1"/>
      <c r="K125" s="1"/>
    </row>
    <row r="126" ht="13" customHeight="1" spans="1:11">
      <c r="A126" s="1"/>
      <c r="J126" s="1"/>
      <c r="K126" s="1"/>
    </row>
    <row r="127" ht="13" customHeight="1" spans="1:11">
      <c r="A127" s="1"/>
      <c r="J127" s="1"/>
      <c r="K127" s="1"/>
    </row>
    <row r="128" ht="13" customHeight="1" spans="1:11">
      <c r="A128" s="1"/>
      <c r="J128" s="1"/>
      <c r="K128" s="1"/>
    </row>
    <row r="129" ht="13" customHeight="1" spans="1:11">
      <c r="A129" s="1"/>
      <c r="J129" s="1"/>
      <c r="K129" s="1"/>
    </row>
    <row r="130" ht="13" customHeight="1" spans="1:11">
      <c r="A130" s="1"/>
      <c r="J130" s="1"/>
      <c r="K130" s="1"/>
    </row>
    <row r="131" ht="13" customHeight="1" spans="1:11">
      <c r="A131" s="1"/>
      <c r="J131" s="1"/>
      <c r="K131" s="1"/>
    </row>
    <row r="132" ht="13" customHeight="1" spans="1:11">
      <c r="A132" s="1"/>
      <c r="J132" s="1"/>
      <c r="K132" s="1"/>
    </row>
    <row r="133" ht="13" customHeight="1" spans="1:11">
      <c r="A133" s="1"/>
      <c r="J133" s="1"/>
      <c r="K133" s="1"/>
    </row>
    <row r="134" ht="13" customHeight="1" spans="1:11">
      <c r="A134" s="1"/>
      <c r="J134" s="1"/>
      <c r="K134" s="1"/>
    </row>
    <row r="135" ht="13" customHeight="1" spans="1:11">
      <c r="A135" s="1"/>
      <c r="J135" s="1"/>
      <c r="K135" s="1"/>
    </row>
    <row r="136" ht="13" customHeight="1" spans="1:11">
      <c r="A136" s="1"/>
      <c r="J136" s="1"/>
      <c r="K136" s="1"/>
    </row>
    <row r="137" ht="13" customHeight="1" spans="1:11">
      <c r="A137" s="1"/>
      <c r="J137" s="1"/>
      <c r="K137" s="1"/>
    </row>
    <row r="138" ht="13" customHeight="1" spans="1:11">
      <c r="A138" s="1"/>
      <c r="J138" s="1"/>
      <c r="K138" s="1"/>
    </row>
    <row r="139" ht="13" customHeight="1" spans="1:11">
      <c r="A139" s="1"/>
      <c r="J139" s="1"/>
      <c r="K139" s="1"/>
    </row>
    <row r="140" ht="13" customHeight="1" spans="1:11">
      <c r="A140" s="1"/>
      <c r="J140" s="1"/>
      <c r="K140" s="1"/>
    </row>
    <row r="141" ht="13" customHeight="1" spans="1:11">
      <c r="A141" s="1"/>
      <c r="J141" s="1"/>
      <c r="K141" s="1"/>
    </row>
    <row r="142" ht="13" customHeight="1" spans="1:11">
      <c r="A142" s="1"/>
      <c r="J142" s="1"/>
      <c r="K142" s="1"/>
    </row>
    <row r="143" ht="13" customHeight="1" spans="1:11">
      <c r="A143" s="1"/>
      <c r="J143" s="1"/>
      <c r="K143" s="1"/>
    </row>
    <row r="144" ht="13" customHeight="1" spans="1:11">
      <c r="A144" s="1"/>
      <c r="J144" s="1"/>
      <c r="K144" s="1"/>
    </row>
    <row r="145" ht="13" customHeight="1" spans="1:11">
      <c r="A145" s="1"/>
      <c r="J145" s="1"/>
      <c r="K145" s="1"/>
    </row>
    <row r="146" ht="13" customHeight="1" spans="1:11">
      <c r="A146" s="1"/>
      <c r="J146" s="1"/>
      <c r="K146" s="1"/>
    </row>
    <row r="147" ht="13" customHeight="1" spans="1:11">
      <c r="A147" s="1"/>
      <c r="J147" s="1"/>
      <c r="K147" s="1"/>
    </row>
    <row r="148" ht="13" customHeight="1" spans="1:11">
      <c r="A148" s="1"/>
      <c r="J148" s="1"/>
      <c r="K148" s="1"/>
    </row>
    <row r="149" ht="13" customHeight="1" spans="1:11">
      <c r="A149" s="1"/>
      <c r="J149" s="1"/>
      <c r="K149" s="1"/>
    </row>
    <row r="150" ht="13" customHeight="1" spans="1:11">
      <c r="A150" s="1"/>
      <c r="J150" s="1"/>
      <c r="K150" s="1"/>
    </row>
    <row r="151" ht="13" customHeight="1" spans="1:11">
      <c r="A151" s="1"/>
      <c r="J151" s="1"/>
      <c r="K151" s="1"/>
    </row>
    <row r="152" ht="13" customHeight="1" spans="1:11">
      <c r="A152" s="1"/>
      <c r="J152" s="1"/>
      <c r="K152" s="1"/>
    </row>
    <row r="153" ht="13" customHeight="1" spans="1:11">
      <c r="A153" s="1"/>
      <c r="J153" s="1"/>
      <c r="K153" s="1"/>
    </row>
    <row r="154" ht="13" customHeight="1" spans="1:11">
      <c r="A154" s="1"/>
      <c r="J154" s="1"/>
      <c r="K154" s="1"/>
    </row>
    <row r="155" ht="13" customHeight="1" spans="1:11">
      <c r="A155" s="1"/>
      <c r="J155" s="1"/>
      <c r="K155" s="1"/>
    </row>
    <row r="156" ht="13" customHeight="1" spans="1:11">
      <c r="A156" s="1"/>
      <c r="J156" s="1"/>
      <c r="K156" s="1"/>
    </row>
    <row r="157" ht="13" customHeight="1" spans="1:11">
      <c r="A157" s="1"/>
      <c r="J157" s="1"/>
      <c r="K157" s="1"/>
    </row>
    <row r="158" ht="13" customHeight="1" spans="1:11">
      <c r="A158" s="1"/>
      <c r="J158" s="1"/>
      <c r="K158" s="1"/>
    </row>
    <row r="159" ht="13" customHeight="1" spans="1:11">
      <c r="A159" s="1"/>
      <c r="J159" s="1"/>
      <c r="K159" s="1"/>
    </row>
    <row r="160" ht="13" customHeight="1" spans="1:11">
      <c r="A160" s="1"/>
      <c r="J160" s="1"/>
      <c r="K160" s="1"/>
    </row>
    <row r="161" ht="13" customHeight="1" spans="1:11">
      <c r="A161" s="1"/>
      <c r="J161" s="1"/>
      <c r="K161" s="1"/>
    </row>
    <row r="162" ht="13" customHeight="1" spans="1:11">
      <c r="A162" s="1"/>
      <c r="J162" s="1"/>
      <c r="K162" s="1"/>
    </row>
    <row r="163" ht="13" customHeight="1" spans="1:11">
      <c r="A163" s="1"/>
      <c r="J163" s="1"/>
      <c r="K163" s="1"/>
    </row>
    <row r="164" ht="13" customHeight="1" spans="1:11">
      <c r="A164" s="1"/>
      <c r="J164" s="1"/>
      <c r="K164" s="1"/>
    </row>
    <row r="165" ht="13" customHeight="1" spans="1:11">
      <c r="A165" s="1"/>
      <c r="J165" s="1"/>
      <c r="K165" s="1"/>
    </row>
    <row r="166" ht="13" customHeight="1" spans="1:11">
      <c r="A166" s="1"/>
      <c r="J166" s="1"/>
      <c r="K166" s="1"/>
    </row>
    <row r="167" ht="13" customHeight="1" spans="1:11">
      <c r="A167" s="1"/>
      <c r="J167" s="1"/>
      <c r="K167" s="1"/>
    </row>
    <row r="168" ht="13" customHeight="1" spans="1:11">
      <c r="A168" s="1"/>
      <c r="J168" s="1"/>
      <c r="K168" s="1"/>
    </row>
    <row r="169" ht="13" customHeight="1" spans="1:11">
      <c r="A169" s="1"/>
      <c r="J169" s="1"/>
      <c r="K169" s="1"/>
    </row>
    <row r="170" ht="13" customHeight="1" spans="1:11">
      <c r="A170" s="1"/>
      <c r="J170" s="1"/>
      <c r="K170" s="1"/>
    </row>
    <row r="171" ht="13" customHeight="1" spans="1:11">
      <c r="A171" s="1"/>
      <c r="J171" s="1"/>
      <c r="K171" s="1"/>
    </row>
    <row r="172" ht="13" customHeight="1" spans="1:11">
      <c r="A172" s="1"/>
      <c r="J172" s="1"/>
      <c r="K172" s="1"/>
    </row>
    <row r="173" ht="13" customHeight="1" spans="1:11">
      <c r="A173" s="1"/>
      <c r="J173" s="1"/>
      <c r="K173" s="1"/>
    </row>
    <row r="174" ht="13" customHeight="1" spans="1:11">
      <c r="A174" s="1"/>
      <c r="J174" s="1"/>
      <c r="K174" s="1"/>
    </row>
    <row r="175" ht="13" customHeight="1" spans="1:11">
      <c r="A175" s="1"/>
      <c r="J175" s="1"/>
      <c r="K175" s="1"/>
    </row>
    <row r="176" ht="13" customHeight="1" spans="1:11">
      <c r="A176" s="1"/>
      <c r="J176" s="1"/>
      <c r="K176" s="1"/>
    </row>
    <row r="177" ht="13" customHeight="1" spans="1:11">
      <c r="A177" s="1"/>
      <c r="J177" s="1"/>
      <c r="K177" s="1"/>
    </row>
    <row r="178" ht="13" customHeight="1" spans="1:11">
      <c r="A178" s="1"/>
      <c r="J178" s="1"/>
      <c r="K178" s="1"/>
    </row>
    <row r="179" ht="13" customHeight="1" spans="1:11">
      <c r="A179" s="1"/>
      <c r="J179" s="1"/>
      <c r="K179" s="1"/>
    </row>
    <row r="180" ht="13" customHeight="1" spans="1:11">
      <c r="A180" s="1"/>
      <c r="J180" s="1"/>
      <c r="K180" s="1"/>
    </row>
    <row r="181" ht="13" customHeight="1" spans="1:11">
      <c r="A181" s="1"/>
      <c r="J181" s="1"/>
      <c r="K181" s="1"/>
    </row>
    <row r="182" ht="13" customHeight="1" spans="1:11">
      <c r="A182" s="1"/>
      <c r="J182" s="1"/>
      <c r="K182" s="1"/>
    </row>
    <row r="183" ht="13" customHeight="1" spans="1:11">
      <c r="A183" s="1"/>
      <c r="J183" s="1"/>
      <c r="K183" s="1"/>
    </row>
    <row r="184" ht="13" customHeight="1" spans="1:11">
      <c r="A184" s="1"/>
      <c r="J184" s="1"/>
      <c r="K184" s="1"/>
    </row>
    <row r="185" ht="13" customHeight="1" spans="1:11">
      <c r="A185" s="1"/>
      <c r="J185" s="1"/>
      <c r="K185" s="1"/>
    </row>
    <row r="186" ht="13" customHeight="1" spans="1:11">
      <c r="A186" s="1"/>
      <c r="J186" s="1"/>
      <c r="K186" s="1"/>
    </row>
    <row r="187" ht="13" customHeight="1" spans="1:11">
      <c r="A187" s="1"/>
      <c r="J187" s="1"/>
      <c r="K187" s="1"/>
    </row>
    <row r="188" ht="13" customHeight="1" spans="1:11">
      <c r="A188" s="1"/>
      <c r="J188" s="1"/>
      <c r="K188" s="1"/>
    </row>
    <row r="189" ht="13" customHeight="1" spans="1:11">
      <c r="A189" s="1"/>
      <c r="J189" s="1"/>
      <c r="K189" s="1"/>
    </row>
    <row r="190" ht="13" customHeight="1" spans="1:11">
      <c r="A190" s="1"/>
      <c r="J190" s="1"/>
      <c r="K190" s="1"/>
    </row>
    <row r="191" ht="13" customHeight="1" spans="1:11">
      <c r="A191" s="1"/>
      <c r="J191" s="1"/>
      <c r="K191" s="1"/>
    </row>
    <row r="192" ht="13" customHeight="1" spans="1:11">
      <c r="A192" s="1"/>
      <c r="J192" s="1"/>
      <c r="K192" s="1"/>
    </row>
    <row r="193" ht="13" customHeight="1" spans="1:11">
      <c r="A193" s="1"/>
      <c r="J193" s="1"/>
      <c r="K193" s="1"/>
    </row>
    <row r="194" ht="13" customHeight="1" spans="1:11">
      <c r="A194" s="1"/>
      <c r="J194" s="1"/>
      <c r="K194" s="1"/>
    </row>
    <row r="195" ht="13" customHeight="1" spans="1:11">
      <c r="A195" s="1"/>
      <c r="J195" s="1"/>
      <c r="K195" s="1"/>
    </row>
    <row r="196" ht="13" customHeight="1" spans="1:11">
      <c r="A196" s="1"/>
      <c r="J196" s="1"/>
      <c r="K196" s="1"/>
    </row>
    <row r="197" ht="13" customHeight="1" spans="1:11">
      <c r="A197" s="1"/>
      <c r="J197" s="1"/>
      <c r="K197" s="1"/>
    </row>
    <row r="198" ht="13" customHeight="1" spans="1:11">
      <c r="A198" s="1"/>
      <c r="J198" s="1"/>
      <c r="K198" s="1"/>
    </row>
    <row r="199" ht="13" customHeight="1" spans="1:11">
      <c r="A199" s="1"/>
      <c r="J199" s="1"/>
      <c r="K199" s="1"/>
    </row>
    <row r="200" ht="13" customHeight="1" spans="1:11">
      <c r="A200" s="1"/>
      <c r="J200" s="1"/>
      <c r="K200" s="1"/>
    </row>
    <row r="201" ht="13" customHeight="1" spans="1:11">
      <c r="A201" s="1"/>
      <c r="J201" s="1"/>
      <c r="K201" s="1"/>
    </row>
    <row r="202" ht="13" customHeight="1" spans="1:11">
      <c r="A202" s="1"/>
      <c r="J202" s="1"/>
      <c r="K202" s="1"/>
    </row>
    <row r="203" ht="13" customHeight="1" spans="1:11">
      <c r="A203" s="1"/>
      <c r="J203" s="1"/>
      <c r="K203" s="1"/>
    </row>
    <row r="204" ht="13" customHeight="1" spans="1:11">
      <c r="A204" s="1"/>
      <c r="J204" s="1"/>
      <c r="K204" s="1"/>
    </row>
    <row r="205" ht="13" customHeight="1" spans="1:11">
      <c r="A205" s="1"/>
      <c r="J205" s="1"/>
      <c r="K205" s="1"/>
    </row>
    <row r="206" ht="13" customHeight="1" spans="1:11">
      <c r="A206" s="1"/>
      <c r="J206" s="1"/>
      <c r="K206" s="1"/>
    </row>
    <row r="207" ht="13" customHeight="1" spans="1:11">
      <c r="A207" s="1"/>
      <c r="J207" s="1"/>
      <c r="K207" s="1"/>
    </row>
    <row r="208" ht="13" customHeight="1" spans="1:11">
      <c r="A208" s="1"/>
      <c r="J208" s="1"/>
      <c r="K208" s="1"/>
    </row>
    <row r="209" ht="13" customHeight="1" spans="1:11">
      <c r="A209" s="1"/>
      <c r="J209" s="1"/>
      <c r="K209" s="1"/>
    </row>
    <row r="210" ht="13" customHeight="1" spans="1:11">
      <c r="A210" s="1"/>
      <c r="J210" s="1"/>
      <c r="K210" s="1"/>
    </row>
    <row r="211" ht="13" customHeight="1" spans="1:11">
      <c r="A211" s="1"/>
      <c r="J211" s="1"/>
      <c r="K211" s="1"/>
    </row>
  </sheetData>
  <mergeCells count="1">
    <mergeCell ref="A45:A46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workbookViewId="0">
      <selection activeCell="B2" sqref="B2:M33"/>
    </sheetView>
  </sheetViews>
  <sheetFormatPr defaultColWidth="11" defaultRowHeight="13.5" customHeight="1"/>
  <cols>
    <col min="1" max="1" width="10.8333333333333"/>
    <col min="2" max="4" width="5.74166666666667"/>
    <col min="5" max="5" width="7"/>
    <col min="6" max="6" width="10.8333333333333"/>
    <col min="7" max="7" width="8.775"/>
    <col min="8" max="8" width="10.8333333333333"/>
    <col min="9" max="9" width="8.775"/>
    <col min="10" max="20" width="10.8333333333333"/>
  </cols>
  <sheetData>
    <row r="1" customHeight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customHeight="1" spans="1:20">
      <c r="A2" s="20">
        <v>43466</v>
      </c>
      <c r="B2" s="26"/>
      <c r="C2" s="9"/>
      <c r="D2" s="10"/>
      <c r="E2" s="11"/>
      <c r="F2" s="16"/>
      <c r="G2" s="12"/>
      <c r="H2" s="9"/>
      <c r="I2" s="9"/>
      <c r="J2" s="9"/>
      <c r="K2" s="1"/>
      <c r="L2" s="1"/>
      <c r="M2" s="1"/>
      <c r="N2" s="1"/>
      <c r="O2" s="1"/>
      <c r="P2" s="1"/>
      <c r="Q2" s="1"/>
      <c r="R2" s="1"/>
      <c r="S2" s="1"/>
      <c r="T2" s="1"/>
    </row>
    <row r="3" customHeight="1" spans="1:20">
      <c r="A3" s="20">
        <f t="shared" ref="A3:A32" si="0">A2+1</f>
        <v>43467</v>
      </c>
      <c r="B3" s="26"/>
      <c r="C3" s="9"/>
      <c r="D3" s="10"/>
      <c r="E3" s="11"/>
      <c r="F3" s="11"/>
      <c r="G3" s="12"/>
      <c r="H3" s="9"/>
      <c r="I3" s="9"/>
      <c r="J3" s="9"/>
      <c r="K3" s="1"/>
      <c r="L3" s="1"/>
      <c r="M3" s="1"/>
      <c r="N3" s="1"/>
      <c r="O3" s="1"/>
      <c r="P3" s="1"/>
      <c r="Q3" s="1"/>
      <c r="R3" s="1"/>
      <c r="S3" s="1"/>
      <c r="T3" s="1"/>
    </row>
    <row r="4" customHeight="1" spans="1:20">
      <c r="A4" s="20">
        <f t="shared" si="0"/>
        <v>43468</v>
      </c>
      <c r="B4" s="26"/>
      <c r="C4" s="9"/>
      <c r="D4" s="10"/>
      <c r="E4" s="11"/>
      <c r="F4" s="11"/>
      <c r="G4" s="12"/>
      <c r="H4" s="9"/>
      <c r="I4" s="9"/>
      <c r="J4" s="9"/>
      <c r="K4" s="1"/>
      <c r="L4" s="1"/>
      <c r="M4" s="1"/>
      <c r="N4" s="1"/>
      <c r="O4" s="1"/>
      <c r="P4" s="1"/>
      <c r="Q4" s="1"/>
      <c r="R4" s="1"/>
      <c r="S4" s="1"/>
      <c r="T4" s="1"/>
    </row>
    <row r="5" customHeight="1" spans="1:20">
      <c r="A5" s="20">
        <f t="shared" si="0"/>
        <v>43469</v>
      </c>
      <c r="B5" s="26"/>
      <c r="C5" s="9"/>
      <c r="D5" s="10"/>
      <c r="E5" s="11"/>
      <c r="F5" s="11"/>
      <c r="G5" s="9"/>
      <c r="H5" s="9"/>
      <c r="I5" s="9"/>
      <c r="J5" s="9"/>
      <c r="K5" s="1"/>
      <c r="L5" s="1"/>
      <c r="M5" s="1"/>
      <c r="N5" s="1"/>
      <c r="O5" s="1"/>
      <c r="P5" s="1"/>
      <c r="Q5" s="1"/>
      <c r="R5" s="1"/>
      <c r="S5" s="1"/>
      <c r="T5" s="1"/>
    </row>
    <row r="6" customHeight="1" spans="1:20">
      <c r="A6" s="20">
        <f t="shared" si="0"/>
        <v>43470</v>
      </c>
      <c r="B6" s="26"/>
      <c r="C6" s="9"/>
      <c r="D6" s="10"/>
      <c r="E6" s="11"/>
      <c r="F6" s="11"/>
      <c r="G6" s="12"/>
      <c r="H6" s="9"/>
      <c r="I6" s="9"/>
      <c r="J6" s="9"/>
      <c r="K6" s="1"/>
      <c r="L6" s="1"/>
      <c r="M6" s="1"/>
      <c r="N6" s="1"/>
      <c r="O6" s="1"/>
      <c r="P6" s="1"/>
      <c r="Q6" s="1"/>
      <c r="R6" s="1"/>
      <c r="S6" s="1"/>
      <c r="T6" s="1"/>
    </row>
    <row r="7" customHeight="1" spans="1:20">
      <c r="A7" s="20">
        <f t="shared" si="0"/>
        <v>43471</v>
      </c>
      <c r="B7" s="26"/>
      <c r="C7" s="9"/>
      <c r="D7" s="10"/>
      <c r="E7" s="11"/>
      <c r="F7" s="11"/>
      <c r="G7" s="12"/>
      <c r="H7" s="9"/>
      <c r="I7" s="9"/>
      <c r="J7" s="9"/>
      <c r="K7" s="1"/>
      <c r="L7" s="1"/>
      <c r="M7" s="1"/>
      <c r="N7" s="1"/>
      <c r="O7" s="1"/>
      <c r="P7" s="1"/>
      <c r="Q7" s="1"/>
      <c r="R7" s="1"/>
      <c r="S7" s="1"/>
      <c r="T7" s="1"/>
    </row>
    <row r="8" customHeight="1" spans="1:20">
      <c r="A8" s="20">
        <f t="shared" si="0"/>
        <v>43472</v>
      </c>
      <c r="B8" s="26"/>
      <c r="C8" s="9"/>
      <c r="D8" s="10"/>
      <c r="E8" s="11"/>
      <c r="F8" s="11"/>
      <c r="G8" s="12"/>
      <c r="H8" s="9"/>
      <c r="I8" s="9"/>
      <c r="J8" s="9"/>
      <c r="K8" s="1"/>
      <c r="L8" s="1"/>
      <c r="M8" s="1"/>
      <c r="N8" s="1"/>
      <c r="O8" s="1"/>
      <c r="P8" s="1"/>
      <c r="Q8" s="1"/>
      <c r="R8" s="1"/>
      <c r="S8" s="1"/>
      <c r="T8" s="1"/>
    </row>
    <row r="9" customHeight="1" spans="1:20">
      <c r="A9" s="20">
        <f t="shared" si="0"/>
        <v>43473</v>
      </c>
      <c r="B9" s="26"/>
      <c r="C9" s="9"/>
      <c r="D9" s="10"/>
      <c r="E9" s="11"/>
      <c r="F9" s="11"/>
      <c r="G9" s="9"/>
      <c r="H9" s="9"/>
      <c r="I9" s="9"/>
      <c r="J9" s="9"/>
      <c r="K9" s="1"/>
      <c r="L9" s="1"/>
      <c r="M9" s="1"/>
      <c r="N9" s="1"/>
      <c r="O9" s="1"/>
      <c r="P9" s="1"/>
      <c r="Q9" s="1"/>
      <c r="R9" s="1"/>
      <c r="S9" s="1"/>
      <c r="T9" s="1"/>
    </row>
    <row r="10" customHeight="1" spans="1:20">
      <c r="A10" s="20">
        <f t="shared" si="0"/>
        <v>43474</v>
      </c>
      <c r="B10" s="26"/>
      <c r="C10" s="9"/>
      <c r="D10" s="10"/>
      <c r="E10" s="11"/>
      <c r="F10" s="11"/>
      <c r="G10" s="9"/>
      <c r="H10" s="9"/>
      <c r="I10" s="9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Height="1" spans="1:20">
      <c r="A11" s="20">
        <f t="shared" si="0"/>
        <v>43475</v>
      </c>
      <c r="B11" s="26"/>
      <c r="C11" s="9"/>
      <c r="D11" s="10"/>
      <c r="E11" s="11"/>
      <c r="F11" s="11"/>
      <c r="G11" s="9"/>
      <c r="H11" s="9"/>
      <c r="I11" s="9"/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Height="1" spans="1:20">
      <c r="A12" s="20">
        <f t="shared" si="0"/>
        <v>43476</v>
      </c>
      <c r="B12" s="26"/>
      <c r="C12" s="9"/>
      <c r="D12" s="10"/>
      <c r="E12" s="11"/>
      <c r="F12" s="11"/>
      <c r="G12" s="12"/>
      <c r="H12" s="9"/>
      <c r="I12" s="9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Height="1" spans="1:20">
      <c r="A13" s="20">
        <f t="shared" si="0"/>
        <v>43477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Height="1" spans="1:20">
      <c r="A14" s="20">
        <f t="shared" si="0"/>
        <v>43478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Height="1" spans="1:20">
      <c r="A15" s="20">
        <f t="shared" si="0"/>
        <v>43479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Height="1" spans="1:20">
      <c r="A16" s="20">
        <f t="shared" si="0"/>
        <v>43480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Height="1" spans="1:20">
      <c r="A17" s="20">
        <f t="shared" si="0"/>
        <v>43481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Height="1" spans="1:20">
      <c r="A18" s="20">
        <f t="shared" si="0"/>
        <v>43482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Height="1" spans="1:20">
      <c r="A19" s="20">
        <f t="shared" si="0"/>
        <v>43483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Height="1" spans="1:20">
      <c r="A20" s="20">
        <f t="shared" si="0"/>
        <v>43484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Height="1" spans="1:20">
      <c r="A21" s="20">
        <f t="shared" si="0"/>
        <v>43485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Height="1" spans="1:20">
      <c r="A22" s="20">
        <f t="shared" si="0"/>
        <v>43486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Height="1" spans="1:20">
      <c r="A23" s="20">
        <f t="shared" si="0"/>
        <v>43487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Height="1" spans="1:20">
      <c r="A24" s="20">
        <f t="shared" si="0"/>
        <v>43488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Height="1" spans="1:20">
      <c r="A25" s="20">
        <f t="shared" si="0"/>
        <v>43489</v>
      </c>
      <c r="B25" s="61"/>
      <c r="C25" s="61"/>
      <c r="D25" s="51"/>
      <c r="F25" s="11"/>
      <c r="G25" s="10"/>
      <c r="H25" s="19"/>
      <c r="L25" s="1"/>
      <c r="M25" s="1"/>
      <c r="N25" s="1"/>
      <c r="O25" s="1"/>
      <c r="P25" s="1"/>
      <c r="Q25" s="1"/>
      <c r="R25" s="1"/>
      <c r="S25" s="1"/>
      <c r="T25" s="1"/>
    </row>
    <row r="26" customHeight="1" spans="1:20">
      <c r="A26" s="20">
        <f t="shared" si="0"/>
        <v>43490</v>
      </c>
      <c r="B26" s="61"/>
      <c r="C26" s="61"/>
      <c r="F26" s="1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Height="1" spans="1:20">
      <c r="A27" s="20">
        <f t="shared" si="0"/>
        <v>43491</v>
      </c>
      <c r="B27" s="61"/>
      <c r="C27" s="6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Height="1" spans="1:20">
      <c r="A28" s="20">
        <f t="shared" si="0"/>
        <v>43492</v>
      </c>
      <c r="B28" s="61"/>
      <c r="C28" s="6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Height="1" spans="1:20">
      <c r="A29" s="20">
        <f t="shared" si="0"/>
        <v>43493</v>
      </c>
      <c r="B29" s="61"/>
      <c r="C29" s="6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Height="1" spans="1:20">
      <c r="A30" s="20">
        <f t="shared" si="0"/>
        <v>43494</v>
      </c>
      <c r="B30" s="61"/>
      <c r="C30" s="6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Height="1" spans="1:20">
      <c r="A31" s="20">
        <f t="shared" si="0"/>
        <v>43495</v>
      </c>
      <c r="B31" s="61"/>
      <c r="C31" s="6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Height="1" spans="1:20">
      <c r="A32" s="20">
        <f t="shared" si="0"/>
        <v>43496</v>
      </c>
      <c r="B32" s="61"/>
      <c r="C32" s="6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Height="1" spans="1:20">
      <c r="A33" s="61"/>
      <c r="B33" s="61"/>
      <c r="C33" s="6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Height="1" spans="1:20">
      <c r="A34" s="50" t="s">
        <v>12</v>
      </c>
      <c r="B34">
        <f>SUM(B1:B33)</f>
        <v>0</v>
      </c>
      <c r="C34">
        <f>SUM(C1:C33)</f>
        <v>0</v>
      </c>
      <c r="D34" s="51" t="e">
        <f>C34/B34*100%</f>
        <v>#DIV/0!</v>
      </c>
      <c r="E34">
        <f t="shared" ref="E34:K34" si="1">SUM(E1:E33)</f>
        <v>0</v>
      </c>
      <c r="F34" s="11" t="e">
        <f>E34/C34</f>
        <v>#DIV/0!</v>
      </c>
      <c r="G34" s="10" t="e">
        <f>AVERAGE(G2:G32)</f>
        <v>#DIV/0!</v>
      </c>
      <c r="H34" s="19" t="e">
        <f>K34/E34</f>
        <v>#DIV/0!</v>
      </c>
      <c r="I34">
        <f t="shared" si="1"/>
        <v>0</v>
      </c>
      <c r="J34">
        <f t="shared" si="1"/>
        <v>0</v>
      </c>
      <c r="K34">
        <f t="shared" si="1"/>
        <v>0</v>
      </c>
      <c r="L34" s="1"/>
      <c r="M34" s="1"/>
      <c r="N34" s="1"/>
      <c r="O34" s="1"/>
      <c r="P34" s="1"/>
      <c r="Q34" s="1"/>
      <c r="R34" s="1"/>
      <c r="S34" s="1"/>
      <c r="T34" s="1"/>
    </row>
    <row r="35" customHeight="1" spans="1:20">
      <c r="A35" s="50"/>
      <c r="F35" s="1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Height="1" spans="1:20">
      <c r="A36" s="61"/>
      <c r="B36" s="61"/>
      <c r="C36" s="61"/>
      <c r="F36" s="1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Height="1" spans="1:20">
      <c r="A37" s="61"/>
      <c r="B37" s="61"/>
      <c r="C37" s="6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Height="1" spans="1:20">
      <c r="A38" s="61"/>
      <c r="B38" s="61"/>
      <c r="C38" s="6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Height="1" spans="1:20">
      <c r="A39" s="61"/>
      <c r="B39" s="61"/>
      <c r="C39" s="61"/>
      <c r="D39" s="51"/>
      <c r="F39" s="11"/>
      <c r="G39" s="10"/>
      <c r="H39" s="19"/>
      <c r="L39" s="1"/>
      <c r="M39" s="1"/>
      <c r="N39" s="1"/>
      <c r="O39" s="1"/>
      <c r="P39" s="1"/>
      <c r="Q39" s="1"/>
      <c r="R39" s="1"/>
      <c r="S39" s="1"/>
      <c r="T39" s="1"/>
    </row>
    <row r="40" customHeight="1" spans="1:20">
      <c r="A40" s="61"/>
      <c r="B40" s="61"/>
      <c r="C40" s="61"/>
      <c r="F40" s="1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Height="1" spans="1:20">
      <c r="A41" s="61"/>
      <c r="B41" s="61"/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Height="1" spans="1:20">
      <c r="A42" s="61"/>
      <c r="B42" s="61"/>
      <c r="C42" s="6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Height="1" spans="1:20">
      <c r="A43" s="61"/>
      <c r="B43" s="61"/>
      <c r="C43" s="61"/>
      <c r="D43" s="51"/>
      <c r="F43" s="11"/>
      <c r="G43" s="10"/>
      <c r="H43" s="19"/>
      <c r="L43" s="1"/>
      <c r="M43" s="1"/>
      <c r="N43" s="1"/>
      <c r="O43" s="1"/>
      <c r="P43" s="1"/>
      <c r="Q43" s="1"/>
      <c r="R43" s="1"/>
      <c r="S43" s="1"/>
      <c r="T43" s="1"/>
    </row>
    <row r="44" customHeight="1" spans="1:20">
      <c r="A44" s="61"/>
      <c r="B44" s="61"/>
      <c r="C44" s="61"/>
      <c r="F44" s="1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Height="1" spans="1:20">
      <c r="A45" s="61"/>
      <c r="B45" s="61"/>
      <c r="C45" s="6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Height="1" spans="1:20">
      <c r="A46" s="61"/>
      <c r="B46" s="61"/>
      <c r="C46" s="6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Height="1" spans="1:20">
      <c r="A47" s="61"/>
      <c r="B47" s="61"/>
      <c r="C47" s="6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Height="1" spans="1:20">
      <c r="A48" s="61"/>
      <c r="B48" s="61"/>
      <c r="C48" s="6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Height="1" spans="1:20">
      <c r="A49" s="61"/>
      <c r="B49" s="61"/>
      <c r="C49" s="6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Height="1" spans="1:20">
      <c r="A50" s="61"/>
      <c r="B50" s="61"/>
      <c r="C50" s="6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Height="1" spans="1:20">
      <c r="A51" s="61"/>
      <c r="B51" s="61"/>
      <c r="C51" s="6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Height="1" spans="1:20">
      <c r="A52" s="61"/>
      <c r="B52" s="61"/>
      <c r="C52" s="61"/>
      <c r="D52" s="51"/>
      <c r="F52" s="11"/>
      <c r="G52" s="10"/>
      <c r="H52" s="19"/>
      <c r="L52" s="1"/>
      <c r="M52" s="1"/>
      <c r="N52" s="1"/>
      <c r="O52" s="1"/>
      <c r="P52" s="1"/>
      <c r="Q52" s="1"/>
      <c r="R52" s="1"/>
      <c r="S52" s="1"/>
      <c r="T52" s="1"/>
    </row>
    <row r="53" customHeight="1" spans="1:20">
      <c r="A53" s="61"/>
      <c r="B53" s="61"/>
      <c r="C53" s="61"/>
      <c r="F53" s="1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Height="1" spans="1:20">
      <c r="A54" s="20">
        <v>43496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Height="1" spans="1:20">
      <c r="A55" s="20">
        <v>43497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Height="1" spans="1:20">
      <c r="A56" s="20">
        <v>43498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Height="1" spans="1:20">
      <c r="A57" s="20">
        <v>43499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Height="1" spans="1:20">
      <c r="A58" s="20">
        <v>43500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Height="1" spans="1:20">
      <c r="A59" s="20">
        <v>43501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Height="1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Height="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Height="1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Height="1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Height="1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Height="1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Height="1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Height="1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Height="1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Height="1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Height="1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Height="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Height="1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Height="1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Height="1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Height="1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Height="1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Height="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Height="1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Height="1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Height="1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Height="1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Height="1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Height="1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Height="1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Height="1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Height="1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Height="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Height="1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Height="1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Height="1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Height="1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Height="1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Height="1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Height="1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Height="1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Height="1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Height="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Height="1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Height="1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Height="1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Height="1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Height="1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Height="1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Height="1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Height="1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Height="1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Height="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Height="1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Height="1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Height="1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Height="1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Height="1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Height="1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Height="1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Height="1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Height="1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Height="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Height="1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Height="1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Height="1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Height="1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Height="1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Height="1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Height="1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Height="1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Height="1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Height="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Height="1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Height="1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Height="1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Height="1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Height="1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Height="1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Height="1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Height="1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Height="1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Height="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Height="1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Height="1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Height="1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Height="1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Height="1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Height="1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Height="1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Height="1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Height="1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Height="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Height="1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Height="1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Height="1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Height="1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Height="1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Height="1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Height="1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Height="1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Height="1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Height="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Height="1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Height="1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Height="1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Height="1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Height="1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Height="1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Height="1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Height="1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Height="1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Height="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Height="1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Height="1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Height="1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Height="1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Height="1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Height="1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Height="1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Height="1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Height="1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Height="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Height="1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Height="1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Height="1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customHeight="1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customHeight="1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customHeight="1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customHeight="1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customHeight="1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customHeight="1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customHeight="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customHeight="1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customHeight="1" spans="1:4">
      <c r="A193" s="1"/>
      <c r="B193" s="1"/>
      <c r="C193" s="1"/>
      <c r="D193" s="1"/>
    </row>
    <row r="194" customHeight="1" spans="1:4">
      <c r="A194" s="1"/>
      <c r="B194" s="1"/>
      <c r="C194" s="1"/>
      <c r="D194" s="1"/>
    </row>
    <row r="195" customHeight="1" spans="1:4">
      <c r="A195" s="1"/>
      <c r="B195" s="1"/>
      <c r="C195" s="1"/>
      <c r="D195" s="1"/>
    </row>
    <row r="196" customHeight="1" spans="1:4">
      <c r="A196" s="1"/>
      <c r="B196" s="1"/>
      <c r="C196" s="1"/>
      <c r="D196" s="1"/>
    </row>
    <row r="197" customHeight="1" spans="1:4">
      <c r="A197" s="1"/>
      <c r="B197" s="1"/>
      <c r="C197" s="1"/>
      <c r="D197" s="1"/>
    </row>
    <row r="198" customHeight="1" spans="1:4">
      <c r="A198" s="1"/>
      <c r="B198" s="1"/>
      <c r="C198" s="1"/>
      <c r="D198" s="1"/>
    </row>
    <row r="199" customHeight="1" spans="1:4">
      <c r="A199" s="1"/>
      <c r="B199" s="1"/>
      <c r="C199" s="1"/>
      <c r="D199" s="1"/>
    </row>
    <row r="200" customHeight="1" spans="1:4">
      <c r="A200" s="1"/>
      <c r="B200" s="1"/>
      <c r="C200" s="1"/>
      <c r="D200" s="1"/>
    </row>
  </sheetData>
  <mergeCells count="1">
    <mergeCell ref="A34:A35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0"/>
  <sheetViews>
    <sheetView workbookViewId="0">
      <selection activeCell="A25" sqref="A25"/>
    </sheetView>
  </sheetViews>
  <sheetFormatPr defaultColWidth="11" defaultRowHeight="13" customHeight="1"/>
  <cols>
    <col min="1" max="1" width="10.8333333333333"/>
    <col min="2" max="2" width="8.375" customWidth="1"/>
    <col min="3" max="3" width="5.09166666666667"/>
    <col min="4" max="4" width="5.75"/>
    <col min="5" max="5" width="9.375" customWidth="1"/>
    <col min="6" max="6" width="8.99166666666667"/>
    <col min="7" max="9" width="7.69166666666667"/>
    <col min="10" max="10" width="6.39166666666667"/>
    <col min="11" max="20" width="10.8333333333333"/>
  </cols>
  <sheetData>
    <row r="1" customHeight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</row>
    <row r="2" customHeight="1" spans="1:20">
      <c r="A2" s="20">
        <v>43466</v>
      </c>
      <c r="B2" s="26">
        <v>113922</v>
      </c>
      <c r="C2" s="9">
        <v>86</v>
      </c>
      <c r="D2" s="10">
        <v>0.0008</v>
      </c>
      <c r="E2" s="11">
        <v>71.63</v>
      </c>
      <c r="F2" s="11">
        <v>0.83</v>
      </c>
      <c r="G2" s="12">
        <v>0</v>
      </c>
      <c r="H2" s="9">
        <v>0</v>
      </c>
      <c r="I2" s="9">
        <v>1</v>
      </c>
      <c r="J2" s="9">
        <v>0</v>
      </c>
      <c r="K2" s="16">
        <v>0</v>
      </c>
      <c r="L2" s="9">
        <v>0</v>
      </c>
      <c r="M2" s="1"/>
      <c r="N2" s="1"/>
      <c r="O2" s="1"/>
      <c r="P2" s="1"/>
      <c r="Q2" s="1"/>
      <c r="R2" s="1"/>
      <c r="S2" s="1"/>
      <c r="T2" s="1"/>
    </row>
    <row r="3" customHeight="1" spans="1:20">
      <c r="A3" s="20">
        <f t="shared" ref="A3:A32" si="0">A2+1</f>
        <v>43467</v>
      </c>
      <c r="B3" s="26">
        <v>95410</v>
      </c>
      <c r="C3" s="9">
        <v>65</v>
      </c>
      <c r="D3" s="10">
        <v>0.0007</v>
      </c>
      <c r="E3" s="11">
        <v>56.13</v>
      </c>
      <c r="F3" s="11">
        <v>0.86</v>
      </c>
      <c r="G3" s="12">
        <v>0</v>
      </c>
      <c r="H3" s="9">
        <v>0</v>
      </c>
      <c r="I3" s="9">
        <v>0</v>
      </c>
      <c r="J3" s="9">
        <v>1</v>
      </c>
      <c r="K3" s="16">
        <v>0</v>
      </c>
      <c r="L3" s="9">
        <v>0</v>
      </c>
      <c r="M3" s="1"/>
      <c r="N3" s="1"/>
      <c r="O3" s="1"/>
      <c r="P3" s="1"/>
      <c r="Q3" s="1"/>
      <c r="R3" s="1"/>
      <c r="S3" s="1"/>
      <c r="T3" s="1"/>
    </row>
    <row r="4" customHeight="1" spans="1:20">
      <c r="A4" s="20">
        <f t="shared" si="0"/>
        <v>43468</v>
      </c>
      <c r="B4" s="13">
        <v>128336</v>
      </c>
      <c r="C4" s="4">
        <v>65</v>
      </c>
      <c r="D4" s="5">
        <v>0.0005</v>
      </c>
      <c r="E4" s="6">
        <v>51.35</v>
      </c>
      <c r="F4" s="6">
        <v>0.79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1"/>
      <c r="N4" s="1"/>
      <c r="O4" s="1"/>
      <c r="P4" s="1"/>
      <c r="Q4" s="1"/>
      <c r="R4" s="1"/>
      <c r="S4" s="1"/>
      <c r="T4" s="1"/>
    </row>
    <row r="5" customHeight="1" spans="1:20">
      <c r="A5" s="20">
        <f t="shared" si="0"/>
        <v>43469</v>
      </c>
      <c r="B5" s="13">
        <v>138038</v>
      </c>
      <c r="C5" s="4">
        <v>79</v>
      </c>
      <c r="D5" s="5">
        <v>0.0006</v>
      </c>
      <c r="E5" s="6">
        <v>53.15</v>
      </c>
      <c r="F5" s="6">
        <v>0.67</v>
      </c>
      <c r="G5" s="7">
        <v>0</v>
      </c>
      <c r="H5" s="4">
        <v>0</v>
      </c>
      <c r="I5" s="4">
        <v>1</v>
      </c>
      <c r="J5" s="4">
        <v>0</v>
      </c>
      <c r="K5" s="15">
        <v>0</v>
      </c>
      <c r="L5" s="4">
        <v>0</v>
      </c>
      <c r="M5" s="1"/>
      <c r="N5" s="1"/>
      <c r="O5" s="1"/>
      <c r="P5" s="1"/>
      <c r="Q5" s="1"/>
      <c r="R5" s="1"/>
      <c r="S5" s="1"/>
      <c r="T5" s="1"/>
    </row>
    <row r="6" customHeight="1" spans="1:20">
      <c r="A6" s="20">
        <f t="shared" si="0"/>
        <v>43470</v>
      </c>
      <c r="B6" s="13">
        <v>138039</v>
      </c>
      <c r="C6" s="4">
        <v>79</v>
      </c>
      <c r="D6" s="5">
        <v>0.0006</v>
      </c>
      <c r="E6" s="6">
        <v>69.85</v>
      </c>
      <c r="F6" s="6">
        <v>0.88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  <c r="M6" s="1"/>
      <c r="N6" s="1"/>
      <c r="O6" s="1"/>
      <c r="P6" s="1"/>
      <c r="Q6" s="1"/>
      <c r="R6" s="1"/>
      <c r="S6" s="1"/>
      <c r="T6" s="1"/>
    </row>
    <row r="7" customHeight="1" spans="1:20">
      <c r="A7" s="20">
        <f t="shared" si="0"/>
        <v>43471</v>
      </c>
      <c r="B7" s="13">
        <v>138023</v>
      </c>
      <c r="C7" s="4">
        <v>76</v>
      </c>
      <c r="D7" s="5">
        <v>0.0006</v>
      </c>
      <c r="E7" s="6">
        <v>63.03</v>
      </c>
      <c r="F7" s="6">
        <v>0.83</v>
      </c>
      <c r="G7" s="7">
        <v>0</v>
      </c>
      <c r="H7" s="4">
        <v>0</v>
      </c>
      <c r="I7" s="4">
        <v>3</v>
      </c>
      <c r="J7" s="4">
        <v>0</v>
      </c>
      <c r="K7" s="15">
        <v>0</v>
      </c>
      <c r="L7" s="4">
        <v>0</v>
      </c>
      <c r="M7" s="1"/>
      <c r="N7" s="1"/>
      <c r="O7" s="1"/>
      <c r="P7" s="1"/>
      <c r="Q7" s="1"/>
      <c r="R7" s="1"/>
      <c r="S7" s="1"/>
      <c r="T7" s="1"/>
    </row>
    <row r="8" customHeight="1" spans="1:20">
      <c r="A8" s="20">
        <f t="shared" si="0"/>
        <v>43472</v>
      </c>
      <c r="B8" s="13">
        <v>137047</v>
      </c>
      <c r="C8" s="4">
        <v>100</v>
      </c>
      <c r="D8" s="5">
        <v>0.0007</v>
      </c>
      <c r="E8" s="6">
        <v>85.68</v>
      </c>
      <c r="F8" s="6">
        <v>0.86</v>
      </c>
      <c r="G8" s="7">
        <v>0</v>
      </c>
      <c r="H8" s="4">
        <v>0</v>
      </c>
      <c r="I8" s="4">
        <v>3</v>
      </c>
      <c r="J8" s="4">
        <v>2</v>
      </c>
      <c r="K8" s="15">
        <v>0</v>
      </c>
      <c r="L8" s="4">
        <v>0</v>
      </c>
      <c r="M8" s="1"/>
      <c r="N8" s="1"/>
      <c r="O8" s="1"/>
      <c r="P8" s="1"/>
      <c r="Q8" s="1"/>
      <c r="R8" s="1"/>
      <c r="S8" s="1"/>
      <c r="T8" s="1"/>
    </row>
    <row r="9" customHeight="1" spans="1:20">
      <c r="A9" s="20">
        <f t="shared" si="0"/>
        <v>43473</v>
      </c>
      <c r="B9" s="13">
        <v>78368</v>
      </c>
      <c r="C9" s="4">
        <v>46</v>
      </c>
      <c r="D9" s="5">
        <v>0.0006</v>
      </c>
      <c r="E9" s="6">
        <v>36.36</v>
      </c>
      <c r="F9" s="6">
        <v>0.79</v>
      </c>
      <c r="G9" s="7">
        <v>0</v>
      </c>
      <c r="H9" s="4">
        <v>0</v>
      </c>
      <c r="I9" s="4">
        <v>1</v>
      </c>
      <c r="J9" s="4">
        <v>5</v>
      </c>
      <c r="K9" s="15">
        <v>0</v>
      </c>
      <c r="L9" s="4">
        <v>0</v>
      </c>
      <c r="M9" s="1"/>
      <c r="N9" s="1"/>
      <c r="O9" s="1"/>
      <c r="P9" s="1"/>
      <c r="Q9" s="1"/>
      <c r="R9" s="1"/>
      <c r="S9" s="1"/>
      <c r="T9" s="1"/>
    </row>
    <row r="10" customHeight="1" spans="1:20">
      <c r="A10" s="20">
        <f t="shared" si="0"/>
        <v>43474</v>
      </c>
      <c r="B10" s="13">
        <v>57236</v>
      </c>
      <c r="C10" s="4">
        <v>38</v>
      </c>
      <c r="D10" s="5">
        <v>0.0007</v>
      </c>
      <c r="E10" s="6">
        <v>30.48</v>
      </c>
      <c r="F10" s="6">
        <v>0.8</v>
      </c>
      <c r="G10" s="4" t="s">
        <v>11</v>
      </c>
      <c r="H10" s="4" t="s">
        <v>11</v>
      </c>
      <c r="I10" s="4" t="s">
        <v>11</v>
      </c>
      <c r="J10" s="4" t="s">
        <v>11</v>
      </c>
      <c r="K10" s="4" t="s">
        <v>11</v>
      </c>
      <c r="L10" s="4" t="s">
        <v>11</v>
      </c>
      <c r="M10" s="1"/>
      <c r="N10" s="1"/>
      <c r="O10" s="1"/>
      <c r="P10" s="1"/>
      <c r="Q10" s="1"/>
      <c r="R10" s="1"/>
      <c r="S10" s="1"/>
      <c r="T10" s="1"/>
    </row>
    <row r="11" customHeight="1" spans="1:20">
      <c r="A11" s="20">
        <f t="shared" si="0"/>
        <v>43475</v>
      </c>
      <c r="B11" s="13">
        <v>57296</v>
      </c>
      <c r="C11" s="4">
        <v>42</v>
      </c>
      <c r="D11" s="5">
        <v>0.0007</v>
      </c>
      <c r="E11" s="6">
        <v>31.73</v>
      </c>
      <c r="F11" s="6">
        <v>0.76</v>
      </c>
      <c r="G11" s="5">
        <v>0.0238</v>
      </c>
      <c r="H11" s="4">
        <v>126.03</v>
      </c>
      <c r="I11" s="4">
        <v>1</v>
      </c>
      <c r="J11" s="4">
        <v>1</v>
      </c>
      <c r="K11" s="15">
        <v>3999</v>
      </c>
      <c r="L11" s="4">
        <v>1</v>
      </c>
      <c r="M11" s="1"/>
      <c r="N11" s="1"/>
      <c r="O11" s="1"/>
      <c r="P11" s="1"/>
      <c r="Q11" s="1"/>
      <c r="R11" s="1"/>
      <c r="S11" s="1"/>
      <c r="T11" s="1"/>
    </row>
    <row r="12" customHeight="1" spans="1:20">
      <c r="A12" s="20">
        <f t="shared" si="0"/>
        <v>43476</v>
      </c>
      <c r="B12" s="13">
        <v>53398</v>
      </c>
      <c r="C12" s="4">
        <v>31</v>
      </c>
      <c r="D12" s="5">
        <v>0.0006</v>
      </c>
      <c r="E12" s="6">
        <v>24.83</v>
      </c>
      <c r="F12" s="6">
        <v>0.8</v>
      </c>
      <c r="G12" s="7">
        <v>0</v>
      </c>
      <c r="H12" s="4">
        <v>0</v>
      </c>
      <c r="I12" s="4">
        <v>0</v>
      </c>
      <c r="J12" s="4">
        <v>2</v>
      </c>
      <c r="K12" s="15">
        <v>0</v>
      </c>
      <c r="L12" s="4">
        <v>0</v>
      </c>
      <c r="M12" s="1"/>
      <c r="N12" s="1"/>
      <c r="O12" s="1"/>
      <c r="P12" s="1"/>
      <c r="Q12" s="1"/>
      <c r="R12" s="1"/>
      <c r="S12" s="1"/>
      <c r="T12" s="1"/>
    </row>
    <row r="13" customHeight="1" spans="1:20">
      <c r="A13" s="20">
        <f t="shared" si="0"/>
        <v>43477</v>
      </c>
      <c r="B13" s="13">
        <v>50099</v>
      </c>
      <c r="C13" s="4">
        <v>44</v>
      </c>
      <c r="D13" s="5">
        <v>0.0009</v>
      </c>
      <c r="E13" s="6">
        <v>35.47</v>
      </c>
      <c r="F13" s="6">
        <v>0.81</v>
      </c>
      <c r="G13" s="7">
        <v>0</v>
      </c>
      <c r="H13" s="4">
        <v>0</v>
      </c>
      <c r="I13" s="4">
        <v>1</v>
      </c>
      <c r="J13" s="4">
        <v>1</v>
      </c>
      <c r="K13" s="15">
        <v>0</v>
      </c>
      <c r="L13" s="4">
        <v>0</v>
      </c>
      <c r="M13" s="1"/>
      <c r="N13" s="1"/>
      <c r="O13" s="1"/>
      <c r="P13" s="1"/>
      <c r="Q13" s="1"/>
      <c r="R13" s="1"/>
      <c r="S13" s="1"/>
      <c r="T13" s="1"/>
    </row>
    <row r="14" customHeight="1" spans="1:20">
      <c r="A14" s="20">
        <f t="shared" si="0"/>
        <v>43478</v>
      </c>
      <c r="B14" s="13">
        <v>65650</v>
      </c>
      <c r="C14" s="4">
        <v>41</v>
      </c>
      <c r="D14" s="5">
        <v>0.0006</v>
      </c>
      <c r="E14" s="6">
        <v>32.21</v>
      </c>
      <c r="F14" s="6">
        <v>0.79</v>
      </c>
      <c r="G14" s="4" t="s">
        <v>11</v>
      </c>
      <c r="H14" s="4" t="s">
        <v>11</v>
      </c>
      <c r="I14" s="4" t="s">
        <v>11</v>
      </c>
      <c r="J14" s="4" t="s">
        <v>11</v>
      </c>
      <c r="K14" s="4" t="s">
        <v>11</v>
      </c>
      <c r="L14" s="4" t="s">
        <v>11</v>
      </c>
      <c r="M14" s="1"/>
      <c r="N14" s="1"/>
      <c r="O14" s="1"/>
      <c r="P14" s="1"/>
      <c r="Q14" s="1"/>
      <c r="R14" s="1"/>
      <c r="S14" s="1"/>
      <c r="T14" s="1"/>
    </row>
    <row r="15" customHeight="1" spans="1:20">
      <c r="A15" s="20">
        <f t="shared" si="0"/>
        <v>43479</v>
      </c>
      <c r="B15" s="13">
        <v>55921</v>
      </c>
      <c r="C15" s="4">
        <v>48</v>
      </c>
      <c r="D15" s="5">
        <v>0.0009</v>
      </c>
      <c r="E15" s="6">
        <v>39.05</v>
      </c>
      <c r="F15" s="6">
        <v>0.81</v>
      </c>
      <c r="G15" s="4" t="s">
        <v>11</v>
      </c>
      <c r="H15" s="4" t="s">
        <v>11</v>
      </c>
      <c r="I15" s="4" t="s">
        <v>11</v>
      </c>
      <c r="J15" s="4" t="s">
        <v>11</v>
      </c>
      <c r="K15" s="4" t="s">
        <v>11</v>
      </c>
      <c r="L15" s="4" t="s">
        <v>11</v>
      </c>
      <c r="M15" s="1"/>
      <c r="N15" s="1"/>
      <c r="O15" s="1"/>
      <c r="P15" s="1"/>
      <c r="Q15" s="1"/>
      <c r="R15" s="1"/>
      <c r="S15" s="1"/>
      <c r="T15" s="1"/>
    </row>
    <row r="16" customHeight="1" spans="1:20">
      <c r="A16" s="20">
        <f t="shared" si="0"/>
        <v>43480</v>
      </c>
      <c r="B16" s="13">
        <v>59713</v>
      </c>
      <c r="C16" s="4">
        <v>46</v>
      </c>
      <c r="D16" s="5">
        <v>0.0008</v>
      </c>
      <c r="E16" s="6">
        <v>32.53</v>
      </c>
      <c r="F16" s="6">
        <v>0.71</v>
      </c>
      <c r="G16" s="7">
        <v>0</v>
      </c>
      <c r="H16" s="4">
        <v>0</v>
      </c>
      <c r="I16" s="4">
        <v>2</v>
      </c>
      <c r="J16" s="4">
        <v>0</v>
      </c>
      <c r="K16" s="15">
        <v>0</v>
      </c>
      <c r="L16" s="4">
        <v>0</v>
      </c>
      <c r="M16" s="1"/>
      <c r="N16" s="1"/>
      <c r="O16" s="1"/>
      <c r="P16" s="1"/>
      <c r="Q16" s="1"/>
      <c r="R16" s="1"/>
      <c r="S16" s="1"/>
      <c r="T16" s="1"/>
    </row>
    <row r="17" customHeight="1" spans="1:20">
      <c r="A17" s="20">
        <f t="shared" si="0"/>
        <v>43481</v>
      </c>
      <c r="B17" s="13">
        <v>48708</v>
      </c>
      <c r="C17" s="4">
        <v>55</v>
      </c>
      <c r="D17" s="5">
        <v>0.0011</v>
      </c>
      <c r="E17" s="6">
        <v>39.41</v>
      </c>
      <c r="F17" s="6">
        <v>0.72</v>
      </c>
      <c r="G17" s="7">
        <v>0</v>
      </c>
      <c r="H17" s="4">
        <v>0</v>
      </c>
      <c r="I17" s="4">
        <v>1</v>
      </c>
      <c r="J17" s="4">
        <v>0</v>
      </c>
      <c r="K17" s="15">
        <v>0</v>
      </c>
      <c r="L17" s="4">
        <v>0</v>
      </c>
      <c r="M17" s="1"/>
      <c r="N17" s="1"/>
      <c r="O17" s="1"/>
      <c r="P17" s="1"/>
      <c r="Q17" s="1"/>
      <c r="R17" s="1"/>
      <c r="S17" s="1"/>
      <c r="T17" s="1"/>
    </row>
    <row r="18" customHeight="1" spans="1:20">
      <c r="A18" s="20">
        <f t="shared" si="0"/>
        <v>43482</v>
      </c>
      <c r="B18" s="26">
        <v>43809</v>
      </c>
      <c r="C18" s="9">
        <v>52</v>
      </c>
      <c r="D18" s="10">
        <v>0.0012</v>
      </c>
      <c r="E18" s="11">
        <v>39.29</v>
      </c>
      <c r="F18" s="11">
        <v>0.76</v>
      </c>
      <c r="G18" s="12">
        <v>0</v>
      </c>
      <c r="H18" s="9">
        <v>0</v>
      </c>
      <c r="I18" s="9">
        <v>1</v>
      </c>
      <c r="J18" s="9">
        <v>1</v>
      </c>
      <c r="K18" s="16">
        <v>0</v>
      </c>
      <c r="L18" s="9">
        <v>0</v>
      </c>
      <c r="M18" s="1"/>
      <c r="N18" s="1"/>
      <c r="O18" s="1"/>
      <c r="P18" s="1"/>
      <c r="Q18" s="1"/>
      <c r="R18" s="1"/>
      <c r="S18" s="1"/>
      <c r="T18" s="1"/>
    </row>
    <row r="19" customHeight="1" spans="1:20">
      <c r="A19" s="20">
        <f t="shared" si="0"/>
        <v>43483</v>
      </c>
      <c r="B19" s="26">
        <v>77533</v>
      </c>
      <c r="C19" s="9">
        <v>66</v>
      </c>
      <c r="D19" s="10">
        <v>0.0009</v>
      </c>
      <c r="E19" s="11">
        <v>53.2</v>
      </c>
      <c r="F19" s="11">
        <v>0.81</v>
      </c>
      <c r="G19" s="12">
        <v>0</v>
      </c>
      <c r="H19" s="9">
        <v>0</v>
      </c>
      <c r="I19" s="9">
        <v>0</v>
      </c>
      <c r="J19" s="9">
        <v>1</v>
      </c>
      <c r="K19" s="16">
        <v>0</v>
      </c>
      <c r="L19" s="9">
        <v>0</v>
      </c>
      <c r="M19" s="1"/>
      <c r="N19" s="1"/>
      <c r="O19" s="1"/>
      <c r="P19" s="1"/>
      <c r="Q19" s="1"/>
      <c r="R19" s="1"/>
      <c r="S19" s="1"/>
      <c r="T19" s="1"/>
    </row>
    <row r="20" customHeight="1" spans="1:20">
      <c r="A20" s="20">
        <f t="shared" si="0"/>
        <v>43484</v>
      </c>
      <c r="B20" s="26">
        <v>81256</v>
      </c>
      <c r="C20" s="9">
        <v>83</v>
      </c>
      <c r="D20" s="10">
        <v>0.001</v>
      </c>
      <c r="E20" s="11">
        <v>75.11</v>
      </c>
      <c r="F20" s="11">
        <v>0.9</v>
      </c>
      <c r="G20" s="12">
        <v>0</v>
      </c>
      <c r="H20" s="9">
        <v>0</v>
      </c>
      <c r="I20" s="9">
        <v>2</v>
      </c>
      <c r="J20" s="9">
        <v>4</v>
      </c>
      <c r="K20" s="16">
        <v>0</v>
      </c>
      <c r="L20" s="9">
        <v>0</v>
      </c>
      <c r="M20" s="1"/>
      <c r="N20" s="1"/>
      <c r="O20" s="1"/>
      <c r="P20" s="1"/>
      <c r="Q20" s="1"/>
      <c r="R20" s="1"/>
      <c r="S20" s="1"/>
      <c r="T20" s="1"/>
    </row>
    <row r="21" customHeight="1" spans="1:20">
      <c r="A21" s="20">
        <f t="shared" si="0"/>
        <v>43485</v>
      </c>
      <c r="B21" s="26">
        <v>106262</v>
      </c>
      <c r="C21" s="9">
        <v>97</v>
      </c>
      <c r="D21" s="10">
        <v>0.0009</v>
      </c>
      <c r="E21" s="11">
        <v>93.57</v>
      </c>
      <c r="F21" s="11">
        <v>0.96</v>
      </c>
      <c r="G21" s="12">
        <v>0</v>
      </c>
      <c r="H21" s="9">
        <v>0</v>
      </c>
      <c r="I21" s="9">
        <v>5</v>
      </c>
      <c r="J21" s="9">
        <v>0</v>
      </c>
      <c r="K21" s="16">
        <v>0</v>
      </c>
      <c r="L21" s="9">
        <v>0</v>
      </c>
      <c r="M21" s="1"/>
      <c r="N21" s="1"/>
      <c r="O21" s="1"/>
      <c r="P21" s="1"/>
      <c r="Q21" s="1"/>
      <c r="R21" s="1"/>
      <c r="S21" s="1"/>
      <c r="T21" s="1"/>
    </row>
    <row r="22" customHeight="1" spans="1:20">
      <c r="A22" s="20">
        <f t="shared" si="0"/>
        <v>43486</v>
      </c>
      <c r="B22" s="26">
        <v>90435</v>
      </c>
      <c r="C22" s="9">
        <v>77</v>
      </c>
      <c r="D22" s="10">
        <v>0.0009</v>
      </c>
      <c r="E22" s="11">
        <v>72.01</v>
      </c>
      <c r="F22" s="11">
        <v>0.94</v>
      </c>
      <c r="G22" s="12">
        <v>0</v>
      </c>
      <c r="H22" s="9">
        <v>0</v>
      </c>
      <c r="I22" s="9">
        <v>2</v>
      </c>
      <c r="J22" s="9">
        <v>2</v>
      </c>
      <c r="K22" s="16">
        <v>0</v>
      </c>
      <c r="L22" s="9">
        <v>0</v>
      </c>
      <c r="M22" s="1"/>
      <c r="N22" s="1"/>
      <c r="O22" s="1"/>
      <c r="P22" s="1"/>
      <c r="Q22" s="1"/>
      <c r="R22" s="1"/>
      <c r="S22" s="1"/>
      <c r="T22" s="1"/>
    </row>
    <row r="23" customHeight="1" spans="1:20">
      <c r="A23" s="20">
        <f t="shared" si="0"/>
        <v>43487</v>
      </c>
      <c r="B23" s="26">
        <v>99833</v>
      </c>
      <c r="C23" s="9">
        <v>79</v>
      </c>
      <c r="D23" s="10">
        <v>0.0008</v>
      </c>
      <c r="E23" s="11">
        <v>69.13</v>
      </c>
      <c r="F23" s="11">
        <v>0.88</v>
      </c>
      <c r="G23" s="12">
        <v>0</v>
      </c>
      <c r="H23" s="9">
        <v>0</v>
      </c>
      <c r="I23" s="9">
        <v>3</v>
      </c>
      <c r="J23" s="9">
        <v>3</v>
      </c>
      <c r="K23" s="16">
        <v>0</v>
      </c>
      <c r="L23" s="9">
        <v>0</v>
      </c>
      <c r="M23" s="1"/>
      <c r="N23" s="1"/>
      <c r="O23" s="1"/>
      <c r="P23" s="1"/>
      <c r="Q23" s="1"/>
      <c r="R23" s="1"/>
      <c r="S23" s="1"/>
      <c r="T23" s="1"/>
    </row>
    <row r="24" customHeight="1" spans="1:20">
      <c r="A24" s="20">
        <f t="shared" si="0"/>
        <v>43488</v>
      </c>
      <c r="B24" s="26">
        <v>140370</v>
      </c>
      <c r="C24" s="9">
        <v>74</v>
      </c>
      <c r="D24" s="10">
        <v>0.0005</v>
      </c>
      <c r="E24" s="11">
        <v>62.29</v>
      </c>
      <c r="F24" s="11">
        <v>0.84</v>
      </c>
      <c r="G24" s="12">
        <v>0</v>
      </c>
      <c r="H24" s="9">
        <v>0</v>
      </c>
      <c r="I24" s="9">
        <v>3</v>
      </c>
      <c r="J24" s="9">
        <v>0</v>
      </c>
      <c r="K24" s="16">
        <v>0</v>
      </c>
      <c r="L24" s="9">
        <v>0</v>
      </c>
      <c r="M24" s="1"/>
      <c r="N24" s="1"/>
      <c r="O24" s="1"/>
      <c r="P24" s="1"/>
      <c r="Q24" s="1"/>
      <c r="R24" s="1"/>
      <c r="S24" s="1"/>
      <c r="T24" s="1"/>
    </row>
    <row r="25" customHeight="1" spans="1:20">
      <c r="A25" s="20">
        <f t="shared" si="0"/>
        <v>43489</v>
      </c>
      <c r="B25" s="26">
        <v>122178</v>
      </c>
      <c r="C25" s="9">
        <v>56</v>
      </c>
      <c r="D25" s="10">
        <v>0.0005</v>
      </c>
      <c r="E25" s="11">
        <v>46.75</v>
      </c>
      <c r="F25" s="11">
        <v>0.83</v>
      </c>
      <c r="G25" s="12">
        <v>0</v>
      </c>
      <c r="H25" s="9">
        <v>0</v>
      </c>
      <c r="I25" s="9">
        <v>1</v>
      </c>
      <c r="J25" s="9">
        <v>1</v>
      </c>
      <c r="K25" s="16">
        <v>0</v>
      </c>
      <c r="L25" s="9">
        <v>0</v>
      </c>
      <c r="M25" s="1"/>
      <c r="N25" s="1"/>
      <c r="O25" s="1"/>
      <c r="P25" s="1"/>
      <c r="Q25" s="1"/>
      <c r="R25" s="1"/>
      <c r="S25" s="1"/>
      <c r="T25" s="1"/>
    </row>
    <row r="26" customHeight="1" spans="1:20">
      <c r="A26" s="20">
        <f t="shared" si="0"/>
        <v>43490</v>
      </c>
      <c r="B26" s="13"/>
      <c r="C26" s="4"/>
      <c r="D26" s="5"/>
      <c r="E26" s="6"/>
      <c r="F26" s="6"/>
      <c r="G26" s="4"/>
      <c r="H26" s="4"/>
      <c r="I26" s="4"/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</row>
    <row r="27" customHeight="1" spans="1:20">
      <c r="A27" s="20">
        <f t="shared" si="0"/>
        <v>43491</v>
      </c>
      <c r="B27" s="13"/>
      <c r="C27" s="4"/>
      <c r="D27" s="5"/>
      <c r="E27" s="6"/>
      <c r="F27" s="6"/>
      <c r="G27" s="7"/>
      <c r="H27" s="4"/>
      <c r="I27" s="4"/>
      <c r="J27" s="4"/>
      <c r="K27" s="15"/>
      <c r="L27" s="1"/>
      <c r="M27" s="1"/>
      <c r="N27" s="1"/>
      <c r="O27" s="1"/>
      <c r="P27" s="1"/>
      <c r="Q27" s="1"/>
      <c r="R27" s="1"/>
      <c r="S27" s="1"/>
      <c r="T27" s="1"/>
    </row>
    <row r="28" customHeight="1" spans="1:20">
      <c r="A28" s="20">
        <f t="shared" si="0"/>
        <v>43492</v>
      </c>
      <c r="B28" s="13"/>
      <c r="C28" s="4"/>
      <c r="D28" s="5"/>
      <c r="E28" s="6"/>
      <c r="F28" s="6"/>
      <c r="G28" s="7"/>
      <c r="H28" s="4"/>
      <c r="I28" s="4"/>
      <c r="J28" s="4"/>
      <c r="K28" s="15"/>
      <c r="L28" s="1"/>
      <c r="M28" s="1"/>
      <c r="N28" s="1"/>
      <c r="O28" s="1"/>
      <c r="P28" s="1"/>
      <c r="Q28" s="1"/>
      <c r="R28" s="1"/>
      <c r="S28" s="1"/>
      <c r="T28" s="1"/>
    </row>
    <row r="29" customHeight="1" spans="1:20">
      <c r="A29" s="20">
        <f t="shared" si="0"/>
        <v>43493</v>
      </c>
      <c r="B29" s="13"/>
      <c r="C29" s="4"/>
      <c r="D29" s="5"/>
      <c r="E29" s="6"/>
      <c r="F29" s="6"/>
      <c r="G29" s="7"/>
      <c r="H29" s="4"/>
      <c r="I29" s="4"/>
      <c r="J29" s="4"/>
      <c r="K29" s="15"/>
      <c r="L29" s="1"/>
      <c r="M29" s="1"/>
      <c r="N29" s="1"/>
      <c r="O29" s="1"/>
      <c r="P29" s="1"/>
      <c r="Q29" s="1"/>
      <c r="R29" s="1"/>
      <c r="S29" s="1"/>
      <c r="T29" s="1"/>
    </row>
    <row r="30" customHeight="1" spans="1:20">
      <c r="A30" s="20">
        <f t="shared" si="0"/>
        <v>43494</v>
      </c>
      <c r="B30" s="13"/>
      <c r="C30" s="4"/>
      <c r="D30" s="5"/>
      <c r="E30" s="6"/>
      <c r="F30" s="6"/>
      <c r="G30" s="4"/>
      <c r="H30" s="4"/>
      <c r="I30" s="4"/>
      <c r="J30" s="4"/>
      <c r="K30" s="4"/>
      <c r="L30" s="1"/>
      <c r="M30" s="1"/>
      <c r="N30" s="1"/>
      <c r="O30" s="1"/>
      <c r="P30" s="1"/>
      <c r="Q30" s="1"/>
      <c r="R30" s="1"/>
      <c r="S30" s="1"/>
      <c r="T30" s="1"/>
    </row>
    <row r="31" customHeight="1" spans="1:20">
      <c r="A31" s="20">
        <f t="shared" si="0"/>
        <v>43495</v>
      </c>
      <c r="B31" s="26"/>
      <c r="C31" s="9"/>
      <c r="D31" s="10"/>
      <c r="E31" s="11"/>
      <c r="F31" s="11"/>
      <c r="G31" s="12"/>
      <c r="H31" s="9"/>
      <c r="I31" s="9"/>
      <c r="J31" s="9"/>
      <c r="K31" s="16"/>
      <c r="L31" s="1"/>
      <c r="M31" s="1"/>
      <c r="N31" s="1"/>
      <c r="O31" s="1"/>
      <c r="P31" s="1"/>
      <c r="Q31" s="1"/>
      <c r="R31" s="1"/>
      <c r="S31" s="1"/>
      <c r="T31" s="1"/>
    </row>
    <row r="32" customHeight="1" spans="1:20">
      <c r="A32" s="20">
        <f t="shared" si="0"/>
        <v>43496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Height="1" spans="1:2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Height="1" spans="1:13">
      <c r="A34" s="28" t="s">
        <v>12</v>
      </c>
      <c r="B34" s="29">
        <f>SUM(B1:B33)</f>
        <v>2176880</v>
      </c>
      <c r="C34" s="29">
        <f>SUM(C1:C33)</f>
        <v>1525</v>
      </c>
      <c r="D34" s="30">
        <f>C34/B34*100%</f>
        <v>0.000700543897688435</v>
      </c>
      <c r="E34" s="31">
        <f t="shared" ref="E34:L34" si="1">SUM(E1:E33)</f>
        <v>1264.24</v>
      </c>
      <c r="F34" s="31">
        <f>E34/C34</f>
        <v>0.829009836065574</v>
      </c>
      <c r="G34" s="30">
        <f>L34/C34</f>
        <v>0.000655737704918033</v>
      </c>
      <c r="H34" s="39">
        <f>K34/E34</f>
        <v>3.16316522179333</v>
      </c>
      <c r="I34" s="29">
        <f t="shared" si="1"/>
        <v>31</v>
      </c>
      <c r="J34" s="29">
        <f t="shared" si="1"/>
        <v>24</v>
      </c>
      <c r="K34" s="29">
        <f t="shared" si="1"/>
        <v>3999</v>
      </c>
      <c r="L34" s="29">
        <f t="shared" si="1"/>
        <v>1</v>
      </c>
      <c r="M34" s="30">
        <f>(I34+J34)/C34</f>
        <v>0.0360655737704918</v>
      </c>
    </row>
    <row r="35" customHeight="1" spans="1:13">
      <c r="A35" s="32"/>
      <c r="B35" s="33" t="s">
        <v>0</v>
      </c>
      <c r="C35" s="33" t="s">
        <v>1</v>
      </c>
      <c r="D35" s="33" t="s">
        <v>2</v>
      </c>
      <c r="E35" s="33" t="s">
        <v>3</v>
      </c>
      <c r="F35" s="33" t="s">
        <v>4</v>
      </c>
      <c r="G35" s="33" t="s">
        <v>5</v>
      </c>
      <c r="H35" s="40" t="s">
        <v>6</v>
      </c>
      <c r="I35" s="33" t="s">
        <v>7</v>
      </c>
      <c r="J35" s="33" t="s">
        <v>8</v>
      </c>
      <c r="K35" s="33" t="s">
        <v>9</v>
      </c>
      <c r="L35" s="41" t="s">
        <v>13</v>
      </c>
      <c r="M35" s="41" t="s">
        <v>14</v>
      </c>
    </row>
    <row r="36" customHeight="1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Height="1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Height="1" spans="1:2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Height="1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Height="1" spans="1:2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Height="1" spans="1:2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Height="1" spans="1:2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Height="1" spans="1:2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Height="1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Height="1" spans="1:2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Height="1" spans="1:2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Height="1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Height="1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Height="1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Height="1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Height="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Height="1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Height="1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Height="1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Height="1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Height="1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Height="1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Height="1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Height="1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Height="1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Height="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Height="1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Height="1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Height="1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Height="1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Height="1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Height="1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Height="1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Height="1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Height="1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Height="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Height="1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Height="1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Height="1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Height="1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Height="1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Height="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Height="1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Height="1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Height="1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Height="1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Height="1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Height="1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Height="1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Height="1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Height="1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Height="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Height="1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Height="1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Height="1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Height="1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Height="1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Height="1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Height="1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Height="1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Height="1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Height="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Height="1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Height="1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Height="1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Height="1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Height="1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Height="1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Height="1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Height="1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Height="1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Height="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Height="1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Height="1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Height="1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Height="1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Height="1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Height="1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Height="1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Height="1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Height="1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Height="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Height="1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Height="1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Height="1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Height="1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Height="1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Height="1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Height="1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Height="1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Height="1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Height="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Height="1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Height="1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Height="1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Height="1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Height="1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Height="1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Height="1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Height="1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Height="1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Height="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Height="1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Height="1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Height="1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Height="1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Height="1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Height="1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Height="1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Height="1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Height="1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Height="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Height="1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Height="1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Height="1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Height="1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Height="1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Height="1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Height="1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Height="1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Height="1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Height="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Height="1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Height="1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Height="1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Height="1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Height="1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Height="1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Height="1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Height="1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Height="1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Height="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Height="1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Height="1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Height="1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Height="1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Height="1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Height="1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Height="1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Height="1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Height="1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Height="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Height="1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Height="1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Height="1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customHeight="1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customHeight="1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customHeight="1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customHeight="1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customHeight="1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customHeight="1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customHeight="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customHeight="1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customHeight="1" spans="1:2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customHeight="1" spans="1:2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customHeight="1" spans="1:2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customHeight="1" spans="1:2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customHeight="1" spans="1:2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customHeight="1" spans="1:2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customHeight="1" spans="1:2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customHeight="1" spans="1:2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</sheetData>
  <mergeCells count="1">
    <mergeCell ref="A34:A35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1"/>
  <sheetViews>
    <sheetView workbookViewId="0">
      <selection activeCell="F29" sqref="F29"/>
    </sheetView>
  </sheetViews>
  <sheetFormatPr defaultColWidth="11" defaultRowHeight="13.5" customHeight="1"/>
  <cols>
    <col min="1" max="1" width="7.625" customWidth="1"/>
    <col min="2" max="2" width="7.375" customWidth="1"/>
    <col min="3" max="4" width="5.74166666666667"/>
    <col min="5" max="5" width="9.375" customWidth="1"/>
    <col min="6" max="6" width="10.375" customWidth="1"/>
    <col min="7" max="7" width="8.775"/>
    <col min="8" max="8" width="10.8333333333333"/>
    <col min="9" max="9" width="8.775"/>
    <col min="10" max="10" width="7.375" customWidth="1"/>
    <col min="11" max="11" width="8.875" customWidth="1"/>
    <col min="12" max="12" width="10" customWidth="1"/>
    <col min="13" max="13" width="9.25" customWidth="1"/>
    <col min="14" max="20" width="10.8333333333333"/>
  </cols>
  <sheetData>
    <row r="1" customHeight="1" spans="1:13">
      <c r="A1" s="52"/>
      <c r="B1" s="5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59" t="s">
        <v>9</v>
      </c>
      <c r="L1" t="s">
        <v>16</v>
      </c>
      <c r="M1" t="s">
        <v>17</v>
      </c>
    </row>
    <row r="2" customHeight="1" spans="1:20">
      <c r="A2" s="20">
        <v>43485</v>
      </c>
      <c r="B2" s="26">
        <v>6541</v>
      </c>
      <c r="C2" s="9">
        <v>40</v>
      </c>
      <c r="D2" s="10">
        <v>0.0061</v>
      </c>
      <c r="E2" s="11">
        <v>189.46</v>
      </c>
      <c r="F2" s="11">
        <v>4.74</v>
      </c>
      <c r="G2" s="12">
        <v>0</v>
      </c>
      <c r="H2" s="9">
        <v>0</v>
      </c>
      <c r="I2" s="9">
        <v>3</v>
      </c>
      <c r="J2" s="9">
        <v>0</v>
      </c>
      <c r="K2" s="16">
        <v>0</v>
      </c>
      <c r="L2" s="9">
        <v>0</v>
      </c>
      <c r="M2" s="36">
        <f>IFERROR((I2+J2)/C2," ")</f>
        <v>0.075</v>
      </c>
      <c r="N2" s="1"/>
      <c r="O2" s="1"/>
      <c r="P2" s="1"/>
      <c r="Q2" s="1"/>
      <c r="R2" s="1"/>
      <c r="S2" s="1"/>
      <c r="T2" s="1"/>
    </row>
    <row r="3" customHeight="1" spans="1:20">
      <c r="A3" s="20">
        <f t="shared" ref="A3:A32" si="0">A2+1</f>
        <v>43486</v>
      </c>
      <c r="B3" s="26">
        <v>6265</v>
      </c>
      <c r="C3" s="9">
        <v>31</v>
      </c>
      <c r="D3" s="10">
        <v>0.0049</v>
      </c>
      <c r="E3" s="11">
        <v>122.59</v>
      </c>
      <c r="F3" s="11">
        <v>3.95</v>
      </c>
      <c r="G3" s="12">
        <v>0</v>
      </c>
      <c r="H3" s="9">
        <v>0</v>
      </c>
      <c r="I3" s="9">
        <v>2</v>
      </c>
      <c r="J3" s="9">
        <v>0</v>
      </c>
      <c r="K3" s="16">
        <v>0</v>
      </c>
      <c r="L3" s="9">
        <v>0</v>
      </c>
      <c r="M3" s="36">
        <f t="shared" ref="M3:M43" si="1">IFERROR((I3+J3)/C3," ")</f>
        <v>0.0645161290322581</v>
      </c>
      <c r="N3" s="1"/>
      <c r="O3" s="1"/>
      <c r="P3" s="1"/>
      <c r="Q3" s="1"/>
      <c r="R3" s="1"/>
      <c r="S3" s="1"/>
      <c r="T3" s="1"/>
    </row>
    <row r="4" customHeight="1" spans="1:20">
      <c r="A4" s="20">
        <f t="shared" si="0"/>
        <v>43487</v>
      </c>
      <c r="B4" s="26">
        <v>5115</v>
      </c>
      <c r="C4" s="9">
        <v>24</v>
      </c>
      <c r="D4" s="10">
        <v>0.0047</v>
      </c>
      <c r="E4" s="11">
        <v>69.21</v>
      </c>
      <c r="F4" s="11">
        <v>2.88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36" t="str">
        <f t="shared" si="1"/>
        <v> </v>
      </c>
      <c r="N4" s="1"/>
      <c r="O4" s="1"/>
      <c r="P4" s="1"/>
      <c r="Q4" s="1"/>
      <c r="R4" s="1"/>
      <c r="S4" s="1"/>
      <c r="T4" s="1"/>
    </row>
    <row r="5" customHeight="1" spans="1:20">
      <c r="A5" s="20">
        <f t="shared" si="0"/>
        <v>43488</v>
      </c>
      <c r="B5" s="26">
        <v>4680</v>
      </c>
      <c r="C5" s="9">
        <v>31</v>
      </c>
      <c r="D5" s="10">
        <v>0.0066</v>
      </c>
      <c r="E5" s="11">
        <v>140.01</v>
      </c>
      <c r="F5" s="11">
        <v>4.52</v>
      </c>
      <c r="G5" s="12">
        <v>0</v>
      </c>
      <c r="H5" s="9">
        <v>0</v>
      </c>
      <c r="I5" s="9">
        <v>1</v>
      </c>
      <c r="J5" s="9">
        <v>0</v>
      </c>
      <c r="K5" s="16">
        <v>0</v>
      </c>
      <c r="L5" s="9">
        <v>0</v>
      </c>
      <c r="M5" s="36">
        <f t="shared" si="1"/>
        <v>0.032258064516129</v>
      </c>
      <c r="N5" s="1"/>
      <c r="O5" s="1"/>
      <c r="P5" s="1"/>
      <c r="Q5" s="1"/>
      <c r="R5" s="1"/>
      <c r="S5" s="1"/>
      <c r="T5" s="1"/>
    </row>
    <row r="6" customHeight="1" spans="1:20">
      <c r="A6" s="20">
        <f t="shared" si="0"/>
        <v>43489</v>
      </c>
      <c r="B6" s="26">
        <v>3219</v>
      </c>
      <c r="C6" s="9">
        <v>16</v>
      </c>
      <c r="D6" s="10">
        <v>0.005</v>
      </c>
      <c r="E6" s="11">
        <v>65.84</v>
      </c>
      <c r="F6" s="11">
        <v>4.12</v>
      </c>
      <c r="G6" s="9" t="s">
        <v>11</v>
      </c>
      <c r="H6" s="9" t="s">
        <v>11</v>
      </c>
      <c r="I6" s="9" t="s">
        <v>11</v>
      </c>
      <c r="J6" s="9" t="s">
        <v>11</v>
      </c>
      <c r="K6" s="9" t="s">
        <v>11</v>
      </c>
      <c r="L6" s="9" t="s">
        <v>11</v>
      </c>
      <c r="M6" s="36" t="str">
        <f t="shared" si="1"/>
        <v> </v>
      </c>
      <c r="N6" s="1"/>
      <c r="O6" s="1"/>
      <c r="P6" s="1"/>
      <c r="Q6" s="1"/>
      <c r="R6" s="1"/>
      <c r="S6" s="1"/>
      <c r="T6" s="1"/>
    </row>
    <row r="7" customHeight="1" spans="1:20">
      <c r="A7" s="20">
        <f t="shared" si="0"/>
        <v>43490</v>
      </c>
      <c r="B7" s="54"/>
      <c r="C7" s="55"/>
      <c r="D7" s="56"/>
      <c r="E7" s="57"/>
      <c r="F7" s="57"/>
      <c r="G7" s="56"/>
      <c r="H7" s="55"/>
      <c r="I7" s="55"/>
      <c r="J7" s="55"/>
      <c r="K7" s="60"/>
      <c r="L7" s="55"/>
      <c r="M7" s="36" t="str">
        <f t="shared" si="1"/>
        <v> </v>
      </c>
      <c r="N7" s="1"/>
      <c r="O7" s="1"/>
      <c r="P7" s="1"/>
      <c r="Q7" s="1"/>
      <c r="R7" s="1"/>
      <c r="S7" s="1" t="s">
        <v>31</v>
      </c>
      <c r="T7" s="1"/>
    </row>
    <row r="8" customHeight="1" spans="1:20">
      <c r="A8" s="20">
        <f t="shared" si="0"/>
        <v>43491</v>
      </c>
      <c r="B8" s="54"/>
      <c r="C8" s="55"/>
      <c r="D8" s="56"/>
      <c r="E8" s="57"/>
      <c r="F8" s="57"/>
      <c r="G8" s="58"/>
      <c r="H8" s="55"/>
      <c r="I8" s="55"/>
      <c r="J8" s="55"/>
      <c r="K8" s="60"/>
      <c r="L8" s="55"/>
      <c r="M8" s="36" t="str">
        <f t="shared" si="1"/>
        <v> </v>
      </c>
      <c r="N8" s="1"/>
      <c r="O8" s="1"/>
      <c r="P8" s="1"/>
      <c r="Q8" s="1"/>
      <c r="R8" s="1"/>
      <c r="S8" s="1"/>
      <c r="T8" s="1"/>
    </row>
    <row r="9" customHeight="1" spans="1:20">
      <c r="A9" s="20">
        <f t="shared" si="0"/>
        <v>43492</v>
      </c>
      <c r="B9" s="54"/>
      <c r="C9" s="55"/>
      <c r="D9" s="56"/>
      <c r="E9" s="57"/>
      <c r="F9" s="57"/>
      <c r="G9" s="58"/>
      <c r="H9" s="55"/>
      <c r="I9" s="55"/>
      <c r="J9" s="55"/>
      <c r="K9" s="60"/>
      <c r="L9" s="55"/>
      <c r="M9" s="36" t="str">
        <f t="shared" si="1"/>
        <v> </v>
      </c>
      <c r="N9" s="1"/>
      <c r="O9" s="1"/>
      <c r="P9" s="1"/>
      <c r="Q9" s="1"/>
      <c r="R9" s="1"/>
      <c r="S9" s="1"/>
      <c r="T9" s="1"/>
    </row>
    <row r="10" customHeight="1" spans="1:20">
      <c r="A10" s="20">
        <f t="shared" si="0"/>
        <v>43493</v>
      </c>
      <c r="B10" s="54"/>
      <c r="C10" s="55"/>
      <c r="D10" s="56"/>
      <c r="E10" s="57"/>
      <c r="F10" s="57"/>
      <c r="G10" s="58"/>
      <c r="H10" s="55"/>
      <c r="I10" s="55"/>
      <c r="J10" s="55"/>
      <c r="K10" s="60"/>
      <c r="L10" s="55"/>
      <c r="M10" s="36" t="str">
        <f t="shared" si="1"/>
        <v> </v>
      </c>
      <c r="N10" s="1"/>
      <c r="O10" s="1"/>
      <c r="P10" s="1"/>
      <c r="Q10" s="1"/>
      <c r="R10" s="1"/>
      <c r="S10" s="1"/>
      <c r="T10" s="1"/>
    </row>
    <row r="11" customHeight="1" spans="1:20">
      <c r="A11" s="20">
        <f t="shared" si="0"/>
        <v>43494</v>
      </c>
      <c r="B11" s="54"/>
      <c r="C11" s="55"/>
      <c r="D11" s="56"/>
      <c r="E11" s="57"/>
      <c r="F11" s="57"/>
      <c r="G11" s="56"/>
      <c r="H11" s="55"/>
      <c r="I11" s="55"/>
      <c r="J11" s="55"/>
      <c r="K11" s="60"/>
      <c r="L11" s="55"/>
      <c r="M11" s="36" t="str">
        <f t="shared" si="1"/>
        <v> </v>
      </c>
      <c r="N11" s="1"/>
      <c r="O11" s="1"/>
      <c r="P11" s="1"/>
      <c r="Q11" s="1"/>
      <c r="R11" s="1"/>
      <c r="S11" s="1"/>
      <c r="T11" s="1"/>
    </row>
    <row r="12" customHeight="1" spans="1:20">
      <c r="A12" s="20">
        <f t="shared" si="0"/>
        <v>43495</v>
      </c>
      <c r="B12" s="54"/>
      <c r="C12" s="55"/>
      <c r="D12" s="56"/>
      <c r="E12" s="57"/>
      <c r="F12" s="57"/>
      <c r="G12" s="58"/>
      <c r="H12" s="55"/>
      <c r="I12" s="55"/>
      <c r="J12" s="55"/>
      <c r="K12" s="60"/>
      <c r="L12" s="55"/>
      <c r="M12" s="36" t="str">
        <f t="shared" si="1"/>
        <v> </v>
      </c>
      <c r="N12" s="1"/>
      <c r="O12" s="1"/>
      <c r="P12" s="1"/>
      <c r="Q12" s="1"/>
      <c r="R12" s="1"/>
      <c r="S12" s="1"/>
      <c r="T12" s="1"/>
    </row>
    <row r="13" customHeight="1" spans="1:20">
      <c r="A13" s="20">
        <f t="shared" si="0"/>
        <v>43496</v>
      </c>
      <c r="B13" s="54"/>
      <c r="C13" s="55"/>
      <c r="D13" s="56"/>
      <c r="E13" s="57"/>
      <c r="F13" s="57"/>
      <c r="G13" s="58"/>
      <c r="H13" s="55"/>
      <c r="I13" s="55"/>
      <c r="J13" s="55"/>
      <c r="K13" s="60"/>
      <c r="L13" s="55"/>
      <c r="M13" s="36" t="str">
        <f t="shared" si="1"/>
        <v> </v>
      </c>
      <c r="N13" s="1"/>
      <c r="O13" s="1"/>
      <c r="P13" s="1"/>
      <c r="Q13" s="1"/>
      <c r="R13" s="1"/>
      <c r="S13" s="1"/>
      <c r="T13" s="1"/>
    </row>
    <row r="14" customHeight="1" spans="1:20">
      <c r="A14" s="20">
        <f t="shared" si="0"/>
        <v>43497</v>
      </c>
      <c r="B14" s="54"/>
      <c r="C14" s="55"/>
      <c r="D14" s="56"/>
      <c r="E14" s="57"/>
      <c r="F14" s="57"/>
      <c r="G14" s="58"/>
      <c r="H14" s="55"/>
      <c r="I14" s="55"/>
      <c r="J14" s="55"/>
      <c r="K14" s="60"/>
      <c r="L14" s="55"/>
      <c r="M14" s="36" t="str">
        <f t="shared" si="1"/>
        <v> </v>
      </c>
      <c r="N14" s="1"/>
      <c r="O14" s="1"/>
      <c r="P14" s="1"/>
      <c r="Q14" s="1"/>
      <c r="R14" s="1"/>
      <c r="S14" s="1"/>
      <c r="T14" s="1"/>
    </row>
    <row r="15" customHeight="1" spans="1:20">
      <c r="A15" s="20">
        <f t="shared" si="0"/>
        <v>43498</v>
      </c>
      <c r="B15" s="26">
        <v>4529</v>
      </c>
      <c r="C15" s="9">
        <v>20</v>
      </c>
      <c r="D15" s="10">
        <v>0.0044</v>
      </c>
      <c r="E15" s="11">
        <v>61.11</v>
      </c>
      <c r="F15" s="11">
        <v>3.06</v>
      </c>
      <c r="G15" s="12">
        <v>0</v>
      </c>
      <c r="H15" s="9">
        <v>0</v>
      </c>
      <c r="I15" s="9">
        <v>1</v>
      </c>
      <c r="J15" s="9">
        <v>0</v>
      </c>
      <c r="K15" s="16">
        <v>0</v>
      </c>
      <c r="L15" s="9">
        <v>0</v>
      </c>
      <c r="M15" s="36">
        <f t="shared" si="1"/>
        <v>0.05</v>
      </c>
      <c r="N15" s="1"/>
      <c r="O15" s="1"/>
      <c r="P15" s="1"/>
      <c r="Q15" s="1"/>
      <c r="R15" s="1"/>
      <c r="S15" s="1"/>
      <c r="T15" s="1"/>
    </row>
    <row r="16" customHeight="1" spans="1:20">
      <c r="A16" s="20">
        <f t="shared" si="0"/>
        <v>43499</v>
      </c>
      <c r="B16" s="26">
        <v>2924</v>
      </c>
      <c r="C16" s="9">
        <v>4</v>
      </c>
      <c r="D16" s="10">
        <v>0.0014</v>
      </c>
      <c r="E16" s="11">
        <v>8.08</v>
      </c>
      <c r="F16" s="11">
        <v>2.02</v>
      </c>
      <c r="G16" s="9" t="s">
        <v>11</v>
      </c>
      <c r="H16" s="9" t="s">
        <v>11</v>
      </c>
      <c r="I16" s="9" t="s">
        <v>11</v>
      </c>
      <c r="J16" s="9" t="s">
        <v>11</v>
      </c>
      <c r="K16" s="9" t="s">
        <v>11</v>
      </c>
      <c r="L16" s="9" t="s">
        <v>11</v>
      </c>
      <c r="M16" s="36" t="str">
        <f t="shared" si="1"/>
        <v> </v>
      </c>
      <c r="N16" s="1"/>
      <c r="O16" s="1"/>
      <c r="P16" s="1"/>
      <c r="Q16" s="1"/>
      <c r="R16" s="1"/>
      <c r="S16" s="1"/>
      <c r="T16" s="1"/>
    </row>
    <row r="17" customHeight="1" spans="1:20">
      <c r="A17" s="20">
        <f t="shared" si="0"/>
        <v>43500</v>
      </c>
      <c r="B17" s="13"/>
      <c r="C17" s="4"/>
      <c r="D17" s="5"/>
      <c r="E17" s="6"/>
      <c r="F17" s="6"/>
      <c r="G17" s="5"/>
      <c r="H17" s="4"/>
      <c r="I17" s="4"/>
      <c r="J17" s="4"/>
      <c r="K17" s="15"/>
      <c r="L17" s="4"/>
      <c r="M17" s="36" t="str">
        <f t="shared" si="1"/>
        <v> </v>
      </c>
      <c r="N17" s="1"/>
      <c r="O17" s="1"/>
      <c r="P17" s="1"/>
      <c r="Q17" s="1"/>
      <c r="R17" s="1"/>
      <c r="S17" s="1"/>
      <c r="T17" s="1"/>
    </row>
    <row r="18" customHeight="1" spans="1:20">
      <c r="A18" s="20">
        <f t="shared" si="0"/>
        <v>43501</v>
      </c>
      <c r="B18" s="26"/>
      <c r="C18" s="9"/>
      <c r="D18" s="10"/>
      <c r="E18" s="11"/>
      <c r="F18" s="11"/>
      <c r="G18" s="9"/>
      <c r="H18" s="9"/>
      <c r="I18" s="9"/>
      <c r="J18" s="9"/>
      <c r="K18" s="9"/>
      <c r="L18" s="9"/>
      <c r="M18" s="36" t="str">
        <f t="shared" si="1"/>
        <v> </v>
      </c>
      <c r="N18" s="1"/>
      <c r="O18" s="1"/>
      <c r="P18" s="1"/>
      <c r="Q18" s="1"/>
      <c r="R18" s="1"/>
      <c r="S18" s="1"/>
      <c r="T18" s="1"/>
    </row>
    <row r="19" customHeight="1" spans="1:20">
      <c r="A19" s="20">
        <f t="shared" si="0"/>
        <v>43502</v>
      </c>
      <c r="B19" s="26"/>
      <c r="C19" s="9"/>
      <c r="D19" s="10"/>
      <c r="E19" s="11"/>
      <c r="F19" s="11"/>
      <c r="G19" s="9"/>
      <c r="H19" s="9"/>
      <c r="I19" s="9"/>
      <c r="J19" s="9"/>
      <c r="K19" s="9"/>
      <c r="L19" s="9"/>
      <c r="M19" s="36" t="str">
        <f t="shared" si="1"/>
        <v> </v>
      </c>
      <c r="N19" s="1"/>
      <c r="O19" s="1"/>
      <c r="P19" s="1"/>
      <c r="Q19" s="1"/>
      <c r="R19" s="1"/>
      <c r="S19" s="1"/>
      <c r="T19" s="1"/>
    </row>
    <row r="20" customHeight="1" spans="1:20">
      <c r="A20" s="20">
        <f t="shared" si="0"/>
        <v>43503</v>
      </c>
      <c r="B20" s="26"/>
      <c r="C20" s="9"/>
      <c r="D20" s="10"/>
      <c r="E20" s="11"/>
      <c r="F20" s="11"/>
      <c r="G20" s="12"/>
      <c r="H20" s="9"/>
      <c r="I20" s="9"/>
      <c r="J20" s="9"/>
      <c r="K20" s="16"/>
      <c r="L20" s="9"/>
      <c r="M20" s="36" t="str">
        <f t="shared" si="1"/>
        <v> </v>
      </c>
      <c r="N20" s="1"/>
      <c r="O20" s="1"/>
      <c r="P20" s="1"/>
      <c r="Q20" s="1"/>
      <c r="R20" s="1"/>
      <c r="S20" s="1"/>
      <c r="T20" s="1"/>
    </row>
    <row r="21" customHeight="1" spans="1:20">
      <c r="A21" s="20">
        <f t="shared" si="0"/>
        <v>43504</v>
      </c>
      <c r="B21" s="26"/>
      <c r="C21" s="9"/>
      <c r="D21" s="10"/>
      <c r="E21" s="11"/>
      <c r="F21" s="11"/>
      <c r="G21" s="12"/>
      <c r="H21" s="9"/>
      <c r="I21" s="9"/>
      <c r="J21" s="9"/>
      <c r="K21" s="16"/>
      <c r="L21" s="9"/>
      <c r="M21" s="36" t="str">
        <f t="shared" si="1"/>
        <v> </v>
      </c>
      <c r="N21" s="1"/>
      <c r="O21" s="1"/>
      <c r="P21" s="1"/>
      <c r="Q21" s="1"/>
      <c r="R21" s="1"/>
      <c r="S21" s="1"/>
      <c r="T21" s="1"/>
    </row>
    <row r="22" customHeight="1" spans="1:20">
      <c r="A22" s="20">
        <f t="shared" si="0"/>
        <v>43505</v>
      </c>
      <c r="B22" s="26"/>
      <c r="C22" s="9"/>
      <c r="D22" s="10"/>
      <c r="E22" s="11"/>
      <c r="F22" s="11"/>
      <c r="G22" s="12"/>
      <c r="H22" s="9"/>
      <c r="I22" s="9"/>
      <c r="J22" s="9"/>
      <c r="K22" s="16"/>
      <c r="L22" s="9"/>
      <c r="M22" s="36" t="str">
        <f t="shared" si="1"/>
        <v> </v>
      </c>
      <c r="N22" s="1"/>
      <c r="O22" s="1"/>
      <c r="P22" s="1"/>
      <c r="Q22" s="1"/>
      <c r="R22" s="1"/>
      <c r="S22" s="1"/>
      <c r="T22" s="1"/>
    </row>
    <row r="23" customHeight="1" spans="1:20">
      <c r="A23" s="20">
        <f t="shared" si="0"/>
        <v>43506</v>
      </c>
      <c r="B23" s="26"/>
      <c r="C23" s="9"/>
      <c r="D23" s="10"/>
      <c r="E23" s="11"/>
      <c r="F23" s="11"/>
      <c r="G23" s="9"/>
      <c r="H23" s="9"/>
      <c r="I23" s="9"/>
      <c r="J23" s="9"/>
      <c r="K23" s="9"/>
      <c r="L23" s="9"/>
      <c r="M23" s="36" t="str">
        <f t="shared" si="1"/>
        <v> </v>
      </c>
      <c r="N23" s="1"/>
      <c r="O23" s="1"/>
      <c r="P23" s="1"/>
      <c r="Q23" s="1"/>
      <c r="R23" s="1"/>
      <c r="S23" s="1"/>
      <c r="T23" s="1"/>
    </row>
    <row r="24" customHeight="1" spans="1:20">
      <c r="A24" s="20">
        <f t="shared" si="0"/>
        <v>43507</v>
      </c>
      <c r="B24" s="26"/>
      <c r="C24" s="9"/>
      <c r="D24" s="10"/>
      <c r="E24" s="11"/>
      <c r="F24" s="11"/>
      <c r="G24" s="12"/>
      <c r="H24" s="9"/>
      <c r="I24" s="9"/>
      <c r="J24" s="9"/>
      <c r="K24" s="16"/>
      <c r="L24" s="9"/>
      <c r="M24" s="36" t="str">
        <f t="shared" si="1"/>
        <v> </v>
      </c>
      <c r="N24" s="1"/>
      <c r="O24" s="1"/>
      <c r="P24" s="1"/>
      <c r="Q24" s="1"/>
      <c r="R24" s="1"/>
      <c r="S24" s="1"/>
      <c r="T24" s="1"/>
    </row>
    <row r="25" customHeight="1" spans="1:20">
      <c r="A25" s="20">
        <f t="shared" si="0"/>
        <v>43508</v>
      </c>
      <c r="B25" s="26"/>
      <c r="C25" s="9"/>
      <c r="D25" s="10"/>
      <c r="E25" s="11"/>
      <c r="F25" s="11"/>
      <c r="G25" s="9"/>
      <c r="H25" s="9"/>
      <c r="I25" s="9"/>
      <c r="J25" s="9"/>
      <c r="K25" s="9"/>
      <c r="L25" s="9"/>
      <c r="M25" s="36" t="str">
        <f t="shared" si="1"/>
        <v> </v>
      </c>
      <c r="N25" s="1"/>
      <c r="O25" s="1"/>
      <c r="P25" s="1"/>
      <c r="Q25" s="1"/>
      <c r="R25" s="1"/>
      <c r="S25" s="1"/>
      <c r="T25" s="1"/>
    </row>
    <row r="26" customHeight="1" spans="1:20">
      <c r="A26" s="20">
        <f t="shared" si="0"/>
        <v>43509</v>
      </c>
      <c r="B26" s="13"/>
      <c r="C26" s="4"/>
      <c r="D26" s="5"/>
      <c r="E26" s="6"/>
      <c r="F26" s="6"/>
      <c r="G26" s="7"/>
      <c r="H26" s="4"/>
      <c r="I26" s="4"/>
      <c r="J26" s="4"/>
      <c r="K26" s="15"/>
      <c r="L26" s="1"/>
      <c r="M26" s="36" t="str">
        <f t="shared" si="1"/>
        <v> </v>
      </c>
      <c r="N26" s="1"/>
      <c r="O26" s="1"/>
      <c r="P26" s="1"/>
      <c r="Q26" s="1"/>
      <c r="R26" s="1"/>
      <c r="S26" s="1"/>
      <c r="T26" s="1"/>
    </row>
    <row r="27" customHeight="1" spans="1:20">
      <c r="A27" s="20">
        <f t="shared" si="0"/>
        <v>43510</v>
      </c>
      <c r="B27" s="13"/>
      <c r="C27" s="4"/>
      <c r="D27" s="5"/>
      <c r="E27" s="6"/>
      <c r="F27" s="6"/>
      <c r="G27" s="7"/>
      <c r="H27" s="4"/>
      <c r="I27" s="4"/>
      <c r="J27" s="4"/>
      <c r="K27" s="15"/>
      <c r="L27" s="1"/>
      <c r="M27" s="36" t="str">
        <f t="shared" si="1"/>
        <v> </v>
      </c>
      <c r="N27" s="1"/>
      <c r="O27" s="1"/>
      <c r="P27" s="1"/>
      <c r="Q27" s="1"/>
      <c r="R27" s="1"/>
      <c r="S27" s="1"/>
      <c r="T27" s="1"/>
    </row>
    <row r="28" customHeight="1" spans="1:20">
      <c r="A28" s="20">
        <f t="shared" si="0"/>
        <v>43511</v>
      </c>
      <c r="B28" s="13"/>
      <c r="C28" s="4"/>
      <c r="D28" s="5"/>
      <c r="E28" s="6"/>
      <c r="F28" s="6"/>
      <c r="G28" s="7"/>
      <c r="H28" s="4"/>
      <c r="I28" s="4"/>
      <c r="J28" s="4"/>
      <c r="K28" s="15"/>
      <c r="L28" s="1"/>
      <c r="M28" s="36" t="str">
        <f t="shared" si="1"/>
        <v> </v>
      </c>
      <c r="N28" s="1"/>
      <c r="O28" s="1"/>
      <c r="P28" s="1"/>
      <c r="Q28" s="1"/>
      <c r="R28" s="1"/>
      <c r="S28" s="1"/>
      <c r="T28" s="1"/>
    </row>
    <row r="29" customHeight="1" spans="1:20">
      <c r="A29" s="20">
        <f t="shared" si="0"/>
        <v>43512</v>
      </c>
      <c r="B29" s="13"/>
      <c r="C29" s="4"/>
      <c r="D29" s="5"/>
      <c r="E29" s="6"/>
      <c r="F29" s="6"/>
      <c r="G29" s="5"/>
      <c r="H29" s="4"/>
      <c r="I29" s="4"/>
      <c r="J29" s="4"/>
      <c r="K29" s="15"/>
      <c r="L29" s="1"/>
      <c r="M29" s="36" t="str">
        <f t="shared" si="1"/>
        <v> </v>
      </c>
      <c r="N29" s="1"/>
      <c r="O29" s="1"/>
      <c r="P29" s="1"/>
      <c r="Q29" s="1"/>
      <c r="R29" s="1"/>
      <c r="S29" s="1"/>
      <c r="T29" s="1"/>
    </row>
    <row r="30" customHeight="1" spans="1:20">
      <c r="A30" s="20">
        <f t="shared" si="0"/>
        <v>43513</v>
      </c>
      <c r="B30" s="13"/>
      <c r="C30" s="4"/>
      <c r="D30" s="5"/>
      <c r="E30" s="6"/>
      <c r="F30" s="6"/>
      <c r="G30" s="7"/>
      <c r="H30" s="4"/>
      <c r="I30" s="4"/>
      <c r="J30" s="4"/>
      <c r="K30" s="15"/>
      <c r="L30" s="1"/>
      <c r="M30" s="36" t="str">
        <f t="shared" si="1"/>
        <v> </v>
      </c>
      <c r="N30" s="1"/>
      <c r="O30" s="1"/>
      <c r="P30" s="1"/>
      <c r="Q30" s="1"/>
      <c r="R30" s="1"/>
      <c r="S30" s="1"/>
      <c r="T30" s="1"/>
    </row>
    <row r="31" customHeight="1" spans="1:20">
      <c r="A31" s="20">
        <f t="shared" ref="A31:A43" si="2">A30+1</f>
        <v>43514</v>
      </c>
      <c r="B31" s="13"/>
      <c r="C31" s="4"/>
      <c r="D31" s="5"/>
      <c r="E31" s="6"/>
      <c r="F31" s="6"/>
      <c r="G31" s="7"/>
      <c r="H31" s="4"/>
      <c r="I31" s="4"/>
      <c r="J31" s="4"/>
      <c r="K31" s="15"/>
      <c r="L31" s="1"/>
      <c r="M31" s="36" t="str">
        <f t="shared" si="1"/>
        <v> </v>
      </c>
      <c r="N31" s="1"/>
      <c r="O31" s="1"/>
      <c r="P31" s="1"/>
      <c r="Q31" s="1"/>
      <c r="R31" s="1"/>
      <c r="S31" s="1"/>
      <c r="T31" s="1"/>
    </row>
    <row r="32" customHeight="1" spans="1:20">
      <c r="A32" s="20">
        <f t="shared" si="2"/>
        <v>43515</v>
      </c>
      <c r="B32" s="13"/>
      <c r="C32" s="4"/>
      <c r="D32" s="5"/>
      <c r="E32" s="6"/>
      <c r="F32" s="6"/>
      <c r="G32" s="7"/>
      <c r="H32" s="4"/>
      <c r="I32" s="4"/>
      <c r="J32" s="4"/>
      <c r="K32" s="15"/>
      <c r="L32" s="1"/>
      <c r="M32" s="36" t="str">
        <f t="shared" si="1"/>
        <v> </v>
      </c>
      <c r="N32" s="1"/>
      <c r="O32" s="1"/>
      <c r="P32" s="1"/>
      <c r="Q32" s="1"/>
      <c r="R32" s="1"/>
      <c r="S32" s="1"/>
      <c r="T32" s="1"/>
    </row>
    <row r="33" customHeight="1" spans="1:20">
      <c r="A33" s="20">
        <f t="shared" si="2"/>
        <v>43516</v>
      </c>
      <c r="B33" s="13"/>
      <c r="C33" s="4"/>
      <c r="D33" s="5"/>
      <c r="E33" s="6"/>
      <c r="F33" s="6"/>
      <c r="G33" s="7"/>
      <c r="H33" s="4"/>
      <c r="I33" s="4"/>
      <c r="J33" s="4"/>
      <c r="K33" s="15"/>
      <c r="L33" s="1"/>
      <c r="M33" s="36" t="str">
        <f t="shared" si="1"/>
        <v> </v>
      </c>
      <c r="N33" s="1"/>
      <c r="O33" s="1"/>
      <c r="P33" s="1"/>
      <c r="Q33" s="1"/>
      <c r="R33" s="1"/>
      <c r="S33" s="1"/>
      <c r="T33" s="1"/>
    </row>
    <row r="34" customHeight="1" spans="1:20">
      <c r="A34" s="20">
        <f t="shared" si="2"/>
        <v>43517</v>
      </c>
      <c r="B34" s="13"/>
      <c r="C34" s="4"/>
      <c r="D34" s="5"/>
      <c r="E34" s="6"/>
      <c r="F34" s="6"/>
      <c r="G34" s="7"/>
      <c r="H34" s="4"/>
      <c r="I34" s="4"/>
      <c r="J34" s="4"/>
      <c r="K34" s="15"/>
      <c r="L34" s="1"/>
      <c r="M34" s="36" t="str">
        <f t="shared" si="1"/>
        <v> </v>
      </c>
      <c r="N34" s="1"/>
      <c r="O34" s="1"/>
      <c r="P34" s="1"/>
      <c r="Q34" s="1"/>
      <c r="R34" s="1"/>
      <c r="S34" s="1"/>
      <c r="T34" s="1"/>
    </row>
    <row r="35" customHeight="1" spans="1:20">
      <c r="A35" s="20">
        <f t="shared" si="2"/>
        <v>43518</v>
      </c>
      <c r="B35" s="13"/>
      <c r="C35" s="4"/>
      <c r="D35" s="5"/>
      <c r="E35" s="6"/>
      <c r="F35" s="6"/>
      <c r="G35" s="7"/>
      <c r="H35" s="4"/>
      <c r="I35" s="4"/>
      <c r="J35" s="4"/>
      <c r="K35" s="15"/>
      <c r="L35" s="1"/>
      <c r="M35" s="36" t="str">
        <f t="shared" si="1"/>
        <v> </v>
      </c>
      <c r="N35" s="1"/>
      <c r="O35" s="1"/>
      <c r="P35" s="1"/>
      <c r="Q35" s="1"/>
      <c r="R35" s="1"/>
      <c r="S35" s="1"/>
      <c r="T35" s="1"/>
    </row>
    <row r="36" customHeight="1" spans="1:20">
      <c r="A36" s="20">
        <f t="shared" si="2"/>
        <v>43519</v>
      </c>
      <c r="B36" s="13"/>
      <c r="C36" s="4"/>
      <c r="D36" s="5"/>
      <c r="E36" s="6"/>
      <c r="F36" s="6"/>
      <c r="G36" s="7"/>
      <c r="H36" s="4"/>
      <c r="I36" s="4"/>
      <c r="J36" s="4"/>
      <c r="K36" s="15"/>
      <c r="L36" s="1"/>
      <c r="M36" s="36" t="str">
        <f t="shared" si="1"/>
        <v> </v>
      </c>
      <c r="N36" s="1"/>
      <c r="O36" s="1"/>
      <c r="P36" s="1"/>
      <c r="Q36" s="1"/>
      <c r="R36" s="1"/>
      <c r="S36" s="1"/>
      <c r="T36" s="1"/>
    </row>
    <row r="37" customHeight="1" spans="1:20">
      <c r="A37" s="20">
        <f t="shared" si="2"/>
        <v>43520</v>
      </c>
      <c r="B37" s="13"/>
      <c r="C37" s="4"/>
      <c r="D37" s="5"/>
      <c r="E37" s="6"/>
      <c r="F37" s="6"/>
      <c r="G37" s="7"/>
      <c r="H37" s="4"/>
      <c r="I37" s="4"/>
      <c r="J37" s="4"/>
      <c r="K37" s="15"/>
      <c r="L37" s="1"/>
      <c r="M37" s="36" t="str">
        <f t="shared" si="1"/>
        <v> </v>
      </c>
      <c r="N37" s="1"/>
      <c r="O37" s="1"/>
      <c r="P37" s="1"/>
      <c r="Q37" s="1"/>
      <c r="R37" s="1"/>
      <c r="S37" s="1"/>
      <c r="T37" s="1"/>
    </row>
    <row r="38" customHeight="1" spans="1:20">
      <c r="A38" s="20">
        <f t="shared" si="2"/>
        <v>43521</v>
      </c>
      <c r="B38" s="13"/>
      <c r="C38" s="4"/>
      <c r="D38" s="5"/>
      <c r="E38" s="6"/>
      <c r="F38" s="6"/>
      <c r="G38" s="7"/>
      <c r="H38" s="4"/>
      <c r="I38" s="4"/>
      <c r="J38" s="4"/>
      <c r="K38" s="15"/>
      <c r="L38" s="1"/>
      <c r="M38" s="36" t="str">
        <f t="shared" si="1"/>
        <v> </v>
      </c>
      <c r="N38" s="1"/>
      <c r="O38" s="1"/>
      <c r="P38" s="1"/>
      <c r="Q38" s="1"/>
      <c r="R38" s="1"/>
      <c r="S38" s="1"/>
      <c r="T38" s="1"/>
    </row>
    <row r="39" customHeight="1" spans="1:20">
      <c r="A39" s="20">
        <f t="shared" si="2"/>
        <v>43522</v>
      </c>
      <c r="B39" s="13"/>
      <c r="C39" s="4"/>
      <c r="D39" s="5"/>
      <c r="E39" s="6"/>
      <c r="F39" s="6"/>
      <c r="G39" s="7"/>
      <c r="H39" s="4"/>
      <c r="I39" s="4"/>
      <c r="J39" s="4"/>
      <c r="K39" s="15"/>
      <c r="L39" s="1"/>
      <c r="M39" s="36" t="str">
        <f t="shared" si="1"/>
        <v> </v>
      </c>
      <c r="N39" s="1"/>
      <c r="O39" s="1"/>
      <c r="P39" s="1"/>
      <c r="Q39" s="1"/>
      <c r="R39" s="1"/>
      <c r="S39" s="1"/>
      <c r="T39" s="1"/>
    </row>
    <row r="40" customHeight="1" spans="1:20">
      <c r="A40" s="20">
        <f t="shared" si="2"/>
        <v>43523</v>
      </c>
      <c r="B40" s="13"/>
      <c r="C40" s="4"/>
      <c r="D40" s="5"/>
      <c r="E40" s="6"/>
      <c r="F40" s="6"/>
      <c r="G40" s="7"/>
      <c r="H40" s="4"/>
      <c r="I40" s="4"/>
      <c r="J40" s="4"/>
      <c r="K40" s="15"/>
      <c r="L40" s="1"/>
      <c r="M40" s="36" t="str">
        <f t="shared" si="1"/>
        <v> </v>
      </c>
      <c r="N40" s="1"/>
      <c r="O40" s="1"/>
      <c r="P40" s="1"/>
      <c r="Q40" s="1"/>
      <c r="R40" s="1"/>
      <c r="S40" s="1"/>
      <c r="T40" s="1"/>
    </row>
    <row r="41" customHeight="1" spans="1:20">
      <c r="A41" s="20">
        <f t="shared" si="2"/>
        <v>43524</v>
      </c>
      <c r="B41" s="13"/>
      <c r="C41" s="4"/>
      <c r="D41" s="5"/>
      <c r="E41" s="6"/>
      <c r="F41" s="6"/>
      <c r="G41" s="7"/>
      <c r="H41" s="4"/>
      <c r="I41" s="4"/>
      <c r="J41" s="4"/>
      <c r="K41" s="15"/>
      <c r="L41" s="1"/>
      <c r="M41" s="36" t="str">
        <f t="shared" si="1"/>
        <v> </v>
      </c>
      <c r="N41" s="1"/>
      <c r="O41" s="1"/>
      <c r="P41" s="1"/>
      <c r="Q41" s="1"/>
      <c r="R41" s="1"/>
      <c r="S41" s="1"/>
      <c r="T41" s="1"/>
    </row>
    <row r="42" customHeight="1" spans="1:20">
      <c r="A42" s="20">
        <f t="shared" si="2"/>
        <v>43525</v>
      </c>
      <c r="B42" s="26"/>
      <c r="C42" s="9"/>
      <c r="D42" s="10"/>
      <c r="E42" s="11"/>
      <c r="F42" s="11"/>
      <c r="G42" s="12"/>
      <c r="H42" s="9"/>
      <c r="I42" s="9"/>
      <c r="J42" s="9"/>
      <c r="K42" s="16"/>
      <c r="L42" s="1"/>
      <c r="M42" s="36" t="str">
        <f t="shared" si="1"/>
        <v> </v>
      </c>
      <c r="N42" s="1"/>
      <c r="O42" s="1"/>
      <c r="P42" s="1"/>
      <c r="Q42" s="1"/>
      <c r="R42" s="1"/>
      <c r="S42" s="1"/>
      <c r="T42" s="1"/>
    </row>
    <row r="43" customHeight="1" spans="1:20">
      <c r="A43" s="20">
        <f t="shared" si="2"/>
        <v>43526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36" t="str">
        <f t="shared" si="1"/>
        <v> </v>
      </c>
      <c r="N43" s="1"/>
      <c r="O43" s="1"/>
      <c r="P43" s="1"/>
      <c r="Q43" s="1"/>
      <c r="R43" s="1"/>
      <c r="S43" s="1"/>
      <c r="T43" s="1"/>
    </row>
    <row r="44" customHeight="1" spans="1:2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Height="1" spans="1:13">
      <c r="A45" s="28" t="s">
        <v>12</v>
      </c>
      <c r="B45" s="29">
        <f>SUM(B1:B44)</f>
        <v>33273</v>
      </c>
      <c r="C45" s="29">
        <f>SUM(C1:C44)</f>
        <v>166</v>
      </c>
      <c r="D45" s="30">
        <f>C45/B45*100%</f>
        <v>0.00498903014456166</v>
      </c>
      <c r="E45" s="31">
        <f>SUM(E1:E44)</f>
        <v>656.3</v>
      </c>
      <c r="F45" s="31">
        <f>E45/C45</f>
        <v>3.95361445783133</v>
      </c>
      <c r="G45" s="30">
        <f>L45/C45</f>
        <v>0</v>
      </c>
      <c r="H45" s="39">
        <f>K45/E45</f>
        <v>0</v>
      </c>
      <c r="I45" s="29">
        <f>SUM(I1:I44)</f>
        <v>7</v>
      </c>
      <c r="J45" s="29">
        <f>SUM(J1:J44)</f>
        <v>0</v>
      </c>
      <c r="K45" s="29">
        <f>SUM(K1:K44)</f>
        <v>0</v>
      </c>
      <c r="L45" s="29">
        <f>SUM(L1:L44)</f>
        <v>0</v>
      </c>
      <c r="M45" s="30">
        <f>(I45+J45)/C45</f>
        <v>0.0421686746987952</v>
      </c>
    </row>
    <row r="46" customHeight="1" spans="1:13">
      <c r="A46" s="32"/>
      <c r="B46" s="33" t="s">
        <v>0</v>
      </c>
      <c r="C46" s="33" t="s">
        <v>1</v>
      </c>
      <c r="D46" s="33" t="s">
        <v>2</v>
      </c>
      <c r="E46" s="33" t="s">
        <v>3</v>
      </c>
      <c r="F46" s="33" t="s">
        <v>4</v>
      </c>
      <c r="G46" s="33" t="s">
        <v>5</v>
      </c>
      <c r="H46" s="40" t="s">
        <v>6</v>
      </c>
      <c r="I46" s="33" t="s">
        <v>7</v>
      </c>
      <c r="J46" s="33" t="s">
        <v>8</v>
      </c>
      <c r="K46" s="33" t="s">
        <v>9</v>
      </c>
      <c r="L46" s="41" t="s">
        <v>13</v>
      </c>
      <c r="M46" s="41" t="s">
        <v>14</v>
      </c>
    </row>
    <row r="47" customHeight="1" spans="1:2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Height="1" spans="1:2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Height="1" spans="1:2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Height="1" spans="1:2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Height="1" spans="1:2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Height="1" spans="1:2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Height="1" spans="1:2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Height="1" spans="1:2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Height="1" spans="1:2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Height="1" spans="1:2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Height="1" spans="1:2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Height="1" spans="1:2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Height="1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Height="1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Height="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Height="1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Height="1" spans="1:2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Height="1" spans="1:2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Height="1" spans="1:2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Height="1" spans="1:2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Height="1" spans="1:2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Height="1" spans="1:2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Height="1" spans="1:2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Height="1" spans="1:2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Height="1" spans="1:2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Height="1" spans="1:2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Height="1" spans="1:2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Height="1" spans="1:2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Height="1" spans="1:2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Height="1" spans="1:2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Height="1" spans="1:2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Height="1" spans="1:2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Height="1" spans="1:2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Height="1" spans="1:2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Height="1" spans="1:2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Height="1" spans="1:2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Height="1" spans="1:2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Height="1" spans="1:2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Height="1" spans="1:2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Height="1" spans="1:2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Height="1" spans="1:2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Height="1" spans="1:2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Height="1" spans="1:2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Height="1" spans="1:2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Height="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Height="1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Height="1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Height="1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Height="1" spans="1:2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Height="1" spans="1:2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Height="1" spans="1:2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Height="1" spans="1:2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Height="1" spans="1:2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Height="1" spans="1:2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Height="1" spans="1:2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Height="1" spans="1:2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Height="1" spans="1:2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Height="1" spans="1:2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Height="1" spans="1:2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Height="1" spans="1:2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Height="1" spans="1:2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Height="1" spans="1:2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Height="1" spans="1:2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Height="1" spans="1:2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Height="1" spans="1:2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Height="1" spans="1:2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Height="1" spans="1:2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Height="1" spans="1:2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Height="1" spans="1:2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Height="1" spans="1:2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Height="1" spans="1:2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Height="1" spans="1:2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Height="1" spans="1:2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Height="1" spans="1: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Height="1" spans="1:2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Height="1" spans="1:2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Height="1" spans="1:2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Height="1" spans="1:2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Height="1" spans="1:2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Height="1" spans="1:2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Height="1" spans="1:2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Height="1" spans="1:2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Height="1" spans="1:2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Height="1" spans="1:2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Height="1" spans="1:2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Height="1" spans="1:2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Height="1" spans="1:2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Height="1" spans="1:2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Height="1" spans="1:2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Height="1" spans="1:2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Height="1" spans="1:2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Height="1" spans="1:2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Height="1" spans="1:2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Height="1" spans="1:2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Height="1" spans="1:2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Height="1" spans="1:2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Height="1" spans="1:2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Height="1" spans="1:2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Height="1" spans="1:2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Height="1" spans="1:2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Height="1" spans="1:2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Height="1" spans="1:2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Height="1" spans="1:2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Height="1" spans="1:2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Height="1" spans="1:2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Height="1" spans="1:2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Height="1" spans="1:2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Height="1" spans="1:2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Height="1" spans="1:2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Height="1" spans="1:2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Height="1" spans="1:2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Height="1" spans="1:2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Height="1" spans="1:2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Height="1" spans="1:2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Height="1" spans="1:2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Height="1" spans="1:2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Height="1" spans="1:2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Height="1" spans="1:2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Height="1" spans="1:2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Height="1" spans="1:2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Height="1" spans="1:2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Height="1" spans="1:2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Height="1" spans="1:2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Height="1" spans="1:2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Height="1" spans="1:2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Height="1" spans="1:2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Height="1" spans="1:2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Height="1" spans="1:2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Height="1" spans="1:2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Height="1" spans="1:2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Height="1" spans="1:2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Height="1" spans="1:2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Height="1" spans="1:2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Height="1" spans="1:2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Height="1" spans="1:2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Height="1" spans="1:2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Height="1" spans="1:2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Height="1" spans="1:2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customHeight="1" spans="1:2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customHeight="1" spans="1:2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customHeight="1" spans="1:2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customHeight="1" spans="1:2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customHeight="1" spans="1:2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customHeight="1" spans="1:2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customHeight="1" spans="1:2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customHeight="1" spans="1:2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customHeight="1" spans="1:2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customHeight="1" spans="1:2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customHeight="1" spans="1:2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customHeight="1" spans="1:2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customHeight="1" spans="1:2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customHeight="1" spans="1:2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customHeight="1" spans="1:2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customHeight="1" spans="1:2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customHeight="1" spans="1:2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customHeight="1" spans="1:2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customHeight="1" spans="1:2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customHeight="1" spans="1:4">
      <c r="A204" s="1"/>
      <c r="B204" s="1"/>
      <c r="C204" s="1"/>
      <c r="D204" s="1"/>
    </row>
    <row r="205" customHeight="1" spans="1:4">
      <c r="A205" s="1"/>
      <c r="B205" s="1"/>
      <c r="C205" s="1"/>
      <c r="D205" s="1"/>
    </row>
    <row r="206" customHeight="1" spans="1:4">
      <c r="A206" s="1"/>
      <c r="B206" s="1"/>
      <c r="C206" s="1"/>
      <c r="D206" s="1"/>
    </row>
    <row r="207" customHeight="1" spans="1:4">
      <c r="A207" s="1"/>
      <c r="B207" s="1"/>
      <c r="C207" s="1"/>
      <c r="D207" s="1"/>
    </row>
    <row r="208" customHeight="1" spans="1:4">
      <c r="A208" s="1"/>
      <c r="B208" s="1"/>
      <c r="C208" s="1"/>
      <c r="D208" s="1"/>
    </row>
    <row r="209" customHeight="1" spans="1:4">
      <c r="A209" s="1"/>
      <c r="B209" s="1"/>
      <c r="C209" s="1"/>
      <c r="D209" s="1"/>
    </row>
    <row r="210" customHeight="1" spans="1:4">
      <c r="A210" s="1"/>
      <c r="B210" s="1"/>
      <c r="C210" s="1"/>
      <c r="D210" s="1"/>
    </row>
    <row r="211" customHeight="1" spans="1:4">
      <c r="A211" s="1"/>
      <c r="B211" s="1"/>
      <c r="C211" s="1"/>
      <c r="D211" s="1"/>
    </row>
  </sheetData>
  <mergeCells count="1">
    <mergeCell ref="A45:A46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G21" sqref="G21"/>
    </sheetView>
  </sheetViews>
  <sheetFormatPr defaultColWidth="9" defaultRowHeight="13.5"/>
  <sheetData>
    <row r="1" spans="1:1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ht="15.75" spans="1:10">
      <c r="A2" s="20">
        <v>43454</v>
      </c>
      <c r="B2" s="9">
        <v>236</v>
      </c>
      <c r="C2" s="9">
        <v>1</v>
      </c>
      <c r="D2" s="10">
        <v>0.0042</v>
      </c>
      <c r="E2" s="11">
        <v>0.85</v>
      </c>
      <c r="F2" s="11">
        <v>0.85</v>
      </c>
      <c r="G2" s="9" t="s">
        <v>11</v>
      </c>
      <c r="H2" s="9" t="s">
        <v>11</v>
      </c>
      <c r="I2" s="9" t="s">
        <v>11</v>
      </c>
      <c r="J2" s="9" t="s">
        <v>11</v>
      </c>
    </row>
    <row r="3" ht="15.75" spans="1:10">
      <c r="A3" s="20">
        <v>43455</v>
      </c>
      <c r="B3" s="26">
        <v>1132</v>
      </c>
      <c r="C3" s="9">
        <v>10</v>
      </c>
      <c r="D3" s="10">
        <v>0.0088</v>
      </c>
      <c r="E3" s="11">
        <v>9.39</v>
      </c>
      <c r="F3" s="11">
        <v>0.94</v>
      </c>
      <c r="G3" s="9" t="s">
        <v>11</v>
      </c>
      <c r="H3" s="9" t="s">
        <v>11</v>
      </c>
      <c r="I3" s="9" t="s">
        <v>11</v>
      </c>
      <c r="J3" s="9" t="s">
        <v>11</v>
      </c>
    </row>
    <row r="4" ht="15.75" spans="1:10">
      <c r="A4" s="20">
        <v>43456</v>
      </c>
      <c r="B4" s="9">
        <v>455</v>
      </c>
      <c r="C4" s="9">
        <v>1</v>
      </c>
      <c r="D4" s="10">
        <v>0.0022</v>
      </c>
      <c r="E4" s="11">
        <v>0.53</v>
      </c>
      <c r="F4" s="11">
        <v>0.53</v>
      </c>
      <c r="G4" s="9" t="s">
        <v>11</v>
      </c>
      <c r="H4" s="9" t="s">
        <v>11</v>
      </c>
      <c r="I4" s="9" t="s">
        <v>11</v>
      </c>
      <c r="J4" s="9" t="s">
        <v>11</v>
      </c>
    </row>
    <row r="5" ht="15.75" spans="1:11">
      <c r="A5" s="20">
        <v>43457</v>
      </c>
      <c r="B5" s="26" t="s">
        <v>11</v>
      </c>
      <c r="C5" s="9" t="s">
        <v>11</v>
      </c>
      <c r="D5" s="10" t="s">
        <v>11</v>
      </c>
      <c r="E5" s="11" t="s">
        <v>11</v>
      </c>
      <c r="F5" s="11" t="s">
        <v>11</v>
      </c>
      <c r="G5" s="12" t="s">
        <v>11</v>
      </c>
      <c r="H5" s="9" t="s">
        <v>11</v>
      </c>
      <c r="I5" s="9" t="s">
        <v>11</v>
      </c>
      <c r="J5" s="9" t="s">
        <v>11</v>
      </c>
      <c r="K5" t="s">
        <v>11</v>
      </c>
    </row>
    <row r="6" ht="15.75" spans="1:10">
      <c r="A6" s="20">
        <v>43458</v>
      </c>
      <c r="B6" s="26"/>
      <c r="C6" s="9"/>
      <c r="D6" s="10"/>
      <c r="E6" s="11"/>
      <c r="F6" s="11"/>
      <c r="G6" s="12"/>
      <c r="H6" s="9"/>
      <c r="I6" s="9"/>
      <c r="J6" s="9"/>
    </row>
    <row r="7" ht="15.75" spans="1:10">
      <c r="A7" s="20">
        <v>43459</v>
      </c>
      <c r="B7" s="9">
        <v>1</v>
      </c>
      <c r="C7" s="9">
        <v>0</v>
      </c>
      <c r="D7" s="12">
        <v>0</v>
      </c>
      <c r="E7" s="16">
        <v>0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</row>
    <row r="8" ht="15.75" spans="1:10">
      <c r="A8" s="20">
        <v>43460</v>
      </c>
      <c r="B8" s="26"/>
      <c r="C8" s="9"/>
      <c r="D8" s="10"/>
      <c r="E8" s="11"/>
      <c r="F8" s="11"/>
      <c r="G8" s="12"/>
      <c r="H8" s="9"/>
      <c r="I8" s="9"/>
      <c r="J8" s="9"/>
    </row>
    <row r="9" ht="15.75" spans="1:10">
      <c r="A9" s="20">
        <v>43461</v>
      </c>
      <c r="B9" s="26"/>
      <c r="C9" s="9"/>
      <c r="D9" s="10"/>
      <c r="E9" s="11"/>
      <c r="F9" s="11"/>
      <c r="G9" s="12"/>
      <c r="H9" s="9"/>
      <c r="I9" s="9"/>
      <c r="J9" s="9"/>
    </row>
    <row r="10" ht="15.75" spans="1:10">
      <c r="A10" s="20">
        <v>43462</v>
      </c>
      <c r="B10" s="26"/>
      <c r="C10" s="9"/>
      <c r="D10" s="10"/>
      <c r="E10" s="11"/>
      <c r="F10" s="11"/>
      <c r="G10" s="12"/>
      <c r="H10" s="9"/>
      <c r="I10" s="9"/>
      <c r="J10" s="9"/>
    </row>
    <row r="11" ht="15.75" spans="1:10">
      <c r="A11" s="20">
        <v>43463</v>
      </c>
      <c r="B11" s="26"/>
      <c r="C11" s="9"/>
      <c r="D11" s="10"/>
      <c r="E11" s="11"/>
      <c r="F11" s="11"/>
      <c r="G11" s="12"/>
      <c r="H11" s="9"/>
      <c r="I11" s="9"/>
      <c r="J11" s="9"/>
    </row>
    <row r="12" ht="15.75" spans="1:10">
      <c r="A12" s="20">
        <v>43464</v>
      </c>
      <c r="B12" s="26"/>
      <c r="C12" s="9"/>
      <c r="D12" s="10"/>
      <c r="E12" s="11"/>
      <c r="F12" s="11"/>
      <c r="G12" s="12"/>
      <c r="H12" s="9"/>
      <c r="I12" s="9"/>
      <c r="J12" s="9"/>
    </row>
    <row r="13" ht="15.75" spans="1:10">
      <c r="A13" s="20">
        <v>43465</v>
      </c>
      <c r="B13" s="26"/>
      <c r="C13" s="9"/>
      <c r="D13" s="10"/>
      <c r="E13" s="11"/>
      <c r="F13" s="11"/>
      <c r="G13" s="12"/>
      <c r="H13" s="9"/>
      <c r="I13" s="9"/>
      <c r="J13" s="9"/>
    </row>
    <row r="14" ht="15.75" spans="1:10">
      <c r="A14" s="20">
        <v>43466</v>
      </c>
      <c r="B14" s="26"/>
      <c r="C14" s="9"/>
      <c r="D14" s="10"/>
      <c r="E14" s="11"/>
      <c r="F14" s="11"/>
      <c r="G14" s="10"/>
      <c r="H14" s="9"/>
      <c r="I14" s="9"/>
      <c r="J14" s="9"/>
    </row>
    <row r="15" ht="15" spans="1:11">
      <c r="A15" s="50"/>
      <c r="D15" s="51"/>
      <c r="F15" s="11"/>
      <c r="G15" s="10"/>
      <c r="H15" s="19"/>
      <c r="K15" t="e">
        <f>SUM(#REF!)</f>
        <v>#REF!</v>
      </c>
    </row>
    <row r="16" ht="15" spans="1:11">
      <c r="A16" s="50"/>
      <c r="F16" s="11"/>
      <c r="J16" s="1"/>
      <c r="K16" s="1"/>
    </row>
    <row r="17" ht="15.75" spans="1:10">
      <c r="A17" s="20"/>
      <c r="B17" s="9"/>
      <c r="C17" s="9"/>
      <c r="D17" s="10"/>
      <c r="E17" s="11"/>
      <c r="F17" s="11"/>
      <c r="G17" s="12"/>
      <c r="H17" s="9"/>
      <c r="I17" s="9"/>
      <c r="J17" s="9"/>
    </row>
    <row r="18" ht="15.75" spans="1:10">
      <c r="A18" s="20"/>
      <c r="B18" s="9"/>
      <c r="C18" s="9"/>
      <c r="D18" s="10"/>
      <c r="E18" s="11"/>
      <c r="F18" s="11"/>
      <c r="G18" s="12"/>
      <c r="H18" s="9"/>
      <c r="I18" s="9"/>
      <c r="J18" s="9"/>
    </row>
    <row r="19" ht="15.75" spans="1:10">
      <c r="A19" s="20"/>
      <c r="B19" s="9"/>
      <c r="C19" s="9"/>
      <c r="D19" s="10"/>
      <c r="E19" s="11"/>
      <c r="F19" s="11"/>
      <c r="G19" s="10"/>
      <c r="H19" s="9"/>
      <c r="I19" s="9"/>
      <c r="J19" s="9"/>
    </row>
    <row r="20" ht="15.75" spans="1:10">
      <c r="A20" s="20"/>
      <c r="B20" s="9"/>
      <c r="C20" s="9"/>
      <c r="D20" s="10"/>
      <c r="E20" s="11"/>
      <c r="F20" s="11"/>
      <c r="G20" s="12"/>
      <c r="H20" s="9"/>
      <c r="I20" s="9"/>
      <c r="J20" s="9"/>
    </row>
    <row r="21" ht="15.75" spans="1:10">
      <c r="A21" s="20"/>
      <c r="B21" s="9"/>
      <c r="C21" s="9"/>
      <c r="D21" s="10"/>
      <c r="E21" s="11"/>
      <c r="F21" s="11"/>
      <c r="G21" s="12"/>
      <c r="H21" s="9"/>
      <c r="I21" s="9"/>
      <c r="J21" s="9"/>
    </row>
    <row r="22" ht="15" spans="1:10">
      <c r="A22" s="20"/>
      <c r="B22" s="1"/>
      <c r="C22" s="1"/>
      <c r="D22" s="1"/>
      <c r="E22" s="1"/>
      <c r="F22" s="1"/>
      <c r="G22" s="1"/>
      <c r="H22" s="1"/>
      <c r="I22" s="1"/>
      <c r="J22" s="1"/>
    </row>
    <row r="23" ht="15" spans="1:10">
      <c r="A23" s="20"/>
      <c r="B23" s="1"/>
      <c r="C23" s="1"/>
      <c r="D23" s="1"/>
      <c r="E23" s="1"/>
      <c r="F23" s="1"/>
      <c r="G23" s="1"/>
      <c r="H23" s="1"/>
      <c r="I23" s="1"/>
      <c r="J23" s="1"/>
    </row>
    <row r="24" ht="15" spans="1:10">
      <c r="A24" s="20"/>
      <c r="B24" s="1"/>
      <c r="C24" s="1"/>
      <c r="D24" s="1"/>
      <c r="E24" s="1"/>
      <c r="F24" s="1"/>
      <c r="G24" s="1"/>
      <c r="H24" s="1"/>
      <c r="I24" s="1"/>
      <c r="J24" s="1"/>
    </row>
    <row r="25" ht="15" spans="1:10">
      <c r="A25" s="20"/>
      <c r="B25" s="1"/>
      <c r="C25" s="1"/>
      <c r="D25" s="1"/>
      <c r="E25" s="1"/>
      <c r="F25" s="1"/>
      <c r="G25" s="1"/>
      <c r="H25" s="1"/>
      <c r="I25" s="1"/>
      <c r="J25" s="1"/>
    </row>
    <row r="26" ht="15" spans="1:10">
      <c r="A26" s="20"/>
      <c r="B26" s="1"/>
      <c r="C26" s="1"/>
      <c r="D26" s="1"/>
      <c r="E26" s="1"/>
      <c r="F26" s="1"/>
      <c r="G26" s="1"/>
      <c r="H26" s="1"/>
      <c r="I26" s="1"/>
      <c r="J26" s="1"/>
    </row>
    <row r="27" ht="15" spans="1:10">
      <c r="A27" s="20"/>
      <c r="B27" s="1"/>
      <c r="C27" s="1"/>
      <c r="D27" s="1"/>
      <c r="E27" s="1"/>
      <c r="F27" s="1"/>
      <c r="G27" s="1"/>
      <c r="H27" s="1"/>
      <c r="I27" s="1"/>
      <c r="J27" s="1"/>
    </row>
    <row r="28" ht="15" spans="1:10">
      <c r="A28" s="20"/>
      <c r="B28" s="1"/>
      <c r="C28" s="1"/>
      <c r="D28" s="1"/>
      <c r="E28" s="1"/>
      <c r="F28" s="1"/>
      <c r="G28" s="1"/>
      <c r="H28" s="1"/>
      <c r="I28" s="1"/>
      <c r="J28" s="1"/>
    </row>
    <row r="29" ht="15" spans="1:10">
      <c r="A29" s="20"/>
      <c r="B29" s="1"/>
      <c r="C29" s="1"/>
      <c r="D29" s="1"/>
      <c r="E29" s="1"/>
      <c r="F29" s="1"/>
      <c r="G29" s="1"/>
      <c r="H29" s="1"/>
      <c r="I29" s="1"/>
      <c r="J29" s="1"/>
    </row>
    <row r="30" ht="15" spans="1:10">
      <c r="A30" s="20"/>
      <c r="B30" s="1"/>
      <c r="C30" s="1"/>
      <c r="D30" s="1"/>
      <c r="E30" s="1"/>
      <c r="F30" s="1"/>
      <c r="G30" s="1"/>
      <c r="H30" s="1"/>
      <c r="I30" s="1"/>
      <c r="J30" s="1"/>
    </row>
    <row r="31" ht="15" spans="1:10">
      <c r="A31" s="20"/>
      <c r="B31" s="1"/>
      <c r="C31" s="1"/>
      <c r="D31" s="1"/>
      <c r="E31" s="1"/>
      <c r="F31" s="1"/>
      <c r="G31" s="1"/>
      <c r="H31" s="1"/>
      <c r="I31" s="1"/>
      <c r="J31" s="1"/>
    </row>
    <row r="32" ht="15" spans="1:10">
      <c r="A32" s="20"/>
      <c r="B32" s="1"/>
      <c r="C32" s="1"/>
      <c r="D32" s="1"/>
      <c r="E32" s="1"/>
      <c r="F32" s="1"/>
      <c r="G32" s="1"/>
      <c r="H32" s="1"/>
      <c r="I32" s="1"/>
      <c r="J32" s="1"/>
    </row>
  </sheetData>
  <mergeCells count="1">
    <mergeCell ref="A15:A16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S210"/>
  <sheetViews>
    <sheetView topLeftCell="A10" workbookViewId="0">
      <selection activeCell="K18" sqref="K18:K23"/>
    </sheetView>
  </sheetViews>
  <sheetFormatPr defaultColWidth="11" defaultRowHeight="13.5" customHeight="1"/>
  <cols>
    <col min="1" max="1" width="10.8333333333333"/>
    <col min="2" max="2" width="8.375" customWidth="1"/>
    <col min="3" max="3" width="5.09166666666667"/>
    <col min="4" max="4" width="5.75"/>
    <col min="5" max="5" width="10.375" customWidth="1"/>
    <col min="6" max="6" width="8.99166666666667"/>
    <col min="7" max="7" width="7.69166666666667"/>
    <col min="8" max="8" width="7.69166666666667" style="19"/>
    <col min="9" max="9" width="7.69166666666667"/>
    <col min="10" max="10" width="6.39166666666667"/>
    <col min="11" max="12" width="10.8333333333333"/>
    <col min="13" max="13" width="9.5" customWidth="1"/>
    <col min="14" max="18" width="10.8333333333333"/>
    <col min="19" max="19" width="33.25" hidden="1" customWidth="1"/>
  </cols>
  <sheetData>
    <row r="1" customFormat="1" customHeight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4" t="s">
        <v>6</v>
      </c>
      <c r="I1" s="2" t="s">
        <v>7</v>
      </c>
      <c r="J1" s="2" t="s">
        <v>8</v>
      </c>
      <c r="K1" s="1" t="s">
        <v>9</v>
      </c>
      <c r="L1" t="s">
        <v>16</v>
      </c>
      <c r="M1" t="s">
        <v>17</v>
      </c>
    </row>
    <row r="2" customHeight="1" spans="1:19">
      <c r="A2" s="20">
        <v>43489</v>
      </c>
      <c r="B2" s="9">
        <v>971</v>
      </c>
      <c r="C2" s="9">
        <v>1</v>
      </c>
      <c r="D2" s="10">
        <v>0.001</v>
      </c>
      <c r="E2" s="11">
        <v>0.93</v>
      </c>
      <c r="F2" s="11">
        <v>0.93</v>
      </c>
      <c r="G2" s="9" t="s">
        <v>11</v>
      </c>
      <c r="H2" s="9" t="s">
        <v>11</v>
      </c>
      <c r="I2" s="9" t="s">
        <v>11</v>
      </c>
      <c r="J2" s="9" t="s">
        <v>11</v>
      </c>
      <c r="K2" s="9" t="s">
        <v>11</v>
      </c>
      <c r="L2" s="9" t="s">
        <v>11</v>
      </c>
      <c r="M2" s="36" t="str">
        <f>IFERROR((I2+J2)/C2," ")</f>
        <v> </v>
      </c>
      <c r="S2" t="s">
        <v>32</v>
      </c>
    </row>
    <row r="3" customHeight="1" spans="1:19">
      <c r="A3" s="20">
        <f t="shared" ref="A3:A32" si="0">A2+1</f>
        <v>43490</v>
      </c>
      <c r="B3" s="26">
        <v>2877</v>
      </c>
      <c r="C3" s="9">
        <v>1</v>
      </c>
      <c r="D3" s="10">
        <v>0.0003</v>
      </c>
      <c r="E3" s="11">
        <v>0.8</v>
      </c>
      <c r="F3" s="11">
        <v>0.8</v>
      </c>
      <c r="G3" s="9" t="s">
        <v>11</v>
      </c>
      <c r="H3" s="9" t="s">
        <v>11</v>
      </c>
      <c r="I3" s="9" t="s">
        <v>11</v>
      </c>
      <c r="J3" s="9" t="s">
        <v>11</v>
      </c>
      <c r="K3" s="9" t="s">
        <v>11</v>
      </c>
      <c r="L3" s="9" t="s">
        <v>11</v>
      </c>
      <c r="M3" s="36" t="str">
        <f t="shared" ref="M3:M42" si="1">IFERROR((I3+J3)/C3," ")</f>
        <v> </v>
      </c>
      <c r="S3" t="s">
        <v>33</v>
      </c>
    </row>
    <row r="4" customHeight="1" spans="1:19">
      <c r="A4" s="20">
        <f t="shared" si="0"/>
        <v>43491</v>
      </c>
      <c r="B4" s="26">
        <v>2753</v>
      </c>
      <c r="C4" s="9">
        <v>7</v>
      </c>
      <c r="D4" s="10">
        <v>0.0025</v>
      </c>
      <c r="E4" s="11">
        <v>4.11</v>
      </c>
      <c r="F4" s="11">
        <v>0.59</v>
      </c>
      <c r="G4" s="9" t="s">
        <v>11</v>
      </c>
      <c r="H4" s="9" t="s">
        <v>11</v>
      </c>
      <c r="I4" s="9" t="s">
        <v>11</v>
      </c>
      <c r="J4" s="9" t="s">
        <v>11</v>
      </c>
      <c r="K4" s="9" t="s">
        <v>11</v>
      </c>
      <c r="L4" s="9" t="s">
        <v>11</v>
      </c>
      <c r="M4" s="36" t="str">
        <f t="shared" si="1"/>
        <v> </v>
      </c>
      <c r="S4" t="s">
        <v>34</v>
      </c>
    </row>
    <row r="5" customHeight="1" spans="1:19">
      <c r="A5" s="20">
        <f t="shared" si="0"/>
        <v>43492</v>
      </c>
      <c r="B5" s="26">
        <v>3057</v>
      </c>
      <c r="C5" s="9">
        <v>21</v>
      </c>
      <c r="D5" s="10">
        <v>0.0069</v>
      </c>
      <c r="E5" s="11">
        <v>15.13</v>
      </c>
      <c r="F5" s="11">
        <v>0.72</v>
      </c>
      <c r="G5" s="12">
        <v>0</v>
      </c>
      <c r="H5" s="9">
        <v>0</v>
      </c>
      <c r="I5" s="9">
        <v>0</v>
      </c>
      <c r="J5" s="9">
        <v>1</v>
      </c>
      <c r="K5" s="16">
        <v>0</v>
      </c>
      <c r="L5" s="9">
        <v>0</v>
      </c>
      <c r="M5" s="36">
        <f t="shared" si="1"/>
        <v>0.0476190476190476</v>
      </c>
      <c r="S5" t="s">
        <v>35</v>
      </c>
    </row>
    <row r="6" customHeight="1" spans="1:19">
      <c r="A6" s="20">
        <f t="shared" si="0"/>
        <v>43493</v>
      </c>
      <c r="B6" s="26">
        <v>2991</v>
      </c>
      <c r="C6" s="9">
        <v>26</v>
      </c>
      <c r="D6" s="10">
        <v>0.0087</v>
      </c>
      <c r="E6" s="11">
        <v>21.89</v>
      </c>
      <c r="F6" s="11">
        <v>0.84</v>
      </c>
      <c r="G6" s="10">
        <v>0.0385</v>
      </c>
      <c r="H6" s="9">
        <v>82.18</v>
      </c>
      <c r="I6" s="9">
        <v>2</v>
      </c>
      <c r="J6" s="9">
        <v>1</v>
      </c>
      <c r="K6" s="48">
        <v>1799</v>
      </c>
      <c r="L6" s="9">
        <v>1</v>
      </c>
      <c r="M6" s="36">
        <f t="shared" si="1"/>
        <v>0.115384615384615</v>
      </c>
      <c r="S6" t="s">
        <v>36</v>
      </c>
    </row>
    <row r="7" customHeight="1" spans="1:19">
      <c r="A7" s="20">
        <f t="shared" si="0"/>
        <v>43494</v>
      </c>
      <c r="B7" s="26">
        <v>3476</v>
      </c>
      <c r="C7" s="9">
        <v>14</v>
      </c>
      <c r="D7" s="10">
        <v>0.004</v>
      </c>
      <c r="E7" s="11">
        <v>11.65</v>
      </c>
      <c r="F7" s="11">
        <v>0.83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36" t="str">
        <f t="shared" si="1"/>
        <v> </v>
      </c>
      <c r="S7" t="s">
        <v>37</v>
      </c>
    </row>
    <row r="8" customHeight="1" spans="1:19">
      <c r="A8" s="20">
        <f t="shared" si="0"/>
        <v>43495</v>
      </c>
      <c r="B8" s="13">
        <v>3519</v>
      </c>
      <c r="C8" s="4">
        <v>13</v>
      </c>
      <c r="D8" s="5">
        <v>0.0037</v>
      </c>
      <c r="E8" s="6">
        <v>11.54</v>
      </c>
      <c r="F8" s="6">
        <v>0.89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11</v>
      </c>
      <c r="M8" s="36" t="str">
        <f t="shared" si="1"/>
        <v> </v>
      </c>
      <c r="S8" t="s">
        <v>38</v>
      </c>
    </row>
    <row r="9" customHeight="1" spans="1:19">
      <c r="A9" s="20">
        <f t="shared" si="0"/>
        <v>43496</v>
      </c>
      <c r="B9" s="26">
        <v>3583</v>
      </c>
      <c r="C9" s="9">
        <v>23</v>
      </c>
      <c r="D9" s="10">
        <v>0.0064</v>
      </c>
      <c r="E9" s="11">
        <v>20.65</v>
      </c>
      <c r="F9" s="11">
        <v>0.9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36" t="str">
        <f t="shared" si="1"/>
        <v> </v>
      </c>
      <c r="S9" t="s">
        <v>39</v>
      </c>
    </row>
    <row r="10" customHeight="1" spans="1:19">
      <c r="A10" s="20">
        <f t="shared" si="0"/>
        <v>43497</v>
      </c>
      <c r="B10" s="26">
        <v>13860</v>
      </c>
      <c r="C10" s="9">
        <v>276</v>
      </c>
      <c r="D10" s="10">
        <v>0.0199</v>
      </c>
      <c r="E10" s="11">
        <v>199.98</v>
      </c>
      <c r="F10" s="11">
        <v>0.72</v>
      </c>
      <c r="G10" s="12">
        <v>0</v>
      </c>
      <c r="H10" s="9">
        <v>0</v>
      </c>
      <c r="I10" s="9">
        <v>31</v>
      </c>
      <c r="J10" s="9">
        <v>5</v>
      </c>
      <c r="K10" s="16">
        <v>0</v>
      </c>
      <c r="L10" s="9">
        <v>0</v>
      </c>
      <c r="M10" s="36">
        <f t="shared" si="1"/>
        <v>0.130434782608696</v>
      </c>
      <c r="S10" t="s">
        <v>40</v>
      </c>
    </row>
    <row r="11" customHeight="1" spans="1:19">
      <c r="A11" s="20">
        <f t="shared" si="0"/>
        <v>43498</v>
      </c>
      <c r="B11" s="26">
        <v>3283</v>
      </c>
      <c r="C11" s="9">
        <v>20</v>
      </c>
      <c r="D11" s="10">
        <v>0.0061</v>
      </c>
      <c r="E11" s="11">
        <v>19.98</v>
      </c>
      <c r="F11" s="16">
        <v>1</v>
      </c>
      <c r="G11" s="12">
        <v>0</v>
      </c>
      <c r="H11" s="9">
        <v>0</v>
      </c>
      <c r="I11" s="9">
        <v>1</v>
      </c>
      <c r="J11" s="9">
        <v>0</v>
      </c>
      <c r="K11" s="16">
        <v>0</v>
      </c>
      <c r="L11" s="9">
        <v>0</v>
      </c>
      <c r="M11" s="36">
        <f t="shared" si="1"/>
        <v>0.05</v>
      </c>
      <c r="S11" t="s">
        <v>41</v>
      </c>
    </row>
    <row r="12" customHeight="1" spans="1:19">
      <c r="A12" s="20">
        <f t="shared" si="0"/>
        <v>43499</v>
      </c>
      <c r="B12" s="26">
        <v>18421</v>
      </c>
      <c r="C12" s="9">
        <v>91</v>
      </c>
      <c r="D12" s="10">
        <v>0.0049</v>
      </c>
      <c r="E12" s="11">
        <v>84.5</v>
      </c>
      <c r="F12" s="11">
        <v>0.93</v>
      </c>
      <c r="G12" s="12">
        <v>0</v>
      </c>
      <c r="H12" s="9">
        <v>0</v>
      </c>
      <c r="I12" s="9">
        <v>4</v>
      </c>
      <c r="J12" s="9">
        <v>0</v>
      </c>
      <c r="K12" s="16">
        <v>0</v>
      </c>
      <c r="L12" s="9">
        <v>0</v>
      </c>
      <c r="M12" s="36">
        <f t="shared" si="1"/>
        <v>0.043956043956044</v>
      </c>
      <c r="S12" t="s">
        <v>42</v>
      </c>
    </row>
    <row r="13" customHeight="1" spans="1:19">
      <c r="A13" s="20">
        <f t="shared" si="0"/>
        <v>43500</v>
      </c>
      <c r="B13" s="26"/>
      <c r="C13" s="9"/>
      <c r="D13" s="10"/>
      <c r="E13" s="11"/>
      <c r="F13" s="11"/>
      <c r="G13" s="12"/>
      <c r="H13" s="9"/>
      <c r="I13" s="9"/>
      <c r="J13" s="9"/>
      <c r="K13" s="16"/>
      <c r="L13" s="9"/>
      <c r="M13" s="36" t="str">
        <f t="shared" si="1"/>
        <v> </v>
      </c>
      <c r="S13" t="s">
        <v>43</v>
      </c>
    </row>
    <row r="14" customHeight="1" spans="1:19">
      <c r="A14" s="20">
        <f t="shared" si="0"/>
        <v>43501</v>
      </c>
      <c r="B14" s="26"/>
      <c r="C14" s="9"/>
      <c r="D14" s="10"/>
      <c r="E14" s="11"/>
      <c r="F14" s="11"/>
      <c r="G14" s="10"/>
      <c r="H14" s="9"/>
      <c r="I14" s="9"/>
      <c r="J14" s="9"/>
      <c r="K14" s="16"/>
      <c r="L14" s="9"/>
      <c r="M14" s="36" t="str">
        <f t="shared" si="1"/>
        <v> </v>
      </c>
      <c r="S14" t="s">
        <v>44</v>
      </c>
    </row>
    <row r="15" customHeight="1" spans="1:19">
      <c r="A15" s="20">
        <f t="shared" si="0"/>
        <v>43502</v>
      </c>
      <c r="B15" s="26"/>
      <c r="C15" s="9"/>
      <c r="D15" s="10"/>
      <c r="E15" s="11"/>
      <c r="F15" s="11"/>
      <c r="G15" s="10"/>
      <c r="H15" s="9"/>
      <c r="I15" s="9"/>
      <c r="J15" s="9"/>
      <c r="K15" s="16"/>
      <c r="L15" s="9"/>
      <c r="M15" s="36" t="str">
        <f t="shared" si="1"/>
        <v> </v>
      </c>
      <c r="S15" t="s">
        <v>45</v>
      </c>
    </row>
    <row r="16" customHeight="1" spans="1:19">
      <c r="A16" s="20">
        <f t="shared" si="0"/>
        <v>43503</v>
      </c>
      <c r="B16" s="26"/>
      <c r="C16" s="9"/>
      <c r="D16" s="10"/>
      <c r="E16" s="11"/>
      <c r="F16" s="11"/>
      <c r="G16" s="10"/>
      <c r="H16" s="9"/>
      <c r="I16" s="9"/>
      <c r="J16" s="9"/>
      <c r="K16" s="16"/>
      <c r="L16" s="9"/>
      <c r="M16" s="36" t="str">
        <f t="shared" si="1"/>
        <v> </v>
      </c>
      <c r="S16" t="s">
        <v>46</v>
      </c>
    </row>
    <row r="17" customHeight="1" spans="1:19">
      <c r="A17" s="20">
        <f t="shared" si="0"/>
        <v>43504</v>
      </c>
      <c r="B17" s="26"/>
      <c r="C17" s="9"/>
      <c r="D17" s="10"/>
      <c r="E17" s="11"/>
      <c r="F17" s="11"/>
      <c r="G17" s="10"/>
      <c r="H17" s="9"/>
      <c r="I17" s="9"/>
      <c r="J17" s="9"/>
      <c r="K17" s="16"/>
      <c r="L17" s="9"/>
      <c r="M17" s="36" t="str">
        <f t="shared" si="1"/>
        <v> </v>
      </c>
      <c r="S17" t="s">
        <v>47</v>
      </c>
    </row>
    <row r="18" customHeight="1" spans="1:19">
      <c r="A18" s="20">
        <f t="shared" si="0"/>
        <v>43505</v>
      </c>
      <c r="B18" s="26">
        <v>3489</v>
      </c>
      <c r="C18" s="9">
        <v>33</v>
      </c>
      <c r="D18" s="10">
        <v>0.0095</v>
      </c>
      <c r="E18" s="11">
        <v>33.31</v>
      </c>
      <c r="F18" s="11">
        <v>1.01</v>
      </c>
      <c r="G18" s="10">
        <v>0.0303</v>
      </c>
      <c r="H18" s="9">
        <v>117.65</v>
      </c>
      <c r="I18" s="9">
        <v>2</v>
      </c>
      <c r="J18" s="9">
        <v>1</v>
      </c>
      <c r="K18" s="16">
        <v>3919</v>
      </c>
      <c r="L18" s="9">
        <v>1</v>
      </c>
      <c r="M18" s="36">
        <f t="shared" si="1"/>
        <v>0.0909090909090909</v>
      </c>
      <c r="S18" t="s">
        <v>48</v>
      </c>
    </row>
    <row r="19" customHeight="1" spans="1:19">
      <c r="A19" s="20">
        <f t="shared" si="0"/>
        <v>43506</v>
      </c>
      <c r="B19" s="13">
        <v>6345</v>
      </c>
      <c r="C19" s="4">
        <v>66</v>
      </c>
      <c r="D19" s="5">
        <v>0.0104</v>
      </c>
      <c r="E19" s="6">
        <v>71.03</v>
      </c>
      <c r="F19" s="6">
        <v>1.08</v>
      </c>
      <c r="G19" s="7">
        <v>0</v>
      </c>
      <c r="H19" s="4">
        <v>0</v>
      </c>
      <c r="I19" s="4">
        <v>2</v>
      </c>
      <c r="J19" s="4">
        <v>2</v>
      </c>
      <c r="K19" s="15">
        <v>0</v>
      </c>
      <c r="L19" s="4">
        <v>0</v>
      </c>
      <c r="M19" s="36">
        <f t="shared" si="1"/>
        <v>0.0606060606060606</v>
      </c>
      <c r="S19" t="s">
        <v>49</v>
      </c>
    </row>
    <row r="20" customHeight="1" spans="1:19">
      <c r="A20" s="20">
        <f t="shared" si="0"/>
        <v>43507</v>
      </c>
      <c r="B20" s="26">
        <v>5713</v>
      </c>
      <c r="C20" s="9">
        <v>92</v>
      </c>
      <c r="D20" s="10">
        <v>0.0161</v>
      </c>
      <c r="E20" s="11">
        <v>99.86</v>
      </c>
      <c r="F20" s="11">
        <v>1.09</v>
      </c>
      <c r="G20" s="12">
        <v>0</v>
      </c>
      <c r="H20" s="9">
        <v>0</v>
      </c>
      <c r="I20" s="9">
        <v>2</v>
      </c>
      <c r="J20" s="9">
        <v>0</v>
      </c>
      <c r="K20" s="16">
        <v>0</v>
      </c>
      <c r="L20" s="9">
        <v>0</v>
      </c>
      <c r="M20" s="36">
        <f t="shared" si="1"/>
        <v>0.0217391304347826</v>
      </c>
      <c r="S20" t="s">
        <v>50</v>
      </c>
    </row>
    <row r="21" customHeight="1" spans="1:19">
      <c r="A21" s="20">
        <f t="shared" si="0"/>
        <v>43508</v>
      </c>
      <c r="B21" s="26">
        <v>4872</v>
      </c>
      <c r="C21" s="9">
        <v>93</v>
      </c>
      <c r="D21" s="10">
        <v>0.0191</v>
      </c>
      <c r="E21" s="11">
        <v>97.58</v>
      </c>
      <c r="F21" s="11">
        <v>1.05</v>
      </c>
      <c r="G21" s="10">
        <v>0.0215</v>
      </c>
      <c r="H21" s="9">
        <v>18.45</v>
      </c>
      <c r="I21" s="9">
        <v>2</v>
      </c>
      <c r="J21" s="9">
        <v>2</v>
      </c>
      <c r="K21" s="16">
        <v>1800</v>
      </c>
      <c r="L21" s="9">
        <v>2</v>
      </c>
      <c r="M21" s="36">
        <f t="shared" si="1"/>
        <v>0.043010752688172</v>
      </c>
      <c r="S21" t="s">
        <v>51</v>
      </c>
    </row>
    <row r="22" customHeight="1" spans="1:19">
      <c r="A22" s="20">
        <f t="shared" si="0"/>
        <v>43509</v>
      </c>
      <c r="B22" s="26">
        <v>4854</v>
      </c>
      <c r="C22" s="9">
        <v>94</v>
      </c>
      <c r="D22" s="10">
        <v>0.0194</v>
      </c>
      <c r="E22" s="11">
        <v>98.72</v>
      </c>
      <c r="F22" s="11">
        <v>1.05</v>
      </c>
      <c r="G22" s="12">
        <v>0</v>
      </c>
      <c r="H22" s="9">
        <v>0</v>
      </c>
      <c r="I22" s="9">
        <v>1</v>
      </c>
      <c r="J22" s="9">
        <v>2</v>
      </c>
      <c r="K22" s="16">
        <v>0</v>
      </c>
      <c r="L22" s="9">
        <v>0</v>
      </c>
      <c r="M22" s="36">
        <f t="shared" si="1"/>
        <v>0.0319148936170213</v>
      </c>
      <c r="S22" t="s">
        <v>52</v>
      </c>
    </row>
    <row r="23" customHeight="1" spans="1:19">
      <c r="A23" s="20">
        <f t="shared" si="0"/>
        <v>43510</v>
      </c>
      <c r="B23" s="26">
        <v>6698</v>
      </c>
      <c r="C23" s="9">
        <v>94</v>
      </c>
      <c r="D23" s="10">
        <v>0.014</v>
      </c>
      <c r="E23" s="11">
        <v>99.08</v>
      </c>
      <c r="F23" s="11">
        <v>1.05</v>
      </c>
      <c r="G23" s="12">
        <v>0</v>
      </c>
      <c r="H23" s="9">
        <v>0</v>
      </c>
      <c r="I23" s="9">
        <v>1</v>
      </c>
      <c r="J23" s="9">
        <v>0</v>
      </c>
      <c r="K23" s="16">
        <v>0</v>
      </c>
      <c r="L23" s="9">
        <v>0</v>
      </c>
      <c r="M23" s="36">
        <f t="shared" si="1"/>
        <v>0.0106382978723404</v>
      </c>
      <c r="S23" t="s">
        <v>53</v>
      </c>
    </row>
    <row r="24" customHeight="1" spans="1:19">
      <c r="A24" s="20">
        <f t="shared" si="0"/>
        <v>43511</v>
      </c>
      <c r="B24" s="26">
        <v>5463</v>
      </c>
      <c r="C24" s="9">
        <v>98</v>
      </c>
      <c r="D24" s="10">
        <v>0.0179</v>
      </c>
      <c r="E24" s="11">
        <v>99.92</v>
      </c>
      <c r="F24" s="11">
        <v>1.02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36" t="str">
        <f t="shared" si="1"/>
        <v> </v>
      </c>
      <c r="S24" t="s">
        <v>54</v>
      </c>
    </row>
    <row r="25" customHeight="1" spans="1:19">
      <c r="A25" s="20">
        <f t="shared" si="0"/>
        <v>43512</v>
      </c>
      <c r="B25" s="26"/>
      <c r="C25" s="9"/>
      <c r="D25" s="10"/>
      <c r="E25" s="11"/>
      <c r="F25" s="11"/>
      <c r="G25" s="12"/>
      <c r="H25" s="9"/>
      <c r="I25" s="9"/>
      <c r="J25" s="9"/>
      <c r="K25" s="16"/>
      <c r="L25" s="9"/>
      <c r="M25" s="36" t="str">
        <f t="shared" si="1"/>
        <v> </v>
      </c>
      <c r="S25" t="s">
        <v>55</v>
      </c>
    </row>
    <row r="26" customHeight="1" spans="1:19">
      <c r="A26" s="20">
        <f t="shared" si="0"/>
        <v>43513</v>
      </c>
      <c r="B26" s="26"/>
      <c r="C26" s="9"/>
      <c r="D26" s="10"/>
      <c r="E26" s="11"/>
      <c r="F26" s="11"/>
      <c r="G26" s="12"/>
      <c r="H26" s="9"/>
      <c r="I26" s="9"/>
      <c r="J26" s="9"/>
      <c r="K26" s="16"/>
      <c r="L26" s="9"/>
      <c r="M26" s="36" t="str">
        <f t="shared" si="1"/>
        <v> </v>
      </c>
      <c r="S26" t="s">
        <v>56</v>
      </c>
    </row>
    <row r="27" customHeight="1" spans="1:19">
      <c r="A27" s="20">
        <f t="shared" si="0"/>
        <v>43514</v>
      </c>
      <c r="B27" s="26"/>
      <c r="C27" s="9"/>
      <c r="D27" s="10"/>
      <c r="E27" s="11"/>
      <c r="F27" s="11"/>
      <c r="G27" s="12"/>
      <c r="H27" s="9"/>
      <c r="I27" s="9"/>
      <c r="J27" s="9"/>
      <c r="K27" s="16"/>
      <c r="L27" s="9"/>
      <c r="M27" s="36" t="str">
        <f t="shared" si="1"/>
        <v> </v>
      </c>
      <c r="S27" t="s">
        <v>57</v>
      </c>
    </row>
    <row r="28" customHeight="1" spans="1:19">
      <c r="A28" s="20">
        <f t="shared" si="0"/>
        <v>43515</v>
      </c>
      <c r="B28" s="26"/>
      <c r="C28" s="9"/>
      <c r="D28" s="10"/>
      <c r="E28" s="11"/>
      <c r="F28" s="11"/>
      <c r="G28" s="12"/>
      <c r="H28" s="42"/>
      <c r="I28" s="9"/>
      <c r="J28" s="9"/>
      <c r="K28" s="16"/>
      <c r="L28" s="11"/>
      <c r="M28" s="36" t="str">
        <f t="shared" si="1"/>
        <v> </v>
      </c>
      <c r="N28" s="9"/>
      <c r="O28" s="9">
        <v>0</v>
      </c>
      <c r="S28" t="s">
        <v>58</v>
      </c>
    </row>
    <row r="29" customHeight="1" spans="1:19">
      <c r="A29" s="20">
        <f t="shared" si="0"/>
        <v>43516</v>
      </c>
      <c r="B29" s="26"/>
      <c r="C29" s="9"/>
      <c r="D29" s="10"/>
      <c r="E29" s="11"/>
      <c r="F29" s="11"/>
      <c r="G29" s="10"/>
      <c r="H29" s="42"/>
      <c r="I29" s="9"/>
      <c r="J29" s="9"/>
      <c r="K29" s="16"/>
      <c r="M29" s="36" t="str">
        <f t="shared" si="1"/>
        <v> </v>
      </c>
      <c r="S29" t="s">
        <v>59</v>
      </c>
    </row>
    <row r="30" customHeight="1" spans="1:19">
      <c r="A30" s="20">
        <f t="shared" si="0"/>
        <v>43517</v>
      </c>
      <c r="B30" s="26"/>
      <c r="C30" s="9"/>
      <c r="D30" s="10"/>
      <c r="E30" s="11"/>
      <c r="F30" s="11"/>
      <c r="G30" s="12"/>
      <c r="H30" s="42"/>
      <c r="I30" s="9"/>
      <c r="J30" s="9"/>
      <c r="K30" s="16"/>
      <c r="M30" s="36" t="str">
        <f t="shared" si="1"/>
        <v> </v>
      </c>
      <c r="S30" t="s">
        <v>60</v>
      </c>
    </row>
    <row r="31" customHeight="1" spans="1:19">
      <c r="A31" s="20">
        <f t="shared" si="0"/>
        <v>43518</v>
      </c>
      <c r="B31" s="26"/>
      <c r="C31" s="9"/>
      <c r="D31" s="10"/>
      <c r="E31" s="11"/>
      <c r="F31" s="11"/>
      <c r="G31" s="12"/>
      <c r="H31" s="9"/>
      <c r="I31" s="9"/>
      <c r="J31" s="9"/>
      <c r="K31" s="16"/>
      <c r="M31" s="36" t="str">
        <f t="shared" si="1"/>
        <v> </v>
      </c>
      <c r="S31" t="s">
        <v>61</v>
      </c>
    </row>
    <row r="32" customHeight="1" spans="1:13">
      <c r="A32" s="20">
        <f t="shared" ref="A32:A41" si="2">A31+1</f>
        <v>43519</v>
      </c>
      <c r="B32" s="43"/>
      <c r="C32" s="44"/>
      <c r="D32" s="45"/>
      <c r="E32" s="46"/>
      <c r="F32" s="46"/>
      <c r="G32" s="47"/>
      <c r="H32" s="44"/>
      <c r="I32" s="44"/>
      <c r="J32" s="44"/>
      <c r="K32" s="49"/>
      <c r="M32" s="36" t="str">
        <f t="shared" si="1"/>
        <v> </v>
      </c>
    </row>
    <row r="33" customHeight="1" spans="1:13">
      <c r="A33" s="20">
        <f t="shared" si="2"/>
        <v>43520</v>
      </c>
      <c r="B33" s="43"/>
      <c r="C33" s="44"/>
      <c r="D33" s="45"/>
      <c r="E33" s="46"/>
      <c r="F33" s="46"/>
      <c r="G33" s="47"/>
      <c r="H33" s="44"/>
      <c r="I33" s="44"/>
      <c r="J33" s="44"/>
      <c r="K33" s="49"/>
      <c r="M33" s="36" t="str">
        <f t="shared" si="1"/>
        <v> </v>
      </c>
    </row>
    <row r="34" customHeight="1" spans="1:13">
      <c r="A34" s="20">
        <f t="shared" si="2"/>
        <v>43521</v>
      </c>
      <c r="B34" s="43"/>
      <c r="C34" s="44"/>
      <c r="D34" s="45"/>
      <c r="E34" s="46"/>
      <c r="F34" s="46"/>
      <c r="G34" s="47"/>
      <c r="H34" s="44"/>
      <c r="I34" s="44"/>
      <c r="J34" s="44"/>
      <c r="K34" s="49"/>
      <c r="M34" s="36" t="str">
        <f t="shared" si="1"/>
        <v> </v>
      </c>
    </row>
    <row r="35" customHeight="1" spans="1:13">
      <c r="A35" s="20">
        <f t="shared" si="2"/>
        <v>43522</v>
      </c>
      <c r="B35" s="43"/>
      <c r="C35" s="44"/>
      <c r="D35" s="45"/>
      <c r="E35" s="46"/>
      <c r="F35" s="46"/>
      <c r="G35" s="47"/>
      <c r="H35" s="44"/>
      <c r="I35" s="44"/>
      <c r="J35" s="44"/>
      <c r="K35" s="49"/>
      <c r="M35" s="36" t="str">
        <f t="shared" si="1"/>
        <v> </v>
      </c>
    </row>
    <row r="36" customHeight="1" spans="1:13">
      <c r="A36" s="20">
        <f t="shared" si="2"/>
        <v>43523</v>
      </c>
      <c r="B36" s="43"/>
      <c r="C36" s="44"/>
      <c r="D36" s="45"/>
      <c r="E36" s="46"/>
      <c r="F36" s="46"/>
      <c r="G36" s="47"/>
      <c r="H36" s="44"/>
      <c r="I36" s="44"/>
      <c r="J36" s="44"/>
      <c r="K36" s="49"/>
      <c r="M36" s="36" t="str">
        <f t="shared" si="1"/>
        <v> </v>
      </c>
    </row>
    <row r="37" customHeight="1" spans="1:13">
      <c r="A37" s="20">
        <f t="shared" si="2"/>
        <v>43524</v>
      </c>
      <c r="B37" s="43"/>
      <c r="C37" s="44"/>
      <c r="D37" s="45"/>
      <c r="E37" s="46"/>
      <c r="F37" s="46"/>
      <c r="G37" s="47"/>
      <c r="H37" s="44"/>
      <c r="I37" s="44"/>
      <c r="J37" s="44"/>
      <c r="K37" s="49"/>
      <c r="M37" s="36" t="str">
        <f t="shared" si="1"/>
        <v> </v>
      </c>
    </row>
    <row r="38" customHeight="1" spans="1:13">
      <c r="A38" s="20">
        <f t="shared" si="2"/>
        <v>43525</v>
      </c>
      <c r="B38" s="43"/>
      <c r="C38" s="44"/>
      <c r="D38" s="45"/>
      <c r="E38" s="46"/>
      <c r="F38" s="46"/>
      <c r="G38" s="47"/>
      <c r="H38" s="44"/>
      <c r="I38" s="44"/>
      <c r="J38" s="44"/>
      <c r="K38" s="49"/>
      <c r="M38" s="36" t="str">
        <f t="shared" si="1"/>
        <v> </v>
      </c>
    </row>
    <row r="39" customHeight="1" spans="1:13">
      <c r="A39" s="20">
        <f t="shared" si="2"/>
        <v>43526</v>
      </c>
      <c r="B39" s="43"/>
      <c r="C39" s="44"/>
      <c r="D39" s="45"/>
      <c r="E39" s="46"/>
      <c r="F39" s="46"/>
      <c r="G39" s="47"/>
      <c r="H39" s="44"/>
      <c r="I39" s="44"/>
      <c r="J39" s="44"/>
      <c r="K39" s="49"/>
      <c r="M39" s="36" t="str">
        <f t="shared" si="1"/>
        <v> </v>
      </c>
    </row>
    <row r="40" customHeight="1" spans="1:13">
      <c r="A40" s="20">
        <f t="shared" si="2"/>
        <v>43527</v>
      </c>
      <c r="B40" s="43"/>
      <c r="C40" s="44"/>
      <c r="D40" s="45"/>
      <c r="E40" s="46"/>
      <c r="F40" s="46"/>
      <c r="G40" s="47"/>
      <c r="H40" s="44"/>
      <c r="I40" s="44"/>
      <c r="J40" s="44"/>
      <c r="K40" s="49"/>
      <c r="M40" s="36" t="str">
        <f t="shared" si="1"/>
        <v> </v>
      </c>
    </row>
    <row r="41" customHeight="1" spans="1:13">
      <c r="A41" s="20">
        <f t="shared" si="2"/>
        <v>43528</v>
      </c>
      <c r="B41" s="43"/>
      <c r="C41" s="44"/>
      <c r="D41" s="45"/>
      <c r="E41" s="46"/>
      <c r="F41" s="46"/>
      <c r="G41" s="47"/>
      <c r="H41" s="44"/>
      <c r="I41" s="44"/>
      <c r="J41" s="44"/>
      <c r="K41" s="49"/>
      <c r="M41" s="36" t="str">
        <f t="shared" si="1"/>
        <v> </v>
      </c>
    </row>
    <row r="42" customHeight="1" spans="1:13">
      <c r="A42" s="20"/>
      <c r="B42" s="1"/>
      <c r="C42" s="1"/>
      <c r="D42" s="1"/>
      <c r="E42" s="1"/>
      <c r="M42" s="36" t="str">
        <f t="shared" si="1"/>
        <v> </v>
      </c>
    </row>
    <row r="43" s="18" customFormat="1" customHeight="1" spans="1:11">
      <c r="A43" s="27" t="s">
        <v>18</v>
      </c>
      <c r="J43" s="37"/>
      <c r="K43" s="38">
        <v>-1799</v>
      </c>
    </row>
    <row r="44" customFormat="1" customHeight="1" spans="1:13">
      <c r="A44" s="28" t="s">
        <v>12</v>
      </c>
      <c r="B44" s="29">
        <f>SUM(B1:B43)</f>
        <v>96225</v>
      </c>
      <c r="C44" s="29">
        <f>SUM(C1:C43)</f>
        <v>1063</v>
      </c>
      <c r="D44" s="30">
        <f>C44/B44*100%</f>
        <v>0.011047025201351</v>
      </c>
      <c r="E44" s="31">
        <f>SUM(E1:E43)</f>
        <v>990.66</v>
      </c>
      <c r="F44" s="31">
        <f>E44/C44</f>
        <v>0.931947318908749</v>
      </c>
      <c r="G44" s="30">
        <f>L44/C44</f>
        <v>0.00376293508936971</v>
      </c>
      <c r="H44" s="39">
        <f>K44/E44</f>
        <v>5.7729190640583</v>
      </c>
      <c r="I44" s="29">
        <f>SUM(I1:I43)</f>
        <v>48</v>
      </c>
      <c r="J44" s="29">
        <f>SUM(J1:J43)</f>
        <v>14</v>
      </c>
      <c r="K44" s="29">
        <f>SUM(K1:K43)</f>
        <v>5719</v>
      </c>
      <c r="L44" s="29">
        <f>SUM(L1:L43)</f>
        <v>4</v>
      </c>
      <c r="M44" s="30">
        <f>(I44+J44)/C44</f>
        <v>0.0583254938852305</v>
      </c>
    </row>
    <row r="45" customFormat="1" customHeight="1" spans="1:13">
      <c r="A45" s="32"/>
      <c r="B45" s="33" t="s">
        <v>0</v>
      </c>
      <c r="C45" s="33" t="s">
        <v>1</v>
      </c>
      <c r="D45" s="33" t="s">
        <v>2</v>
      </c>
      <c r="E45" s="33" t="s">
        <v>3</v>
      </c>
      <c r="F45" s="33" t="s">
        <v>4</v>
      </c>
      <c r="G45" s="33" t="s">
        <v>5</v>
      </c>
      <c r="H45" s="40" t="s">
        <v>6</v>
      </c>
      <c r="I45" s="33" t="s">
        <v>7</v>
      </c>
      <c r="J45" s="33" t="s">
        <v>8</v>
      </c>
      <c r="K45" s="33" t="s">
        <v>9</v>
      </c>
      <c r="L45" s="41" t="s">
        <v>13</v>
      </c>
      <c r="M45" s="41" t="s">
        <v>14</v>
      </c>
    </row>
    <row r="46" customHeight="1" spans="1:5">
      <c r="A46" s="1"/>
      <c r="B46" s="1"/>
      <c r="C46" s="1"/>
      <c r="D46" s="1"/>
      <c r="E46" s="1"/>
    </row>
    <row r="47" customHeight="1" spans="1:5">
      <c r="A47" s="1"/>
      <c r="B47" s="1"/>
      <c r="C47" s="1"/>
      <c r="D47" s="1"/>
      <c r="E47" s="1"/>
    </row>
    <row r="48" customHeight="1" spans="1:5">
      <c r="A48" s="1"/>
      <c r="B48" s="1"/>
      <c r="C48" s="1"/>
      <c r="D48" s="1"/>
      <c r="E48" s="1"/>
    </row>
    <row r="49" customHeight="1" spans="1:5">
      <c r="A49" s="1"/>
      <c r="B49" s="1"/>
      <c r="C49" s="1"/>
      <c r="D49" s="1"/>
      <c r="E49" s="1"/>
    </row>
    <row r="50" customHeight="1" spans="1:5">
      <c r="A50" s="1"/>
      <c r="B50" s="1"/>
      <c r="C50" s="1"/>
      <c r="D50" s="1"/>
      <c r="E50" s="1"/>
    </row>
    <row r="51" customHeight="1" spans="1:5">
      <c r="A51" s="1"/>
      <c r="B51" s="1"/>
      <c r="C51" s="1"/>
      <c r="D51" s="1"/>
      <c r="E51" s="1"/>
    </row>
    <row r="52" customHeight="1" spans="1:5">
      <c r="A52" s="1"/>
      <c r="B52" s="1"/>
      <c r="C52" s="1"/>
      <c r="D52" s="1"/>
      <c r="E52" s="1"/>
    </row>
    <row r="53" customHeight="1" spans="1:5">
      <c r="A53" s="1"/>
      <c r="B53" s="1"/>
      <c r="C53" s="1"/>
      <c r="D53" s="1"/>
      <c r="E53" s="1"/>
    </row>
    <row r="54" customHeight="1" spans="1:5">
      <c r="A54" s="1"/>
      <c r="B54" s="1"/>
      <c r="C54" s="1"/>
      <c r="D54" s="1"/>
      <c r="E54" s="1"/>
    </row>
    <row r="55" customHeight="1" spans="1:5">
      <c r="A55" s="1"/>
      <c r="B55" s="1"/>
      <c r="C55" s="1"/>
      <c r="D55" s="1"/>
      <c r="E55" s="1"/>
    </row>
    <row r="56" customHeight="1" spans="1:5">
      <c r="A56" s="1"/>
      <c r="B56" s="1"/>
      <c r="C56" s="1"/>
      <c r="D56" s="1"/>
      <c r="E56" s="1"/>
    </row>
    <row r="57" customHeight="1" spans="1:5">
      <c r="A57" s="1"/>
      <c r="B57" s="1"/>
      <c r="C57" s="1"/>
      <c r="D57" s="1"/>
      <c r="E57" s="1"/>
    </row>
    <row r="58" customHeight="1" spans="1:5">
      <c r="A58" s="1"/>
      <c r="B58" s="1"/>
      <c r="C58" s="1"/>
      <c r="D58" s="1"/>
      <c r="E58" s="1"/>
    </row>
    <row r="59" customHeight="1" spans="1:5">
      <c r="A59" s="1"/>
      <c r="B59" s="1"/>
      <c r="C59" s="1"/>
      <c r="D59" s="1"/>
      <c r="E59" s="1"/>
    </row>
    <row r="60" customHeight="1" spans="1:5">
      <c r="A60" s="1"/>
      <c r="B60" s="1"/>
      <c r="C60" s="1"/>
      <c r="D60" s="1"/>
      <c r="E60" s="1"/>
    </row>
    <row r="61" customHeight="1" spans="1:5">
      <c r="A61" s="1"/>
      <c r="B61" s="1"/>
      <c r="C61" s="1"/>
      <c r="D61" s="1"/>
      <c r="E61" s="1"/>
    </row>
    <row r="62" customHeight="1" spans="1:5">
      <c r="A62" s="1"/>
      <c r="B62" s="1"/>
      <c r="C62" s="1"/>
      <c r="D62" s="1"/>
      <c r="E62" s="1"/>
    </row>
    <row r="63" customHeight="1" spans="1:5">
      <c r="A63" s="1"/>
      <c r="B63" s="1"/>
      <c r="C63" s="1"/>
      <c r="D63" s="1"/>
      <c r="E63" s="1"/>
    </row>
    <row r="64" customHeight="1" spans="1:5">
      <c r="A64" s="1"/>
      <c r="B64" s="1"/>
      <c r="C64" s="1"/>
      <c r="D64" s="1"/>
      <c r="E64" s="1"/>
    </row>
    <row r="65" customHeight="1" spans="1:5">
      <c r="A65" s="1"/>
      <c r="B65" s="1"/>
      <c r="C65" s="1"/>
      <c r="D65" s="1"/>
      <c r="E65" s="1"/>
    </row>
    <row r="66" customHeight="1" spans="1:5">
      <c r="A66" s="1"/>
      <c r="B66" s="1"/>
      <c r="C66" s="1"/>
      <c r="D66" s="1"/>
      <c r="E66" s="1"/>
    </row>
    <row r="67" customHeight="1" spans="1:5">
      <c r="A67" s="1"/>
      <c r="B67" s="1"/>
      <c r="C67" s="1"/>
      <c r="D67" s="1"/>
      <c r="E67" s="1"/>
    </row>
    <row r="68" customHeight="1" spans="1:5">
      <c r="A68" s="1"/>
      <c r="B68" s="1"/>
      <c r="C68" s="1"/>
      <c r="D68" s="1"/>
      <c r="E68" s="1"/>
    </row>
    <row r="69" customHeight="1" spans="1:5">
      <c r="A69" s="1"/>
      <c r="B69" s="1"/>
      <c r="C69" s="1"/>
      <c r="D69" s="1"/>
      <c r="E69" s="1"/>
    </row>
    <row r="70" customHeight="1" spans="1:5">
      <c r="A70" s="1"/>
      <c r="B70" s="1"/>
      <c r="C70" s="1"/>
      <c r="D70" s="1"/>
      <c r="E70" s="1"/>
    </row>
    <row r="71" customHeight="1" spans="1:5">
      <c r="A71" s="1"/>
      <c r="B71" s="1"/>
      <c r="C71" s="1"/>
      <c r="D71" s="1"/>
      <c r="E71" s="1"/>
    </row>
    <row r="72" customHeight="1" spans="1:5">
      <c r="A72" s="1"/>
      <c r="B72" s="1"/>
      <c r="C72" s="1"/>
      <c r="D72" s="1"/>
      <c r="E72" s="1"/>
    </row>
    <row r="73" customHeight="1" spans="1:5">
      <c r="A73" s="1"/>
      <c r="B73" s="1"/>
      <c r="C73" s="1"/>
      <c r="D73" s="1"/>
      <c r="E73" s="1"/>
    </row>
    <row r="74" customHeight="1" spans="1:5">
      <c r="A74" s="1"/>
      <c r="B74" s="1"/>
      <c r="C74" s="1"/>
      <c r="D74" s="1"/>
      <c r="E74" s="1"/>
    </row>
    <row r="75" customHeight="1" spans="1:5">
      <c r="A75" s="1"/>
      <c r="B75" s="1"/>
      <c r="C75" s="1"/>
      <c r="D75" s="1"/>
      <c r="E75" s="1"/>
    </row>
    <row r="76" customHeight="1" spans="1:5">
      <c r="A76" s="1"/>
      <c r="B76" s="1"/>
      <c r="C76" s="1"/>
      <c r="D76" s="1"/>
      <c r="E76" s="1"/>
    </row>
    <row r="77" customHeight="1" spans="1:5">
      <c r="A77" s="1"/>
      <c r="B77" s="1"/>
      <c r="C77" s="1"/>
      <c r="D77" s="1"/>
      <c r="E77" s="1"/>
    </row>
    <row r="78" customHeight="1" spans="1:5">
      <c r="A78" s="1"/>
      <c r="B78" s="1"/>
      <c r="C78" s="1"/>
      <c r="D78" s="1"/>
      <c r="E78" s="1"/>
    </row>
    <row r="79" customHeight="1" spans="1:5">
      <c r="A79" s="1"/>
      <c r="B79" s="1"/>
      <c r="C79" s="1"/>
      <c r="D79" s="1"/>
      <c r="E79" s="1"/>
    </row>
    <row r="80" customHeight="1" spans="1:5">
      <c r="A80" s="1"/>
      <c r="B80" s="1"/>
      <c r="C80" s="1"/>
      <c r="D80" s="1"/>
      <c r="E80" s="1"/>
    </row>
    <row r="81" customHeight="1" spans="1:5">
      <c r="A81" s="1"/>
      <c r="B81" s="1"/>
      <c r="C81" s="1"/>
      <c r="D81" s="1"/>
      <c r="E81" s="1"/>
    </row>
    <row r="82" customHeight="1" spans="1:5">
      <c r="A82" s="1"/>
      <c r="B82" s="1"/>
      <c r="C82" s="1"/>
      <c r="D82" s="1"/>
      <c r="E82" s="1"/>
    </row>
    <row r="83" customHeight="1" spans="1:5">
      <c r="A83" s="1"/>
      <c r="B83" s="1"/>
      <c r="C83" s="1"/>
      <c r="D83" s="1"/>
      <c r="E83" s="1"/>
    </row>
    <row r="84" customHeight="1" spans="1:5">
      <c r="A84" s="1"/>
      <c r="B84" s="1"/>
      <c r="C84" s="1"/>
      <c r="D84" s="1"/>
      <c r="E84" s="1"/>
    </row>
    <row r="85" customHeight="1" spans="1:5">
      <c r="A85" s="1"/>
      <c r="B85" s="1"/>
      <c r="C85" s="1"/>
      <c r="D85" s="1"/>
      <c r="E85" s="1"/>
    </row>
    <row r="86" customHeight="1" spans="1:5">
      <c r="A86" s="1"/>
      <c r="B86" s="1"/>
      <c r="C86" s="1"/>
      <c r="D86" s="1"/>
      <c r="E86" s="1"/>
    </row>
    <row r="87" customHeight="1" spans="1:5">
      <c r="A87" s="1"/>
      <c r="B87" s="1"/>
      <c r="C87" s="1"/>
      <c r="D87" s="1"/>
      <c r="E87" s="1"/>
    </row>
    <row r="88" customHeight="1" spans="1:5">
      <c r="A88" s="1"/>
      <c r="B88" s="1"/>
      <c r="C88" s="1"/>
      <c r="D88" s="1"/>
      <c r="E88" s="1"/>
    </row>
    <row r="89" customHeight="1" spans="1:5">
      <c r="A89" s="1"/>
      <c r="B89" s="1"/>
      <c r="C89" s="1"/>
      <c r="D89" s="1"/>
      <c r="E89" s="1"/>
    </row>
    <row r="90" customHeight="1" spans="1:5">
      <c r="A90" s="1"/>
      <c r="B90" s="1"/>
      <c r="C90" s="1"/>
      <c r="D90" s="1"/>
      <c r="E90" s="1"/>
    </row>
    <row r="91" customHeight="1" spans="1:5">
      <c r="A91" s="1"/>
      <c r="B91" s="1"/>
      <c r="C91" s="1"/>
      <c r="D91" s="1"/>
      <c r="E91" s="1"/>
    </row>
    <row r="92" customHeight="1" spans="1:5">
      <c r="A92" s="1"/>
      <c r="B92" s="1"/>
      <c r="C92" s="1"/>
      <c r="D92" s="1"/>
      <c r="E92" s="1"/>
    </row>
    <row r="93" customHeight="1" spans="1:5">
      <c r="A93" s="1"/>
      <c r="B93" s="1"/>
      <c r="C93" s="1"/>
      <c r="D93" s="1"/>
      <c r="E93" s="1"/>
    </row>
    <row r="94" customHeight="1" spans="1:5">
      <c r="A94" s="1"/>
      <c r="B94" s="1"/>
      <c r="C94" s="1"/>
      <c r="D94" s="1"/>
      <c r="E94" s="1"/>
    </row>
    <row r="95" customHeight="1" spans="1:5">
      <c r="A95" s="1"/>
      <c r="B95" s="1"/>
      <c r="C95" s="1"/>
      <c r="D95" s="1"/>
      <c r="E95" s="1"/>
    </row>
    <row r="96" customHeight="1" spans="1:5">
      <c r="A96" s="1"/>
      <c r="B96" s="1"/>
      <c r="C96" s="1"/>
      <c r="D96" s="1"/>
      <c r="E96" s="1"/>
    </row>
    <row r="97" customHeight="1" spans="1:5">
      <c r="A97" s="1"/>
      <c r="B97" s="1"/>
      <c r="C97" s="1"/>
      <c r="D97" s="1"/>
      <c r="E97" s="1"/>
    </row>
    <row r="98" customHeight="1" spans="1:5">
      <c r="A98" s="1"/>
      <c r="B98" s="1"/>
      <c r="C98" s="1"/>
      <c r="D98" s="1"/>
      <c r="E98" s="1"/>
    </row>
    <row r="99" customHeight="1" spans="1:5">
      <c r="A99" s="1"/>
      <c r="B99" s="1"/>
      <c r="C99" s="1"/>
      <c r="D99" s="1"/>
      <c r="E99" s="1"/>
    </row>
    <row r="100" customHeight="1" spans="1:5">
      <c r="A100" s="1"/>
      <c r="B100" s="1"/>
      <c r="C100" s="1"/>
      <c r="D100" s="1"/>
      <c r="E100" s="1"/>
    </row>
    <row r="101" customHeight="1" spans="1:5">
      <c r="A101" s="1"/>
      <c r="B101" s="1"/>
      <c r="C101" s="1"/>
      <c r="D101" s="1"/>
      <c r="E101" s="1"/>
    </row>
    <row r="102" customHeight="1" spans="1:5">
      <c r="A102" s="1"/>
      <c r="B102" s="1"/>
      <c r="C102" s="1"/>
      <c r="D102" s="1"/>
      <c r="E102" s="1"/>
    </row>
    <row r="103" customHeight="1" spans="1:5">
      <c r="A103" s="1"/>
      <c r="B103" s="1"/>
      <c r="C103" s="1"/>
      <c r="D103" s="1"/>
      <c r="E103" s="1"/>
    </row>
    <row r="104" customHeight="1" spans="1:5">
      <c r="A104" s="1"/>
      <c r="B104" s="1"/>
      <c r="C104" s="1"/>
      <c r="D104" s="1"/>
      <c r="E104" s="1"/>
    </row>
    <row r="105" customHeight="1" spans="1:5">
      <c r="A105" s="1"/>
      <c r="B105" s="1"/>
      <c r="C105" s="1"/>
      <c r="D105" s="1"/>
      <c r="E105" s="1"/>
    </row>
    <row r="106" customHeight="1" spans="1:5">
      <c r="A106" s="1"/>
      <c r="B106" s="1"/>
      <c r="C106" s="1"/>
      <c r="D106" s="1"/>
      <c r="E106" s="1"/>
    </row>
    <row r="107" customHeight="1" spans="1:5">
      <c r="A107" s="1"/>
      <c r="B107" s="1"/>
      <c r="C107" s="1"/>
      <c r="D107" s="1"/>
      <c r="E107" s="1"/>
    </row>
    <row r="108" customHeight="1" spans="1:5">
      <c r="A108" s="1"/>
      <c r="B108" s="1"/>
      <c r="C108" s="1"/>
      <c r="D108" s="1"/>
      <c r="E108" s="1"/>
    </row>
    <row r="109" customHeight="1" spans="1:5">
      <c r="A109" s="1"/>
      <c r="B109" s="1"/>
      <c r="C109" s="1"/>
      <c r="D109" s="1"/>
      <c r="E109" s="1"/>
    </row>
    <row r="110" customHeight="1" spans="1:5">
      <c r="A110" s="1"/>
      <c r="B110" s="1"/>
      <c r="C110" s="1"/>
      <c r="D110" s="1"/>
      <c r="E110" s="1"/>
    </row>
    <row r="111" customHeight="1" spans="1:5">
      <c r="A111" s="1"/>
      <c r="B111" s="1"/>
      <c r="C111" s="1"/>
      <c r="D111" s="1"/>
      <c r="E111" s="1"/>
    </row>
    <row r="112" customHeight="1" spans="1:5">
      <c r="A112" s="1"/>
      <c r="B112" s="1"/>
      <c r="C112" s="1"/>
      <c r="D112" s="1"/>
      <c r="E112" s="1"/>
    </row>
    <row r="113" customHeight="1" spans="1:5">
      <c r="A113" s="1"/>
      <c r="B113" s="1"/>
      <c r="C113" s="1"/>
      <c r="D113" s="1"/>
      <c r="E113" s="1"/>
    </row>
    <row r="114" customHeight="1" spans="1:5">
      <c r="A114" s="1"/>
      <c r="B114" s="1"/>
      <c r="C114" s="1"/>
      <c r="D114" s="1"/>
      <c r="E114" s="1"/>
    </row>
    <row r="115" customHeight="1" spans="1:5">
      <c r="A115" s="1"/>
      <c r="B115" s="1"/>
      <c r="C115" s="1"/>
      <c r="D115" s="1"/>
      <c r="E115" s="1"/>
    </row>
    <row r="116" customHeight="1" spans="1:5">
      <c r="A116" s="1"/>
      <c r="B116" s="1"/>
      <c r="C116" s="1"/>
      <c r="D116" s="1"/>
      <c r="E116" s="1"/>
    </row>
    <row r="117" customHeight="1" spans="1:5">
      <c r="A117" s="1"/>
      <c r="B117" s="1"/>
      <c r="C117" s="1"/>
      <c r="D117" s="1"/>
      <c r="E117" s="1"/>
    </row>
    <row r="118" customHeight="1" spans="1:5">
      <c r="A118" s="1"/>
      <c r="B118" s="1"/>
      <c r="C118" s="1"/>
      <c r="D118" s="1"/>
      <c r="E118" s="1"/>
    </row>
    <row r="119" customHeight="1" spans="1:5">
      <c r="A119" s="1"/>
      <c r="B119" s="1"/>
      <c r="C119" s="1"/>
      <c r="D119" s="1"/>
      <c r="E119" s="1"/>
    </row>
    <row r="120" customHeight="1" spans="1:5">
      <c r="A120" s="1"/>
      <c r="B120" s="1"/>
      <c r="C120" s="1"/>
      <c r="D120" s="1"/>
      <c r="E120" s="1"/>
    </row>
    <row r="121" customHeight="1" spans="1:5">
      <c r="A121" s="1"/>
      <c r="B121" s="1"/>
      <c r="C121" s="1"/>
      <c r="D121" s="1"/>
      <c r="E121" s="1"/>
    </row>
    <row r="122" customHeight="1" spans="1:5">
      <c r="A122" s="1"/>
      <c r="B122" s="1"/>
      <c r="C122" s="1"/>
      <c r="D122" s="1"/>
      <c r="E122" s="1"/>
    </row>
    <row r="123" customHeight="1" spans="1:5">
      <c r="A123" s="1"/>
      <c r="B123" s="1"/>
      <c r="C123" s="1"/>
      <c r="D123" s="1"/>
      <c r="E123" s="1"/>
    </row>
    <row r="124" customHeight="1" spans="1:5">
      <c r="A124" s="1"/>
      <c r="B124" s="1"/>
      <c r="C124" s="1"/>
      <c r="D124" s="1"/>
      <c r="E124" s="1"/>
    </row>
    <row r="125" customHeight="1" spans="1:5">
      <c r="A125" s="1"/>
      <c r="B125" s="1"/>
      <c r="C125" s="1"/>
      <c r="D125" s="1"/>
      <c r="E125" s="1"/>
    </row>
    <row r="126" customHeight="1" spans="1:5">
      <c r="A126" s="1"/>
      <c r="B126" s="1"/>
      <c r="C126" s="1"/>
      <c r="D126" s="1"/>
      <c r="E126" s="1"/>
    </row>
    <row r="127" customHeight="1" spans="1:5">
      <c r="A127" s="1"/>
      <c r="B127" s="1"/>
      <c r="C127" s="1"/>
      <c r="D127" s="1"/>
      <c r="E127" s="1"/>
    </row>
    <row r="128" customHeight="1" spans="1:5">
      <c r="A128" s="1"/>
      <c r="B128" s="1"/>
      <c r="C128" s="1"/>
      <c r="D128" s="1"/>
      <c r="E128" s="1"/>
    </row>
    <row r="129" customHeight="1" spans="1:5">
      <c r="A129" s="1"/>
      <c r="B129" s="1"/>
      <c r="C129" s="1"/>
      <c r="D129" s="1"/>
      <c r="E129" s="1"/>
    </row>
    <row r="130" customHeight="1" spans="1:5">
      <c r="A130" s="1"/>
      <c r="B130" s="1"/>
      <c r="C130" s="1"/>
      <c r="D130" s="1"/>
      <c r="E130" s="1"/>
    </row>
    <row r="131" customHeight="1" spans="1:5">
      <c r="A131" s="1"/>
      <c r="B131" s="1"/>
      <c r="C131" s="1"/>
      <c r="D131" s="1"/>
      <c r="E131" s="1"/>
    </row>
    <row r="132" customHeight="1" spans="1:5">
      <c r="A132" s="1"/>
      <c r="B132" s="1"/>
      <c r="C132" s="1"/>
      <c r="D132" s="1"/>
      <c r="E132" s="1"/>
    </row>
    <row r="133" customHeight="1" spans="1:5">
      <c r="A133" s="1"/>
      <c r="B133" s="1"/>
      <c r="C133" s="1"/>
      <c r="D133" s="1"/>
      <c r="E133" s="1"/>
    </row>
    <row r="134" customHeight="1" spans="1:5">
      <c r="A134" s="1"/>
      <c r="B134" s="1"/>
      <c r="C134" s="1"/>
      <c r="D134" s="1"/>
      <c r="E134" s="1"/>
    </row>
    <row r="135" customHeight="1" spans="1:5">
      <c r="A135" s="1"/>
      <c r="B135" s="1"/>
      <c r="C135" s="1"/>
      <c r="D135" s="1"/>
      <c r="E135" s="1"/>
    </row>
    <row r="136" customHeight="1" spans="1:5">
      <c r="A136" s="1"/>
      <c r="B136" s="1"/>
      <c r="C136" s="1"/>
      <c r="D136" s="1"/>
      <c r="E136" s="1"/>
    </row>
    <row r="137" customHeight="1" spans="1:5">
      <c r="A137" s="1"/>
      <c r="B137" s="1"/>
      <c r="C137" s="1"/>
      <c r="D137" s="1"/>
      <c r="E137" s="1"/>
    </row>
    <row r="138" customHeight="1" spans="1:5">
      <c r="A138" s="1"/>
      <c r="B138" s="1"/>
      <c r="C138" s="1"/>
      <c r="D138" s="1"/>
      <c r="E138" s="1"/>
    </row>
    <row r="139" customHeight="1" spans="1:5">
      <c r="A139" s="1"/>
      <c r="B139" s="1"/>
      <c r="C139" s="1"/>
      <c r="D139" s="1"/>
      <c r="E139" s="1"/>
    </row>
    <row r="140" customHeight="1" spans="1:5">
      <c r="A140" s="1"/>
      <c r="B140" s="1"/>
      <c r="C140" s="1"/>
      <c r="D140" s="1"/>
      <c r="E140" s="1"/>
    </row>
    <row r="141" customHeight="1" spans="1:5">
      <c r="A141" s="1"/>
      <c r="B141" s="1"/>
      <c r="C141" s="1"/>
      <c r="D141" s="1"/>
      <c r="E141" s="1"/>
    </row>
    <row r="142" customHeight="1" spans="1:5">
      <c r="A142" s="1"/>
      <c r="B142" s="1"/>
      <c r="C142" s="1"/>
      <c r="D142" s="1"/>
      <c r="E142" s="1"/>
    </row>
    <row r="143" customHeight="1" spans="1:5">
      <c r="A143" s="1"/>
      <c r="B143" s="1"/>
      <c r="C143" s="1"/>
      <c r="D143" s="1"/>
      <c r="E143" s="1"/>
    </row>
    <row r="144" customHeight="1" spans="1:5">
      <c r="A144" s="1"/>
      <c r="B144" s="1"/>
      <c r="C144" s="1"/>
      <c r="D144" s="1"/>
      <c r="E144" s="1"/>
    </row>
    <row r="145" customHeight="1" spans="1:5">
      <c r="A145" s="1"/>
      <c r="B145" s="1"/>
      <c r="C145" s="1"/>
      <c r="D145" s="1"/>
      <c r="E145" s="1"/>
    </row>
    <row r="146" customHeight="1" spans="1:5">
      <c r="A146" s="1"/>
      <c r="B146" s="1"/>
      <c r="C146" s="1"/>
      <c r="D146" s="1"/>
      <c r="E146" s="1"/>
    </row>
    <row r="147" customHeight="1" spans="1:5">
      <c r="A147" s="1"/>
      <c r="B147" s="1"/>
      <c r="C147" s="1"/>
      <c r="D147" s="1"/>
      <c r="E147" s="1"/>
    </row>
    <row r="148" customHeight="1" spans="1:5">
      <c r="A148" s="1"/>
      <c r="B148" s="1"/>
      <c r="C148" s="1"/>
      <c r="D148" s="1"/>
      <c r="E148" s="1"/>
    </row>
    <row r="149" customHeight="1" spans="1:5">
      <c r="A149" s="1"/>
      <c r="B149" s="1"/>
      <c r="C149" s="1"/>
      <c r="D149" s="1"/>
      <c r="E149" s="1"/>
    </row>
    <row r="150" customHeight="1" spans="1:5">
      <c r="A150" s="1"/>
      <c r="B150" s="1"/>
      <c r="C150" s="1"/>
      <c r="D150" s="1"/>
      <c r="E150" s="1"/>
    </row>
    <row r="151" customHeight="1" spans="1:5">
      <c r="A151" s="1"/>
      <c r="B151" s="1"/>
      <c r="C151" s="1"/>
      <c r="D151" s="1"/>
      <c r="E151" s="1"/>
    </row>
    <row r="152" customHeight="1" spans="1:5">
      <c r="A152" s="1"/>
      <c r="B152" s="1"/>
      <c r="C152" s="1"/>
      <c r="D152" s="1"/>
      <c r="E152" s="1"/>
    </row>
    <row r="153" customHeight="1" spans="1:5">
      <c r="A153" s="1"/>
      <c r="B153" s="1"/>
      <c r="C153" s="1"/>
      <c r="D153" s="1"/>
      <c r="E153" s="1"/>
    </row>
    <row r="154" customHeight="1" spans="1:5">
      <c r="A154" s="1"/>
      <c r="B154" s="1"/>
      <c r="C154" s="1"/>
      <c r="D154" s="1"/>
      <c r="E154" s="1"/>
    </row>
    <row r="155" customHeight="1" spans="1:5">
      <c r="A155" s="1"/>
      <c r="B155" s="1"/>
      <c r="C155" s="1"/>
      <c r="D155" s="1"/>
      <c r="E155" s="1"/>
    </row>
    <row r="156" customHeight="1" spans="1:5">
      <c r="A156" s="1"/>
      <c r="B156" s="1"/>
      <c r="C156" s="1"/>
      <c r="D156" s="1"/>
      <c r="E156" s="1"/>
    </row>
    <row r="157" customHeight="1" spans="1:5">
      <c r="A157" s="1"/>
      <c r="B157" s="1"/>
      <c r="C157" s="1"/>
      <c r="D157" s="1"/>
      <c r="E157" s="1"/>
    </row>
    <row r="158" customHeight="1" spans="1:5">
      <c r="A158" s="1"/>
      <c r="B158" s="1"/>
      <c r="C158" s="1"/>
      <c r="D158" s="1"/>
      <c r="E158" s="1"/>
    </row>
    <row r="159" customHeight="1" spans="1:5">
      <c r="A159" s="1"/>
      <c r="B159" s="1"/>
      <c r="C159" s="1"/>
      <c r="D159" s="1"/>
      <c r="E159" s="1"/>
    </row>
    <row r="160" customHeight="1" spans="1:5">
      <c r="A160" s="1"/>
      <c r="B160" s="1"/>
      <c r="C160" s="1"/>
      <c r="D160" s="1"/>
      <c r="E160" s="1"/>
    </row>
    <row r="161" customHeight="1" spans="1:5">
      <c r="A161" s="1"/>
      <c r="B161" s="1"/>
      <c r="C161" s="1"/>
      <c r="D161" s="1"/>
      <c r="E161" s="1"/>
    </row>
    <row r="162" customHeight="1" spans="1:5">
      <c r="A162" s="1"/>
      <c r="B162" s="1"/>
      <c r="C162" s="1"/>
      <c r="D162" s="1"/>
      <c r="E162" s="1"/>
    </row>
    <row r="163" customHeight="1" spans="1:5">
      <c r="A163" s="1"/>
      <c r="B163" s="1"/>
      <c r="C163" s="1"/>
      <c r="D163" s="1"/>
      <c r="E163" s="1"/>
    </row>
    <row r="164" customHeight="1" spans="1:5">
      <c r="A164" s="1"/>
      <c r="B164" s="1"/>
      <c r="C164" s="1"/>
      <c r="D164" s="1"/>
      <c r="E164" s="1"/>
    </row>
    <row r="165" customHeight="1" spans="1:5">
      <c r="A165" s="1"/>
      <c r="B165" s="1"/>
      <c r="C165" s="1"/>
      <c r="D165" s="1"/>
      <c r="E165" s="1"/>
    </row>
    <row r="166" customHeight="1" spans="1:5">
      <c r="A166" s="1"/>
      <c r="B166" s="1"/>
      <c r="C166" s="1"/>
      <c r="D166" s="1"/>
      <c r="E166" s="1"/>
    </row>
    <row r="167" customHeight="1" spans="1:5">
      <c r="A167" s="1"/>
      <c r="B167" s="1"/>
      <c r="C167" s="1"/>
      <c r="D167" s="1"/>
      <c r="E167" s="1"/>
    </row>
    <row r="168" customHeight="1" spans="1:5">
      <c r="A168" s="1"/>
      <c r="B168" s="1"/>
      <c r="C168" s="1"/>
      <c r="D168" s="1"/>
      <c r="E168" s="1"/>
    </row>
    <row r="169" customHeight="1" spans="1:5">
      <c r="A169" s="1"/>
      <c r="B169" s="1"/>
      <c r="C169" s="1"/>
      <c r="D169" s="1"/>
      <c r="E169" s="1"/>
    </row>
    <row r="170" customHeight="1" spans="1:5">
      <c r="A170" s="1"/>
      <c r="B170" s="1"/>
      <c r="C170" s="1"/>
      <c r="D170" s="1"/>
      <c r="E170" s="1"/>
    </row>
    <row r="171" customHeight="1" spans="1:5">
      <c r="A171" s="1"/>
      <c r="B171" s="1"/>
      <c r="C171" s="1"/>
      <c r="D171" s="1"/>
      <c r="E171" s="1"/>
    </row>
    <row r="172" customHeight="1" spans="1:5">
      <c r="A172" s="1"/>
      <c r="B172" s="1"/>
      <c r="C172" s="1"/>
      <c r="D172" s="1"/>
      <c r="E172" s="1"/>
    </row>
    <row r="173" customHeight="1" spans="1:5">
      <c r="A173" s="1"/>
      <c r="B173" s="1"/>
      <c r="C173" s="1"/>
      <c r="D173" s="1"/>
      <c r="E173" s="1"/>
    </row>
    <row r="174" customHeight="1" spans="1:5">
      <c r="A174" s="1"/>
      <c r="B174" s="1"/>
      <c r="C174" s="1"/>
      <c r="D174" s="1"/>
      <c r="E174" s="1"/>
    </row>
    <row r="175" customHeight="1" spans="1:5">
      <c r="A175" s="1"/>
      <c r="B175" s="1"/>
      <c r="C175" s="1"/>
      <c r="D175" s="1"/>
      <c r="E175" s="1"/>
    </row>
    <row r="176" customHeight="1" spans="1:5">
      <c r="A176" s="1"/>
      <c r="B176" s="1"/>
      <c r="C176" s="1"/>
      <c r="D176" s="1"/>
      <c r="E176" s="1"/>
    </row>
    <row r="177" customHeight="1" spans="1:5">
      <c r="A177" s="1"/>
      <c r="B177" s="1"/>
      <c r="C177" s="1"/>
      <c r="D177" s="1"/>
      <c r="E177" s="1"/>
    </row>
    <row r="178" customHeight="1" spans="1:5">
      <c r="A178" s="1"/>
      <c r="B178" s="1"/>
      <c r="C178" s="1"/>
      <c r="D178" s="1"/>
      <c r="E178" s="1"/>
    </row>
    <row r="179" customHeight="1" spans="1:5">
      <c r="A179" s="1"/>
      <c r="B179" s="1"/>
      <c r="C179" s="1"/>
      <c r="D179" s="1"/>
      <c r="E179" s="1"/>
    </row>
    <row r="180" customHeight="1" spans="1:5">
      <c r="A180" s="1"/>
      <c r="B180" s="1"/>
      <c r="C180" s="1"/>
      <c r="D180" s="1"/>
      <c r="E180" s="1"/>
    </row>
    <row r="181" customHeight="1" spans="1:5">
      <c r="A181" s="1"/>
      <c r="B181" s="1"/>
      <c r="C181" s="1"/>
      <c r="D181" s="1"/>
      <c r="E181" s="1"/>
    </row>
    <row r="182" customHeight="1" spans="1:5">
      <c r="A182" s="1"/>
      <c r="B182" s="1"/>
      <c r="C182" s="1"/>
      <c r="D182" s="1"/>
      <c r="E182" s="1"/>
    </row>
    <row r="183" customHeight="1" spans="1:5">
      <c r="A183" s="1"/>
      <c r="B183" s="1"/>
      <c r="C183" s="1"/>
      <c r="D183" s="1"/>
      <c r="E183" s="1"/>
    </row>
    <row r="184" customHeight="1" spans="1:5">
      <c r="A184" s="1"/>
      <c r="B184" s="1"/>
      <c r="C184" s="1"/>
      <c r="D184" s="1"/>
      <c r="E184" s="1"/>
    </row>
    <row r="185" customHeight="1" spans="1:5">
      <c r="A185" s="1"/>
      <c r="B185" s="1"/>
      <c r="C185" s="1"/>
      <c r="D185" s="1"/>
      <c r="E185" s="1"/>
    </row>
    <row r="186" customHeight="1" spans="1:5">
      <c r="A186" s="1"/>
      <c r="B186" s="1"/>
      <c r="C186" s="1"/>
      <c r="D186" s="1"/>
      <c r="E186" s="1"/>
    </row>
    <row r="187" customHeight="1" spans="1:5">
      <c r="A187" s="1"/>
      <c r="B187" s="1"/>
      <c r="C187" s="1"/>
      <c r="D187" s="1"/>
      <c r="E187" s="1"/>
    </row>
    <row r="188" customHeight="1" spans="1:5">
      <c r="A188" s="1"/>
      <c r="B188" s="1"/>
      <c r="C188" s="1"/>
      <c r="D188" s="1"/>
      <c r="E188" s="1"/>
    </row>
    <row r="189" customHeight="1" spans="1:5">
      <c r="A189" s="1"/>
      <c r="B189" s="1"/>
      <c r="C189" s="1"/>
      <c r="D189" s="1"/>
      <c r="E189" s="1"/>
    </row>
    <row r="190" customHeight="1" spans="1:5">
      <c r="A190" s="1"/>
      <c r="B190" s="1"/>
      <c r="C190" s="1"/>
      <c r="D190" s="1"/>
      <c r="E190" s="1"/>
    </row>
    <row r="191" customHeight="1" spans="1:5">
      <c r="A191" s="1"/>
      <c r="B191" s="1"/>
      <c r="C191" s="1"/>
      <c r="D191" s="1"/>
      <c r="E191" s="1"/>
    </row>
    <row r="192" customHeight="1" spans="1:5">
      <c r="A192" s="1"/>
      <c r="B192" s="1"/>
      <c r="C192" s="1"/>
      <c r="D192" s="1"/>
      <c r="E192" s="1"/>
    </row>
    <row r="193" customHeight="1" spans="1:5">
      <c r="A193" s="1"/>
      <c r="B193" s="1"/>
      <c r="C193" s="1"/>
      <c r="D193" s="1"/>
      <c r="E193" s="1"/>
    </row>
    <row r="194" customHeight="1" spans="1:5">
      <c r="A194" s="1"/>
      <c r="B194" s="1"/>
      <c r="C194" s="1"/>
      <c r="D194" s="1"/>
      <c r="E194" s="1"/>
    </row>
    <row r="195" customHeight="1" spans="1:5">
      <c r="A195" s="1"/>
      <c r="B195" s="1"/>
      <c r="C195" s="1"/>
      <c r="D195" s="1"/>
      <c r="E195" s="1"/>
    </row>
    <row r="196" customHeight="1" spans="1:5">
      <c r="A196" s="1"/>
      <c r="B196" s="1"/>
      <c r="C196" s="1"/>
      <c r="D196" s="1"/>
      <c r="E196" s="1"/>
    </row>
    <row r="197" customHeight="1" spans="1:5">
      <c r="A197" s="1"/>
      <c r="B197" s="1"/>
      <c r="C197" s="1"/>
      <c r="D197" s="1"/>
      <c r="E197" s="1"/>
    </row>
    <row r="198" customHeight="1" spans="1:5">
      <c r="A198" s="1"/>
      <c r="B198" s="1"/>
      <c r="C198" s="1"/>
      <c r="D198" s="1"/>
      <c r="E198" s="1"/>
    </row>
    <row r="199" customHeight="1" spans="1:5">
      <c r="A199" s="1"/>
      <c r="B199" s="1"/>
      <c r="C199" s="1"/>
      <c r="D199" s="1"/>
      <c r="E199" s="1"/>
    </row>
    <row r="200" customHeight="1" spans="1:5">
      <c r="A200" s="1"/>
      <c r="B200" s="1"/>
      <c r="C200" s="1"/>
      <c r="D200" s="1"/>
      <c r="E200" s="1"/>
    </row>
    <row r="201" customHeight="1" spans="1:5">
      <c r="A201" s="1"/>
      <c r="B201" s="1"/>
      <c r="C201" s="1"/>
      <c r="D201" s="1"/>
      <c r="E201" s="1"/>
    </row>
    <row r="202" customHeight="1" spans="1:5">
      <c r="A202" s="1"/>
      <c r="B202" s="1"/>
      <c r="C202" s="1"/>
      <c r="D202" s="1"/>
      <c r="E202" s="1"/>
    </row>
    <row r="203" customHeight="1" spans="1:5">
      <c r="A203" s="1"/>
      <c r="B203" s="1"/>
      <c r="C203" s="1"/>
      <c r="D203" s="1"/>
      <c r="E203" s="1"/>
    </row>
    <row r="204" customHeight="1" spans="1:5">
      <c r="A204" s="1"/>
      <c r="B204" s="1"/>
      <c r="C204" s="1"/>
      <c r="D204" s="1"/>
      <c r="E204" s="1"/>
    </row>
    <row r="205" customHeight="1" spans="1:5">
      <c r="A205" s="1"/>
      <c r="B205" s="1"/>
      <c r="C205" s="1"/>
      <c r="D205" s="1"/>
      <c r="E205" s="1"/>
    </row>
    <row r="206" customHeight="1" spans="1:5">
      <c r="A206" s="1"/>
      <c r="B206" s="1"/>
      <c r="C206" s="1"/>
      <c r="D206" s="1"/>
      <c r="E206" s="1"/>
    </row>
    <row r="207" customHeight="1" spans="1:5">
      <c r="A207" s="1"/>
      <c r="B207" s="1"/>
      <c r="C207" s="1"/>
      <c r="D207" s="1"/>
      <c r="E207" s="1"/>
    </row>
    <row r="208" customHeight="1" spans="1:5">
      <c r="A208" s="1"/>
      <c r="B208" s="1"/>
      <c r="C208" s="1"/>
      <c r="D208" s="1"/>
      <c r="E208" s="1"/>
    </row>
    <row r="209" customHeight="1" spans="1:5">
      <c r="A209" s="1"/>
      <c r="B209" s="1"/>
      <c r="C209" s="1"/>
      <c r="D209" s="1"/>
      <c r="E209" s="1"/>
    </row>
    <row r="210" customHeight="1" spans="1:5">
      <c r="A210" s="1"/>
      <c r="B210" s="1"/>
      <c r="C210" s="1"/>
      <c r="D210" s="1"/>
      <c r="E210" s="1"/>
    </row>
  </sheetData>
  <mergeCells count="1">
    <mergeCell ref="A44:A45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1"/>
  <sheetViews>
    <sheetView topLeftCell="B1" workbookViewId="0">
      <selection activeCell="H30" sqref="H30"/>
    </sheetView>
  </sheetViews>
  <sheetFormatPr defaultColWidth="11" defaultRowHeight="13.5" customHeight="1"/>
  <cols>
    <col min="1" max="1" width="11" hidden="1" customWidth="1"/>
    <col min="2" max="2" width="10.8333333333333" customWidth="1"/>
    <col min="3" max="3" width="8.375" customWidth="1"/>
    <col min="4" max="4" width="5.09166666666667" customWidth="1"/>
    <col min="5" max="5" width="5.75" customWidth="1"/>
    <col min="6" max="6" width="10.375" customWidth="1"/>
    <col min="7" max="7" width="8.99166666666667" customWidth="1"/>
    <col min="8" max="8" width="7.69166666666667" customWidth="1"/>
    <col min="9" max="9" width="7.69166666666667" style="19" customWidth="1"/>
    <col min="10" max="10" width="7.69166666666667" customWidth="1"/>
    <col min="11" max="11" width="6.39166666666667" customWidth="1"/>
    <col min="12" max="13" width="10.8333333333333" customWidth="1"/>
    <col min="14" max="14" width="6.875" customWidth="1"/>
    <col min="15" max="19" width="10.8333333333333" customWidth="1"/>
    <col min="20" max="20" width="33.25" customWidth="1"/>
    <col min="21" max="16384" width="11" customWidth="1"/>
  </cols>
  <sheetData>
    <row r="1" customHeight="1" spans="2:14"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4" t="s">
        <v>6</v>
      </c>
      <c r="J1" s="2" t="s">
        <v>7</v>
      </c>
      <c r="K1" s="2" t="s">
        <v>8</v>
      </c>
      <c r="L1" s="1" t="s">
        <v>9</v>
      </c>
      <c r="M1" t="s">
        <v>16</v>
      </c>
      <c r="N1" t="s">
        <v>17</v>
      </c>
    </row>
    <row r="2" customHeight="1" spans="1:20">
      <c r="A2" t="s">
        <v>62</v>
      </c>
      <c r="B2" s="20">
        <v>43485</v>
      </c>
      <c r="C2" s="21">
        <v>124828</v>
      </c>
      <c r="D2" s="22">
        <v>314</v>
      </c>
      <c r="E2" s="23">
        <v>0.0025</v>
      </c>
      <c r="F2" s="24">
        <v>1182.57</v>
      </c>
      <c r="G2" s="24">
        <v>3.77</v>
      </c>
      <c r="H2" s="25">
        <v>0</v>
      </c>
      <c r="I2" s="22">
        <v>0</v>
      </c>
      <c r="J2" s="22">
        <v>18</v>
      </c>
      <c r="K2" s="22">
        <v>10</v>
      </c>
      <c r="L2" s="35">
        <v>0</v>
      </c>
      <c r="M2" s="22">
        <v>0</v>
      </c>
      <c r="N2" s="36">
        <f>IFERROR((J2+K2)/D2," ")</f>
        <v>0.089171974522293</v>
      </c>
      <c r="T2" t="s">
        <v>32</v>
      </c>
    </row>
    <row r="3" customHeight="1" spans="1:20">
      <c r="A3" t="s">
        <v>63</v>
      </c>
      <c r="B3" s="20">
        <f>B2+1</f>
        <v>43486</v>
      </c>
      <c r="C3" s="21">
        <v>108857</v>
      </c>
      <c r="D3" s="22">
        <v>300</v>
      </c>
      <c r="E3" s="23">
        <v>0.0028</v>
      </c>
      <c r="F3" s="24">
        <v>1092.25</v>
      </c>
      <c r="G3" s="24">
        <v>3.64</v>
      </c>
      <c r="H3" s="23">
        <v>0.0067</v>
      </c>
      <c r="I3" s="22">
        <v>2.23</v>
      </c>
      <c r="J3" s="22">
        <v>14</v>
      </c>
      <c r="K3" s="22">
        <v>7</v>
      </c>
      <c r="L3" s="35">
        <v>2431</v>
      </c>
      <c r="M3" s="22">
        <v>2</v>
      </c>
      <c r="N3" s="36">
        <f t="shared" ref="N3:N43" si="0">IFERROR((J3+K3)/D3," ")</f>
        <v>0.07</v>
      </c>
      <c r="T3" t="s">
        <v>33</v>
      </c>
    </row>
    <row r="4" customHeight="1" spans="1:20">
      <c r="A4" t="s">
        <v>64</v>
      </c>
      <c r="B4" s="20">
        <f t="shared" ref="B4:B42" si="1">B3+1</f>
        <v>43487</v>
      </c>
      <c r="C4" s="26">
        <v>120244</v>
      </c>
      <c r="D4" s="9">
        <v>299</v>
      </c>
      <c r="E4" s="10">
        <v>0.0025</v>
      </c>
      <c r="F4" s="11">
        <v>1037.95</v>
      </c>
      <c r="G4" s="11">
        <v>3.47</v>
      </c>
      <c r="H4" s="12">
        <v>0</v>
      </c>
      <c r="I4" s="9">
        <v>0</v>
      </c>
      <c r="J4" s="9">
        <v>7</v>
      </c>
      <c r="K4" s="9">
        <v>6</v>
      </c>
      <c r="L4" s="16">
        <v>0</v>
      </c>
      <c r="M4" s="9">
        <v>0</v>
      </c>
      <c r="N4" s="36">
        <f t="shared" si="0"/>
        <v>0.0434782608695652</v>
      </c>
      <c r="T4" t="s">
        <v>34</v>
      </c>
    </row>
    <row r="5" customHeight="1" spans="1:20">
      <c r="A5" t="s">
        <v>65</v>
      </c>
      <c r="B5" s="20">
        <f t="shared" si="1"/>
        <v>43488</v>
      </c>
      <c r="C5" s="26">
        <v>158044</v>
      </c>
      <c r="D5" s="9">
        <v>316</v>
      </c>
      <c r="E5" s="10">
        <v>0.002</v>
      </c>
      <c r="F5" s="11">
        <v>1093.06</v>
      </c>
      <c r="G5" s="11">
        <v>3.46</v>
      </c>
      <c r="H5" s="10">
        <v>0.0032</v>
      </c>
      <c r="I5" s="9">
        <v>2.58</v>
      </c>
      <c r="J5" s="9">
        <v>16</v>
      </c>
      <c r="K5" s="9">
        <v>6</v>
      </c>
      <c r="L5" s="16">
        <v>2824</v>
      </c>
      <c r="M5" s="9">
        <v>1</v>
      </c>
      <c r="N5" s="36">
        <f t="shared" si="0"/>
        <v>0.069620253164557</v>
      </c>
      <c r="T5" t="s">
        <v>35</v>
      </c>
    </row>
    <row r="6" customHeight="1" spans="1:20">
      <c r="A6" t="s">
        <v>66</v>
      </c>
      <c r="B6" s="20">
        <f t="shared" si="1"/>
        <v>43489</v>
      </c>
      <c r="C6" s="26">
        <v>141461</v>
      </c>
      <c r="D6" s="9">
        <v>293</v>
      </c>
      <c r="E6" s="10">
        <v>0.0021</v>
      </c>
      <c r="F6" s="11">
        <v>969.54</v>
      </c>
      <c r="G6" s="11">
        <v>3.31</v>
      </c>
      <c r="H6" s="10">
        <v>0.0034</v>
      </c>
      <c r="I6" s="9">
        <v>1.86</v>
      </c>
      <c r="J6" s="9">
        <v>10</v>
      </c>
      <c r="K6" s="9">
        <v>6</v>
      </c>
      <c r="L6" s="16">
        <v>1799</v>
      </c>
      <c r="M6" s="9">
        <v>1</v>
      </c>
      <c r="N6" s="36">
        <f t="shared" si="0"/>
        <v>0.0546075085324232</v>
      </c>
      <c r="T6" t="s">
        <v>36</v>
      </c>
    </row>
    <row r="7" customHeight="1" spans="1:20">
      <c r="A7" t="s">
        <v>67</v>
      </c>
      <c r="B7" s="20">
        <f t="shared" si="1"/>
        <v>43490</v>
      </c>
      <c r="C7" s="26">
        <v>43283</v>
      </c>
      <c r="D7" s="9">
        <v>232</v>
      </c>
      <c r="E7" s="10">
        <v>0.0054</v>
      </c>
      <c r="F7" s="11">
        <v>800.77</v>
      </c>
      <c r="G7" s="11">
        <v>3.45</v>
      </c>
      <c r="H7" s="12">
        <v>0</v>
      </c>
      <c r="I7" s="9">
        <v>0</v>
      </c>
      <c r="J7" s="9">
        <v>2</v>
      </c>
      <c r="K7" s="9">
        <v>5</v>
      </c>
      <c r="L7" s="16">
        <v>0</v>
      </c>
      <c r="M7" s="9">
        <v>0</v>
      </c>
      <c r="N7" s="36">
        <f t="shared" si="0"/>
        <v>0.0301724137931034</v>
      </c>
      <c r="T7" t="s">
        <v>37</v>
      </c>
    </row>
    <row r="8" customHeight="1" spans="1:20">
      <c r="A8" t="s">
        <v>68</v>
      </c>
      <c r="B8" s="20">
        <f t="shared" si="1"/>
        <v>43491</v>
      </c>
      <c r="C8" s="26">
        <v>37563</v>
      </c>
      <c r="D8" s="9">
        <v>224</v>
      </c>
      <c r="E8" s="10">
        <v>0.006</v>
      </c>
      <c r="F8" s="11">
        <v>803.99</v>
      </c>
      <c r="G8" s="11">
        <v>3.59</v>
      </c>
      <c r="H8" s="10">
        <v>0.0045</v>
      </c>
      <c r="I8" s="9">
        <v>2.24</v>
      </c>
      <c r="J8" s="9">
        <v>12</v>
      </c>
      <c r="K8" s="9">
        <v>7</v>
      </c>
      <c r="L8" s="16">
        <v>1799</v>
      </c>
      <c r="M8" s="9">
        <v>1</v>
      </c>
      <c r="N8" s="36">
        <f t="shared" si="0"/>
        <v>0.0848214285714286</v>
      </c>
      <c r="T8" t="s">
        <v>38</v>
      </c>
    </row>
    <row r="9" customHeight="1" spans="1:20">
      <c r="A9" t="s">
        <v>69</v>
      </c>
      <c r="B9" s="20">
        <f t="shared" si="1"/>
        <v>43492</v>
      </c>
      <c r="C9" s="26">
        <v>33912</v>
      </c>
      <c r="D9" s="9">
        <v>257</v>
      </c>
      <c r="E9" s="10">
        <v>0.0076</v>
      </c>
      <c r="F9" s="11">
        <v>814.96</v>
      </c>
      <c r="G9" s="11">
        <v>3.17</v>
      </c>
      <c r="H9" s="12">
        <v>0</v>
      </c>
      <c r="I9" s="9">
        <v>0</v>
      </c>
      <c r="J9" s="9">
        <v>12</v>
      </c>
      <c r="K9" s="9">
        <v>4</v>
      </c>
      <c r="L9" s="16">
        <v>0</v>
      </c>
      <c r="M9" s="9">
        <v>0</v>
      </c>
      <c r="N9" s="36">
        <f t="shared" si="0"/>
        <v>0.0622568093385214</v>
      </c>
      <c r="T9" t="s">
        <v>39</v>
      </c>
    </row>
    <row r="10" customHeight="1" spans="1:20">
      <c r="A10" t="s">
        <v>70</v>
      </c>
      <c r="B10" s="20">
        <f t="shared" si="1"/>
        <v>43493</v>
      </c>
      <c r="C10" s="26">
        <v>28425</v>
      </c>
      <c r="D10" s="9">
        <v>239</v>
      </c>
      <c r="E10" s="10">
        <v>0.0084</v>
      </c>
      <c r="F10" s="11">
        <v>821.87</v>
      </c>
      <c r="G10" s="11">
        <v>3.44</v>
      </c>
      <c r="H10" s="10">
        <v>0.0042</v>
      </c>
      <c r="I10" s="9">
        <v>2.19</v>
      </c>
      <c r="J10" s="9">
        <v>10</v>
      </c>
      <c r="K10" s="9">
        <v>5</v>
      </c>
      <c r="L10" s="16">
        <v>1799</v>
      </c>
      <c r="M10" s="9">
        <v>1</v>
      </c>
      <c r="N10" s="36">
        <f t="shared" si="0"/>
        <v>0.0627615062761506</v>
      </c>
      <c r="T10" t="s">
        <v>40</v>
      </c>
    </row>
    <row r="11" customHeight="1" spans="1:20">
      <c r="A11" t="s">
        <v>71</v>
      </c>
      <c r="B11" s="20">
        <f t="shared" si="1"/>
        <v>43494</v>
      </c>
      <c r="C11" s="26">
        <v>46997</v>
      </c>
      <c r="D11" s="9">
        <v>305</v>
      </c>
      <c r="E11" s="10">
        <v>0.0065</v>
      </c>
      <c r="F11" s="11">
        <v>800.24</v>
      </c>
      <c r="G11" s="11">
        <v>2.62</v>
      </c>
      <c r="H11" s="12">
        <v>0</v>
      </c>
      <c r="I11" s="9">
        <v>0</v>
      </c>
      <c r="J11" s="9">
        <v>11</v>
      </c>
      <c r="K11" s="9">
        <v>5</v>
      </c>
      <c r="L11" s="16">
        <v>0</v>
      </c>
      <c r="M11" s="9">
        <v>0</v>
      </c>
      <c r="N11" s="36">
        <f t="shared" si="0"/>
        <v>0.0524590163934426</v>
      </c>
      <c r="T11" t="s">
        <v>41</v>
      </c>
    </row>
    <row r="12" customHeight="1" spans="1:20">
      <c r="A12" t="s">
        <v>72</v>
      </c>
      <c r="B12" s="20">
        <f t="shared" si="1"/>
        <v>43495</v>
      </c>
      <c r="C12" s="13">
        <v>33869</v>
      </c>
      <c r="D12" s="4">
        <v>260</v>
      </c>
      <c r="E12" s="5">
        <v>0.0077</v>
      </c>
      <c r="F12" s="6">
        <v>611.49</v>
      </c>
      <c r="G12" s="6">
        <v>2.35</v>
      </c>
      <c r="H12" s="5">
        <v>0.0038</v>
      </c>
      <c r="I12" s="4">
        <v>2.94</v>
      </c>
      <c r="J12" s="4">
        <v>20</v>
      </c>
      <c r="K12" s="4">
        <v>6</v>
      </c>
      <c r="L12" s="15">
        <v>1799</v>
      </c>
      <c r="M12" s="4">
        <v>1</v>
      </c>
      <c r="N12" s="36">
        <f t="shared" si="0"/>
        <v>0.1</v>
      </c>
      <c r="T12" t="s">
        <v>42</v>
      </c>
    </row>
    <row r="13" customHeight="1" spans="1:20">
      <c r="A13" t="s">
        <v>73</v>
      </c>
      <c r="B13" s="20">
        <f t="shared" si="1"/>
        <v>43496</v>
      </c>
      <c r="C13" s="26">
        <v>50978</v>
      </c>
      <c r="D13" s="9">
        <v>463</v>
      </c>
      <c r="E13" s="10">
        <v>0.0091</v>
      </c>
      <c r="F13" s="11">
        <v>620.64</v>
      </c>
      <c r="G13" s="11">
        <v>1.34</v>
      </c>
      <c r="H13" s="10">
        <v>0.0022</v>
      </c>
      <c r="I13" s="9">
        <v>4.22</v>
      </c>
      <c r="J13" s="9">
        <v>29</v>
      </c>
      <c r="K13" s="9">
        <v>2</v>
      </c>
      <c r="L13" s="16">
        <v>2618</v>
      </c>
      <c r="M13" s="9">
        <v>1</v>
      </c>
      <c r="N13" s="36">
        <f t="shared" si="0"/>
        <v>0.0669546436285097</v>
      </c>
      <c r="T13" t="s">
        <v>43</v>
      </c>
    </row>
    <row r="14" customHeight="1" spans="1:20">
      <c r="A14" t="s">
        <v>74</v>
      </c>
      <c r="B14" s="20">
        <f t="shared" si="1"/>
        <v>43497</v>
      </c>
      <c r="C14" s="26">
        <v>33786</v>
      </c>
      <c r="D14" s="9">
        <v>544</v>
      </c>
      <c r="E14" s="10">
        <v>0.0161</v>
      </c>
      <c r="F14" s="11">
        <v>617.13</v>
      </c>
      <c r="G14" s="11">
        <v>1.13</v>
      </c>
      <c r="H14" s="12">
        <v>0</v>
      </c>
      <c r="I14" s="9">
        <v>0</v>
      </c>
      <c r="J14" s="9">
        <v>52</v>
      </c>
      <c r="K14" s="9">
        <v>6</v>
      </c>
      <c r="L14" s="16">
        <v>0</v>
      </c>
      <c r="M14" s="9">
        <v>0</v>
      </c>
      <c r="N14" s="36">
        <f t="shared" si="0"/>
        <v>0.106617647058824</v>
      </c>
      <c r="T14" t="s">
        <v>44</v>
      </c>
    </row>
    <row r="15" customHeight="1" spans="1:20">
      <c r="A15" t="s">
        <v>75</v>
      </c>
      <c r="B15" s="20">
        <f t="shared" si="1"/>
        <v>43498</v>
      </c>
      <c r="C15" s="26">
        <v>56243</v>
      </c>
      <c r="D15" s="9">
        <v>847</v>
      </c>
      <c r="E15" s="10">
        <v>0.0151</v>
      </c>
      <c r="F15" s="11">
        <v>1081.09</v>
      </c>
      <c r="G15" s="11">
        <v>1.28</v>
      </c>
      <c r="H15" s="10">
        <v>0.0024</v>
      </c>
      <c r="I15" s="9">
        <v>3.33</v>
      </c>
      <c r="J15" s="9">
        <v>69</v>
      </c>
      <c r="K15" s="9">
        <v>6</v>
      </c>
      <c r="L15" s="16">
        <v>3598</v>
      </c>
      <c r="M15" s="9">
        <v>2</v>
      </c>
      <c r="N15" s="36">
        <f t="shared" si="0"/>
        <v>0.0885478158205431</v>
      </c>
      <c r="T15" t="s">
        <v>45</v>
      </c>
    </row>
    <row r="16" customHeight="1" spans="1:20">
      <c r="A16" t="s">
        <v>76</v>
      </c>
      <c r="B16" s="20">
        <f t="shared" si="1"/>
        <v>43499</v>
      </c>
      <c r="C16" s="26">
        <v>63496</v>
      </c>
      <c r="D16" s="9">
        <v>934</v>
      </c>
      <c r="E16" s="10">
        <v>0.0147</v>
      </c>
      <c r="F16" s="11">
        <v>1011.5</v>
      </c>
      <c r="G16" s="11">
        <v>1.08</v>
      </c>
      <c r="H16" s="10">
        <v>0.0021</v>
      </c>
      <c r="I16" s="9">
        <v>5.69</v>
      </c>
      <c r="J16" s="9">
        <v>100</v>
      </c>
      <c r="K16" s="9">
        <v>6</v>
      </c>
      <c r="L16" s="16">
        <v>5752</v>
      </c>
      <c r="M16" s="9">
        <v>2</v>
      </c>
      <c r="N16" s="36">
        <f t="shared" si="0"/>
        <v>0.113490364025696</v>
      </c>
      <c r="T16" t="s">
        <v>46</v>
      </c>
    </row>
    <row r="17" customHeight="1" spans="1:20">
      <c r="A17" t="s">
        <v>77</v>
      </c>
      <c r="B17" s="20">
        <f t="shared" si="1"/>
        <v>43500</v>
      </c>
      <c r="C17" s="26">
        <v>87121</v>
      </c>
      <c r="D17" s="26">
        <v>1316</v>
      </c>
      <c r="E17" s="10">
        <v>0.0151</v>
      </c>
      <c r="F17" s="11">
        <v>999.97</v>
      </c>
      <c r="G17" s="11">
        <v>0.76</v>
      </c>
      <c r="H17" s="10">
        <v>0.0008</v>
      </c>
      <c r="I17" s="9">
        <v>0</v>
      </c>
      <c r="J17" s="9">
        <v>156</v>
      </c>
      <c r="K17" s="9">
        <v>6</v>
      </c>
      <c r="L17" s="16">
        <v>1</v>
      </c>
      <c r="M17" s="9">
        <v>1</v>
      </c>
      <c r="N17" s="36">
        <f t="shared" si="0"/>
        <v>0.123100303951368</v>
      </c>
      <c r="T17" t="s">
        <v>47</v>
      </c>
    </row>
    <row r="18" customHeight="1" spans="1:20">
      <c r="A18" t="s">
        <v>78</v>
      </c>
      <c r="B18" s="20">
        <f t="shared" si="1"/>
        <v>43501</v>
      </c>
      <c r="C18" s="26">
        <v>35807</v>
      </c>
      <c r="D18" s="9">
        <v>412</v>
      </c>
      <c r="E18" s="10">
        <v>0.0115</v>
      </c>
      <c r="F18" s="11">
        <v>997.93</v>
      </c>
      <c r="G18" s="11">
        <v>2.42</v>
      </c>
      <c r="H18" s="12">
        <v>0</v>
      </c>
      <c r="I18" s="9">
        <v>0</v>
      </c>
      <c r="J18" s="9">
        <v>8</v>
      </c>
      <c r="K18" s="9">
        <v>9</v>
      </c>
      <c r="L18" s="16">
        <v>0</v>
      </c>
      <c r="M18" s="9">
        <v>0</v>
      </c>
      <c r="N18" s="36">
        <f t="shared" si="0"/>
        <v>0.0412621359223301</v>
      </c>
      <c r="T18" t="s">
        <v>48</v>
      </c>
    </row>
    <row r="19" customHeight="1" spans="1:20">
      <c r="A19" t="s">
        <v>79</v>
      </c>
      <c r="B19" s="20">
        <f t="shared" si="1"/>
        <v>43502</v>
      </c>
      <c r="C19" s="26">
        <v>40936</v>
      </c>
      <c r="D19" s="9">
        <v>377</v>
      </c>
      <c r="E19" s="10">
        <v>0.0092</v>
      </c>
      <c r="F19" s="11">
        <v>999.96</v>
      </c>
      <c r="G19" s="11">
        <v>2.65</v>
      </c>
      <c r="H19" s="12">
        <v>0</v>
      </c>
      <c r="I19" s="9">
        <v>0</v>
      </c>
      <c r="J19" s="9">
        <v>8</v>
      </c>
      <c r="K19" s="9">
        <v>7</v>
      </c>
      <c r="L19" s="16">
        <v>0</v>
      </c>
      <c r="M19" s="9">
        <v>0</v>
      </c>
      <c r="N19" s="36">
        <f t="shared" si="0"/>
        <v>0.0397877984084881</v>
      </c>
      <c r="T19" t="s">
        <v>49</v>
      </c>
    </row>
    <row r="20" customHeight="1" spans="1:20">
      <c r="A20" t="s">
        <v>80</v>
      </c>
      <c r="B20" s="20">
        <f t="shared" si="1"/>
        <v>43503</v>
      </c>
      <c r="C20" s="26">
        <v>32154</v>
      </c>
      <c r="D20" s="9">
        <v>375</v>
      </c>
      <c r="E20" s="10">
        <v>0.0117</v>
      </c>
      <c r="F20" s="11">
        <v>999.77</v>
      </c>
      <c r="G20" s="11">
        <v>2.67</v>
      </c>
      <c r="H20" s="10">
        <v>0.0053</v>
      </c>
      <c r="I20" s="9">
        <v>1.89</v>
      </c>
      <c r="J20" s="9">
        <v>4</v>
      </c>
      <c r="K20" s="9">
        <v>3</v>
      </c>
      <c r="L20" s="16">
        <v>1885</v>
      </c>
      <c r="M20" s="9">
        <v>2</v>
      </c>
      <c r="N20" s="36">
        <f t="shared" si="0"/>
        <v>0.0186666666666667</v>
      </c>
      <c r="T20" t="s">
        <v>50</v>
      </c>
    </row>
    <row r="21" customHeight="1" spans="1:20">
      <c r="A21" t="s">
        <v>81</v>
      </c>
      <c r="B21" s="20">
        <f t="shared" si="1"/>
        <v>43504</v>
      </c>
      <c r="C21" s="26">
        <v>58170</v>
      </c>
      <c r="D21" s="9">
        <v>383</v>
      </c>
      <c r="E21" s="10">
        <v>0.0066</v>
      </c>
      <c r="F21" s="11">
        <v>999.86</v>
      </c>
      <c r="G21" s="11">
        <v>2.61</v>
      </c>
      <c r="H21" s="10">
        <v>0.0078</v>
      </c>
      <c r="I21" s="9">
        <v>6.35</v>
      </c>
      <c r="J21" s="9">
        <v>16</v>
      </c>
      <c r="K21" s="9">
        <v>11</v>
      </c>
      <c r="L21" s="16">
        <v>6350</v>
      </c>
      <c r="M21" s="9">
        <v>3</v>
      </c>
      <c r="N21" s="36">
        <f t="shared" si="0"/>
        <v>0.0704960835509138</v>
      </c>
      <c r="T21" t="s">
        <v>51</v>
      </c>
    </row>
    <row r="22" customHeight="1" spans="1:20">
      <c r="A22" t="s">
        <v>82</v>
      </c>
      <c r="B22" s="20">
        <f t="shared" si="1"/>
        <v>43505</v>
      </c>
      <c r="C22" s="26">
        <v>48330</v>
      </c>
      <c r="D22" s="9">
        <v>457</v>
      </c>
      <c r="E22" s="10">
        <v>0.0095</v>
      </c>
      <c r="F22" s="11">
        <v>1033.15</v>
      </c>
      <c r="G22" s="11">
        <v>2.26</v>
      </c>
      <c r="H22" s="10">
        <v>0.0044</v>
      </c>
      <c r="I22" s="9">
        <v>4.76</v>
      </c>
      <c r="J22" s="9">
        <v>8</v>
      </c>
      <c r="K22" s="9">
        <v>8</v>
      </c>
      <c r="L22" s="16">
        <v>4918</v>
      </c>
      <c r="M22" s="9">
        <v>2</v>
      </c>
      <c r="N22" s="36">
        <f t="shared" si="0"/>
        <v>0.0350109409190372</v>
      </c>
      <c r="T22" t="s">
        <v>52</v>
      </c>
    </row>
    <row r="23" customHeight="1" spans="1:20">
      <c r="A23" t="s">
        <v>83</v>
      </c>
      <c r="B23" s="20">
        <f t="shared" si="1"/>
        <v>43506</v>
      </c>
      <c r="C23" s="26">
        <v>44888</v>
      </c>
      <c r="D23" s="9">
        <v>512</v>
      </c>
      <c r="E23" s="10">
        <v>0.0114</v>
      </c>
      <c r="F23" s="11">
        <v>1070.99</v>
      </c>
      <c r="G23" s="11">
        <v>2.09</v>
      </c>
      <c r="H23" s="12">
        <v>0</v>
      </c>
      <c r="I23" s="9">
        <v>0</v>
      </c>
      <c r="J23" s="9">
        <v>15</v>
      </c>
      <c r="K23" s="9">
        <v>11</v>
      </c>
      <c r="L23" s="16">
        <v>0</v>
      </c>
      <c r="M23" s="9">
        <v>0</v>
      </c>
      <c r="N23" s="36">
        <f t="shared" si="0"/>
        <v>0.05078125</v>
      </c>
      <c r="T23" t="s">
        <v>53</v>
      </c>
    </row>
    <row r="24" customHeight="1" spans="1:20">
      <c r="A24" t="s">
        <v>84</v>
      </c>
      <c r="B24" s="20">
        <f t="shared" si="1"/>
        <v>43507</v>
      </c>
      <c r="C24" s="26">
        <v>43058</v>
      </c>
      <c r="D24" s="9">
        <v>475</v>
      </c>
      <c r="E24" s="10">
        <v>0.011</v>
      </c>
      <c r="F24" s="11">
        <v>1094.73</v>
      </c>
      <c r="G24" s="11">
        <v>2.3</v>
      </c>
      <c r="H24" s="10">
        <v>0.0063</v>
      </c>
      <c r="I24" s="9">
        <v>1.73</v>
      </c>
      <c r="J24" s="9">
        <v>10</v>
      </c>
      <c r="K24" s="9">
        <v>5</v>
      </c>
      <c r="L24" s="16">
        <v>1890</v>
      </c>
      <c r="M24" s="9">
        <v>3</v>
      </c>
      <c r="N24" s="36">
        <f t="shared" si="0"/>
        <v>0.0315789473684211</v>
      </c>
      <c r="T24" t="s">
        <v>54</v>
      </c>
    </row>
    <row r="25" customHeight="1" spans="1:20">
      <c r="A25" t="s">
        <v>85</v>
      </c>
      <c r="B25" s="20">
        <f t="shared" si="1"/>
        <v>43508</v>
      </c>
      <c r="C25" s="13">
        <v>33942</v>
      </c>
      <c r="D25" s="4">
        <v>395</v>
      </c>
      <c r="E25" s="5">
        <v>0.0116</v>
      </c>
      <c r="F25" s="6">
        <v>1097.5</v>
      </c>
      <c r="G25" s="6">
        <v>2.78</v>
      </c>
      <c r="H25" s="5">
        <v>0.0051</v>
      </c>
      <c r="I25" s="4">
        <v>1.64</v>
      </c>
      <c r="J25" s="4">
        <v>8</v>
      </c>
      <c r="K25" s="4">
        <v>12</v>
      </c>
      <c r="L25" s="15">
        <v>1800</v>
      </c>
      <c r="M25" s="4">
        <v>2</v>
      </c>
      <c r="N25" s="36">
        <f t="shared" si="0"/>
        <v>0.0506329113924051</v>
      </c>
      <c r="T25" t="s">
        <v>55</v>
      </c>
    </row>
    <row r="26" customHeight="1" spans="1:20">
      <c r="A26" t="s">
        <v>86</v>
      </c>
      <c r="B26" s="20">
        <f t="shared" si="1"/>
        <v>43509</v>
      </c>
      <c r="C26" s="26">
        <v>38247</v>
      </c>
      <c r="D26" s="9">
        <v>467</v>
      </c>
      <c r="E26" s="10">
        <v>0.0122</v>
      </c>
      <c r="F26" s="11">
        <v>1098.72</v>
      </c>
      <c r="G26" s="11">
        <v>2.35</v>
      </c>
      <c r="H26" s="10">
        <v>0.0107</v>
      </c>
      <c r="I26" s="9">
        <v>5.19</v>
      </c>
      <c r="J26" s="9">
        <v>10</v>
      </c>
      <c r="K26" s="9">
        <v>10</v>
      </c>
      <c r="L26" s="16">
        <v>5703</v>
      </c>
      <c r="M26" s="9">
        <v>5</v>
      </c>
      <c r="N26" s="36">
        <f t="shared" si="0"/>
        <v>0.0428265524625268</v>
      </c>
      <c r="T26" t="s">
        <v>56</v>
      </c>
    </row>
    <row r="27" customHeight="1" spans="1:20">
      <c r="A27" t="s">
        <v>87</v>
      </c>
      <c r="B27" s="20">
        <f t="shared" si="1"/>
        <v>43510</v>
      </c>
      <c r="C27" s="13">
        <v>63678</v>
      </c>
      <c r="D27" s="4">
        <v>546</v>
      </c>
      <c r="E27" s="5">
        <v>0.0086</v>
      </c>
      <c r="F27" s="6">
        <v>1077.97</v>
      </c>
      <c r="G27" s="6">
        <v>1.97</v>
      </c>
      <c r="H27" s="5">
        <v>0.0073</v>
      </c>
      <c r="I27" s="4">
        <v>3.34</v>
      </c>
      <c r="J27" s="4">
        <v>19</v>
      </c>
      <c r="K27" s="4">
        <v>11</v>
      </c>
      <c r="L27" s="15">
        <v>3600</v>
      </c>
      <c r="M27" s="4">
        <v>4</v>
      </c>
      <c r="N27" s="36">
        <f t="shared" si="0"/>
        <v>0.0549450549450549</v>
      </c>
      <c r="T27" t="s">
        <v>57</v>
      </c>
    </row>
    <row r="28" customHeight="1" spans="1:20">
      <c r="A28" t="s">
        <v>88</v>
      </c>
      <c r="B28" s="20">
        <f t="shared" si="1"/>
        <v>43511</v>
      </c>
      <c r="C28" s="26">
        <v>46529</v>
      </c>
      <c r="D28" s="9">
        <v>489</v>
      </c>
      <c r="E28" s="10">
        <v>0.0105</v>
      </c>
      <c r="F28" s="11">
        <v>995.94</v>
      </c>
      <c r="G28" s="11">
        <v>2.04</v>
      </c>
      <c r="H28" s="10">
        <v>0.0061</v>
      </c>
      <c r="I28" s="9">
        <v>1.81</v>
      </c>
      <c r="J28" s="9">
        <v>12</v>
      </c>
      <c r="K28" s="9">
        <v>8</v>
      </c>
      <c r="L28" s="16">
        <v>1801</v>
      </c>
      <c r="M28" s="9">
        <v>3</v>
      </c>
      <c r="N28" s="36">
        <f t="shared" si="0"/>
        <v>0.0408997955010225</v>
      </c>
      <c r="O28" s="9"/>
      <c r="P28" s="9"/>
      <c r="T28" t="s">
        <v>58</v>
      </c>
    </row>
    <row r="29" customHeight="1" spans="1:20">
      <c r="A29" t="s">
        <v>89</v>
      </c>
      <c r="B29" s="20">
        <f t="shared" si="1"/>
        <v>43512</v>
      </c>
      <c r="C29" s="26"/>
      <c r="D29" s="9"/>
      <c r="E29" s="10"/>
      <c r="F29" s="11"/>
      <c r="G29" s="11"/>
      <c r="H29" s="10"/>
      <c r="I29" s="9"/>
      <c r="J29" s="9"/>
      <c r="K29" s="9"/>
      <c r="L29" s="16"/>
      <c r="M29" s="9"/>
      <c r="N29" s="36" t="str">
        <f t="shared" si="0"/>
        <v> </v>
      </c>
      <c r="T29" t="s">
        <v>59</v>
      </c>
    </row>
    <row r="30" customHeight="1" spans="1:20">
      <c r="A30" t="s">
        <v>90</v>
      </c>
      <c r="B30" s="20">
        <f t="shared" si="1"/>
        <v>43513</v>
      </c>
      <c r="C30" s="26"/>
      <c r="D30" s="9"/>
      <c r="E30" s="10"/>
      <c r="F30" s="11"/>
      <c r="G30" s="11"/>
      <c r="H30" s="12"/>
      <c r="I30" s="9"/>
      <c r="J30" s="9"/>
      <c r="K30" s="9"/>
      <c r="L30" s="16"/>
      <c r="M30" s="9"/>
      <c r="N30" s="36" t="str">
        <f t="shared" si="0"/>
        <v> </v>
      </c>
      <c r="T30" t="s">
        <v>60</v>
      </c>
    </row>
    <row r="31" customHeight="1" spans="1:20">
      <c r="A31" t="s">
        <v>91</v>
      </c>
      <c r="B31" s="20">
        <f t="shared" si="1"/>
        <v>43514</v>
      </c>
      <c r="C31" s="13"/>
      <c r="D31" s="4"/>
      <c r="E31" s="5"/>
      <c r="F31" s="6"/>
      <c r="G31" s="6"/>
      <c r="H31" s="7"/>
      <c r="I31" s="4"/>
      <c r="J31" s="4"/>
      <c r="K31" s="4"/>
      <c r="L31" s="15"/>
      <c r="M31" s="4"/>
      <c r="N31" s="36" t="str">
        <f t="shared" si="0"/>
        <v> </v>
      </c>
      <c r="T31" t="s">
        <v>61</v>
      </c>
    </row>
    <row r="32" customHeight="1" spans="1:14">
      <c r="A32" t="s">
        <v>92</v>
      </c>
      <c r="B32" s="20">
        <f t="shared" si="1"/>
        <v>43515</v>
      </c>
      <c r="C32" s="26"/>
      <c r="D32" s="9"/>
      <c r="E32" s="10"/>
      <c r="F32" s="11"/>
      <c r="G32" s="11"/>
      <c r="H32" s="12"/>
      <c r="I32" s="9"/>
      <c r="J32" s="9"/>
      <c r="K32" s="9"/>
      <c r="L32" s="16"/>
      <c r="M32" s="9"/>
      <c r="N32" s="36" t="str">
        <f t="shared" si="0"/>
        <v> </v>
      </c>
    </row>
    <row r="33" customFormat="1" customHeight="1" spans="1:14">
      <c r="A33" t="s">
        <v>93</v>
      </c>
      <c r="B33" s="20">
        <f t="shared" si="1"/>
        <v>43516</v>
      </c>
      <c r="C33" s="26"/>
      <c r="D33" s="9"/>
      <c r="E33" s="10"/>
      <c r="F33" s="11"/>
      <c r="G33" s="11"/>
      <c r="H33" s="12"/>
      <c r="I33" s="9"/>
      <c r="J33" s="9"/>
      <c r="K33" s="9"/>
      <c r="L33" s="16"/>
      <c r="M33" s="9"/>
      <c r="N33" s="36" t="str">
        <f t="shared" si="0"/>
        <v> </v>
      </c>
    </row>
    <row r="34" customFormat="1" customHeight="1" spans="1:14">
      <c r="A34" t="s">
        <v>94</v>
      </c>
      <c r="B34" s="20">
        <f t="shared" si="1"/>
        <v>43517</v>
      </c>
      <c r="C34" s="26"/>
      <c r="D34" s="9"/>
      <c r="E34" s="10"/>
      <c r="F34" s="11"/>
      <c r="G34" s="11"/>
      <c r="H34" s="12"/>
      <c r="I34" s="9"/>
      <c r="J34" s="9"/>
      <c r="K34" s="9"/>
      <c r="L34" s="16"/>
      <c r="M34" s="9"/>
      <c r="N34" s="36" t="str">
        <f t="shared" si="0"/>
        <v> </v>
      </c>
    </row>
    <row r="35" customFormat="1" customHeight="1" spans="1:14">
      <c r="A35" t="s">
        <v>95</v>
      </c>
      <c r="B35" s="20">
        <f t="shared" si="1"/>
        <v>43518</v>
      </c>
      <c r="C35" s="26"/>
      <c r="D35" s="9"/>
      <c r="E35" s="10"/>
      <c r="F35" s="11"/>
      <c r="G35" s="11"/>
      <c r="H35" s="12"/>
      <c r="I35" s="9"/>
      <c r="J35" s="9"/>
      <c r="K35" s="9"/>
      <c r="L35" s="16"/>
      <c r="M35" s="9"/>
      <c r="N35" s="36" t="str">
        <f t="shared" si="0"/>
        <v> </v>
      </c>
    </row>
    <row r="36" customFormat="1" customHeight="1" spans="1:14">
      <c r="A36" t="s">
        <v>96</v>
      </c>
      <c r="B36" s="20">
        <f t="shared" si="1"/>
        <v>43519</v>
      </c>
      <c r="C36" s="26"/>
      <c r="D36" s="9"/>
      <c r="E36" s="10"/>
      <c r="F36" s="11"/>
      <c r="G36" s="11"/>
      <c r="H36" s="12"/>
      <c r="I36" s="9"/>
      <c r="J36" s="9"/>
      <c r="K36" s="9"/>
      <c r="L36" s="16"/>
      <c r="M36" s="9"/>
      <c r="N36" s="36" t="str">
        <f t="shared" si="0"/>
        <v> </v>
      </c>
    </row>
    <row r="37" customFormat="1" customHeight="1" spans="1:14">
      <c r="A37" t="s">
        <v>97</v>
      </c>
      <c r="B37" s="20">
        <f t="shared" si="1"/>
        <v>43520</v>
      </c>
      <c r="C37" s="26"/>
      <c r="D37" s="9"/>
      <c r="E37" s="10"/>
      <c r="F37" s="11"/>
      <c r="G37" s="11"/>
      <c r="H37" s="12"/>
      <c r="I37" s="9"/>
      <c r="J37" s="9"/>
      <c r="K37" s="9"/>
      <c r="L37" s="16"/>
      <c r="M37" s="9"/>
      <c r="N37" s="36" t="str">
        <f t="shared" si="0"/>
        <v> </v>
      </c>
    </row>
    <row r="38" customFormat="1" customHeight="1" spans="1:14">
      <c r="A38" t="s">
        <v>98</v>
      </c>
      <c r="B38" s="20">
        <f t="shared" si="1"/>
        <v>43521</v>
      </c>
      <c r="C38" s="26"/>
      <c r="D38" s="9"/>
      <c r="E38" s="10"/>
      <c r="F38" s="11"/>
      <c r="G38" s="11"/>
      <c r="H38" s="12"/>
      <c r="I38" s="9"/>
      <c r="J38" s="9"/>
      <c r="K38" s="9"/>
      <c r="L38" s="16"/>
      <c r="M38" s="9"/>
      <c r="N38" s="36" t="str">
        <f t="shared" si="0"/>
        <v> </v>
      </c>
    </row>
    <row r="39" customFormat="1" customHeight="1" spans="1:14">
      <c r="A39" t="s">
        <v>99</v>
      </c>
      <c r="B39" s="20">
        <f t="shared" si="1"/>
        <v>43522</v>
      </c>
      <c r="C39" s="26"/>
      <c r="D39" s="9"/>
      <c r="E39" s="10"/>
      <c r="F39" s="11"/>
      <c r="G39" s="11"/>
      <c r="H39" s="12"/>
      <c r="I39" s="9"/>
      <c r="J39" s="9"/>
      <c r="K39" s="9"/>
      <c r="L39" s="16"/>
      <c r="M39" s="9"/>
      <c r="N39" s="36" t="str">
        <f t="shared" si="0"/>
        <v> </v>
      </c>
    </row>
    <row r="40" customFormat="1" customHeight="1" spans="1:14">
      <c r="A40" t="s">
        <v>100</v>
      </c>
      <c r="B40" s="20">
        <f t="shared" si="1"/>
        <v>43523</v>
      </c>
      <c r="C40" s="26"/>
      <c r="D40" s="9"/>
      <c r="E40" s="10"/>
      <c r="F40" s="11"/>
      <c r="G40" s="11"/>
      <c r="H40" s="12"/>
      <c r="I40" s="9"/>
      <c r="J40" s="9"/>
      <c r="K40" s="9"/>
      <c r="L40" s="16"/>
      <c r="M40" s="9"/>
      <c r="N40" s="36" t="str">
        <f t="shared" si="0"/>
        <v> </v>
      </c>
    </row>
    <row r="41" customFormat="1" customHeight="1" spans="1:14">
      <c r="A41" t="s">
        <v>101</v>
      </c>
      <c r="B41" s="20">
        <f t="shared" si="1"/>
        <v>43524</v>
      </c>
      <c r="C41" s="26"/>
      <c r="D41" s="9"/>
      <c r="E41" s="10"/>
      <c r="F41" s="11"/>
      <c r="G41" s="11"/>
      <c r="H41" s="12"/>
      <c r="I41" s="9"/>
      <c r="J41" s="9"/>
      <c r="K41" s="9"/>
      <c r="L41" s="16"/>
      <c r="M41" s="9"/>
      <c r="N41" s="36" t="str">
        <f t="shared" si="0"/>
        <v> </v>
      </c>
    </row>
    <row r="42" customFormat="1" customHeight="1" spans="1:14">
      <c r="A42" t="s">
        <v>102</v>
      </c>
      <c r="B42" s="20">
        <f t="shared" si="1"/>
        <v>43525</v>
      </c>
      <c r="C42" s="26"/>
      <c r="D42" s="9"/>
      <c r="E42" s="10"/>
      <c r="F42" s="11"/>
      <c r="G42" s="11"/>
      <c r="H42" s="12"/>
      <c r="I42" s="9"/>
      <c r="J42" s="9"/>
      <c r="K42" s="9"/>
      <c r="L42" s="16"/>
      <c r="M42" s="9"/>
      <c r="N42" s="36" t="str">
        <f t="shared" si="0"/>
        <v> </v>
      </c>
    </row>
    <row r="43" customHeight="1" spans="1:14">
      <c r="A43" t="s">
        <v>103</v>
      </c>
      <c r="N43" s="36" t="str">
        <f t="shared" si="0"/>
        <v> </v>
      </c>
    </row>
    <row r="44" s="18" customFormat="1" customHeight="1" spans="2:12">
      <c r="B44" s="27" t="s">
        <v>18</v>
      </c>
      <c r="K44" s="37"/>
      <c r="L44" s="38"/>
    </row>
    <row r="45" customFormat="1" customHeight="1" spans="2:14">
      <c r="B45" s="28" t="s">
        <v>12</v>
      </c>
      <c r="C45" s="29">
        <f>SUM(C1:C44)</f>
        <v>1654846</v>
      </c>
      <c r="D45" s="29">
        <f>SUM(D1:D44)</f>
        <v>12031</v>
      </c>
      <c r="E45" s="30">
        <f>D45/C45*100%</f>
        <v>0.0072701629033759</v>
      </c>
      <c r="F45" s="31">
        <f>SUM(F1:F44)</f>
        <v>25825.54</v>
      </c>
      <c r="G45" s="31">
        <f>F45/D45</f>
        <v>2.14658299393234</v>
      </c>
      <c r="H45" s="30">
        <f>M45/D45</f>
        <v>0.00307538857950295</v>
      </c>
      <c r="I45" s="39">
        <f>L45/F45</f>
        <v>2.02772139517702</v>
      </c>
      <c r="J45" s="29">
        <f>SUM(J1:J44)</f>
        <v>656</v>
      </c>
      <c r="K45" s="29">
        <f>SUM(K1:K44)</f>
        <v>188</v>
      </c>
      <c r="L45" s="29">
        <f>SUM(L1:L44)</f>
        <v>52367</v>
      </c>
      <c r="M45" s="29">
        <f>SUM(M1:M44)</f>
        <v>37</v>
      </c>
      <c r="N45" s="30">
        <f>(J45+K45)/D45</f>
        <v>0.07015210705677</v>
      </c>
    </row>
    <row r="46" customFormat="1" customHeight="1" spans="2:14">
      <c r="B46" s="32"/>
      <c r="C46" s="33" t="s">
        <v>0</v>
      </c>
      <c r="D46" s="33" t="s">
        <v>1</v>
      </c>
      <c r="E46" s="33" t="s">
        <v>2</v>
      </c>
      <c r="F46" s="33" t="s">
        <v>3</v>
      </c>
      <c r="G46" s="33" t="s">
        <v>4</v>
      </c>
      <c r="H46" s="33" t="s">
        <v>5</v>
      </c>
      <c r="I46" s="40" t="s">
        <v>6</v>
      </c>
      <c r="J46" s="33" t="s">
        <v>7</v>
      </c>
      <c r="K46" s="33" t="s">
        <v>8</v>
      </c>
      <c r="L46" s="33" t="s">
        <v>9</v>
      </c>
      <c r="M46" s="41" t="s">
        <v>13</v>
      </c>
      <c r="N46" s="41" t="s">
        <v>14</v>
      </c>
    </row>
    <row r="47" customHeight="1" spans="2:6">
      <c r="B47" s="1"/>
      <c r="C47" s="1"/>
      <c r="D47" s="1"/>
      <c r="E47" s="1"/>
      <c r="F47" s="1"/>
    </row>
    <row r="48" customHeight="1" spans="2:6">
      <c r="B48" s="1"/>
      <c r="C48" s="1"/>
      <c r="D48" s="1"/>
      <c r="E48" s="1"/>
      <c r="F48" s="1"/>
    </row>
    <row r="49" customHeight="1" spans="2:6">
      <c r="B49" s="1"/>
      <c r="C49" s="1"/>
      <c r="D49" s="1"/>
      <c r="E49" s="1"/>
      <c r="F49" s="1"/>
    </row>
    <row r="50" customHeight="1" spans="2:6">
      <c r="B50" s="1"/>
      <c r="C50" s="1"/>
      <c r="D50" s="1"/>
      <c r="E50" s="1"/>
      <c r="F50" s="1"/>
    </row>
    <row r="51" customHeight="1" spans="2:6">
      <c r="B51" s="1"/>
      <c r="C51" s="1"/>
      <c r="D51" s="1"/>
      <c r="E51" s="1"/>
      <c r="F51" s="1"/>
    </row>
    <row r="52" customHeight="1" spans="2:6">
      <c r="B52" s="1"/>
      <c r="C52" s="1"/>
      <c r="D52" s="1"/>
      <c r="E52" s="1"/>
      <c r="F52" s="1"/>
    </row>
    <row r="53" customHeight="1" spans="2:6">
      <c r="B53" s="1"/>
      <c r="C53" s="1"/>
      <c r="D53" s="1"/>
      <c r="E53" s="1"/>
      <c r="F53" s="1"/>
    </row>
    <row r="54" customHeight="1" spans="2:6">
      <c r="B54" s="1"/>
      <c r="C54" s="1"/>
      <c r="D54" s="1"/>
      <c r="E54" s="1"/>
      <c r="F54" s="1"/>
    </row>
    <row r="55" customHeight="1" spans="2:6">
      <c r="B55" s="1"/>
      <c r="C55" s="1"/>
      <c r="D55" s="1"/>
      <c r="E55" s="1"/>
      <c r="F55" s="1"/>
    </row>
    <row r="56" customHeight="1" spans="2:6">
      <c r="B56" s="1"/>
      <c r="C56" s="1"/>
      <c r="D56" s="1"/>
      <c r="E56" s="1"/>
      <c r="F56" s="1"/>
    </row>
    <row r="57" customHeight="1" spans="2:6">
      <c r="B57" s="1"/>
      <c r="C57" s="1"/>
      <c r="D57" s="1"/>
      <c r="E57" s="1"/>
      <c r="F57" s="1"/>
    </row>
    <row r="58" customHeight="1" spans="2:6">
      <c r="B58" s="1"/>
      <c r="C58" s="1"/>
      <c r="D58" s="1"/>
      <c r="E58" s="1"/>
      <c r="F58" s="1"/>
    </row>
    <row r="59" customHeight="1" spans="2:6">
      <c r="B59" s="1"/>
      <c r="C59" s="1"/>
      <c r="D59" s="1"/>
      <c r="E59" s="1"/>
      <c r="F59" s="1"/>
    </row>
    <row r="60" customHeight="1" spans="2:6">
      <c r="B60" s="1"/>
      <c r="C60" s="1"/>
      <c r="D60" s="1"/>
      <c r="E60" s="1"/>
      <c r="F60" s="1"/>
    </row>
    <row r="61" customHeight="1" spans="2:6">
      <c r="B61" s="1"/>
      <c r="C61" s="1"/>
      <c r="D61" s="1"/>
      <c r="E61" s="1"/>
      <c r="F61" s="1"/>
    </row>
    <row r="62" customHeight="1" spans="2:6">
      <c r="B62" s="1"/>
      <c r="C62" s="1"/>
      <c r="D62" s="1"/>
      <c r="E62" s="1"/>
      <c r="F62" s="1"/>
    </row>
    <row r="63" customHeight="1" spans="2:6">
      <c r="B63" s="1"/>
      <c r="C63" s="1"/>
      <c r="D63" s="1"/>
      <c r="E63" s="1"/>
      <c r="F63" s="1"/>
    </row>
    <row r="64" customHeight="1" spans="2:6">
      <c r="B64" s="1"/>
      <c r="C64" s="1"/>
      <c r="D64" s="1"/>
      <c r="E64" s="1"/>
      <c r="F64" s="1"/>
    </row>
    <row r="65" customHeight="1" spans="2:6">
      <c r="B65" s="1"/>
      <c r="C65" s="1"/>
      <c r="D65" s="1"/>
      <c r="E65" s="1"/>
      <c r="F65" s="1"/>
    </row>
    <row r="66" customHeight="1" spans="2:6">
      <c r="B66" s="1"/>
      <c r="C66" s="1"/>
      <c r="D66" s="1"/>
      <c r="E66" s="1"/>
      <c r="F66" s="1"/>
    </row>
    <row r="67" customHeight="1" spans="2:6">
      <c r="B67" s="1"/>
      <c r="C67" s="1"/>
      <c r="D67" s="1"/>
      <c r="E67" s="1"/>
      <c r="F67" s="1"/>
    </row>
    <row r="68" customHeight="1" spans="2:6">
      <c r="B68" s="1"/>
      <c r="C68" s="1"/>
      <c r="D68" s="1"/>
      <c r="E68" s="1"/>
      <c r="F68" s="1"/>
    </row>
    <row r="69" customHeight="1" spans="2:6">
      <c r="B69" s="1"/>
      <c r="C69" s="1"/>
      <c r="D69" s="1"/>
      <c r="E69" s="1"/>
      <c r="F69" s="1"/>
    </row>
    <row r="70" customHeight="1" spans="2:6">
      <c r="B70" s="1"/>
      <c r="C70" s="1"/>
      <c r="D70" s="1"/>
      <c r="E70" s="1"/>
      <c r="F70" s="1"/>
    </row>
    <row r="71" customHeight="1" spans="2:6">
      <c r="B71" s="1"/>
      <c r="C71" s="1"/>
      <c r="D71" s="1"/>
      <c r="E71" s="1"/>
      <c r="F71" s="1"/>
    </row>
    <row r="72" customHeight="1" spans="2:6">
      <c r="B72" s="1"/>
      <c r="C72" s="1"/>
      <c r="D72" s="1"/>
      <c r="E72" s="1"/>
      <c r="F72" s="1"/>
    </row>
    <row r="73" customHeight="1" spans="2:6">
      <c r="B73" s="1"/>
      <c r="C73" s="1"/>
      <c r="D73" s="1"/>
      <c r="E73" s="1"/>
      <c r="F73" s="1"/>
    </row>
    <row r="74" customHeight="1" spans="2:6">
      <c r="B74" s="1"/>
      <c r="C74" s="1"/>
      <c r="D74" s="1"/>
      <c r="E74" s="1"/>
      <c r="F74" s="1"/>
    </row>
    <row r="75" customHeight="1" spans="2:6">
      <c r="B75" s="1"/>
      <c r="C75" s="1"/>
      <c r="D75" s="1"/>
      <c r="E75" s="1"/>
      <c r="F75" s="1"/>
    </row>
    <row r="76" customHeight="1" spans="2:6">
      <c r="B76" s="1"/>
      <c r="C76" s="1"/>
      <c r="D76" s="1"/>
      <c r="E76" s="1"/>
      <c r="F76" s="1"/>
    </row>
    <row r="77" customHeight="1" spans="2:6">
      <c r="B77" s="1"/>
      <c r="C77" s="1"/>
      <c r="D77" s="1"/>
      <c r="E77" s="1"/>
      <c r="F77" s="1"/>
    </row>
    <row r="78" customHeight="1" spans="2:6">
      <c r="B78" s="1"/>
      <c r="C78" s="1"/>
      <c r="D78" s="1"/>
      <c r="E78" s="1"/>
      <c r="F78" s="1"/>
    </row>
    <row r="79" customHeight="1" spans="2:6">
      <c r="B79" s="1"/>
      <c r="C79" s="1"/>
      <c r="D79" s="1"/>
      <c r="E79" s="1"/>
      <c r="F79" s="1"/>
    </row>
    <row r="80" customHeight="1" spans="2:6">
      <c r="B80" s="1"/>
      <c r="C80" s="1"/>
      <c r="D80" s="1"/>
      <c r="E80" s="1"/>
      <c r="F80" s="1"/>
    </row>
    <row r="81" customHeight="1" spans="2:6">
      <c r="B81" s="1"/>
      <c r="C81" s="1"/>
      <c r="D81" s="1"/>
      <c r="E81" s="1"/>
      <c r="F81" s="1"/>
    </row>
    <row r="82" customHeight="1" spans="2:6">
      <c r="B82" s="1"/>
      <c r="C82" s="1"/>
      <c r="D82" s="1"/>
      <c r="E82" s="1"/>
      <c r="F82" s="1"/>
    </row>
    <row r="83" customHeight="1" spans="2:6">
      <c r="B83" s="1"/>
      <c r="C83" s="1"/>
      <c r="D83" s="1"/>
      <c r="E83" s="1"/>
      <c r="F83" s="1"/>
    </row>
    <row r="84" customHeight="1" spans="2:6">
      <c r="B84" s="1"/>
      <c r="C84" s="1"/>
      <c r="D84" s="1"/>
      <c r="E84" s="1"/>
      <c r="F84" s="1"/>
    </row>
    <row r="85" customHeight="1" spans="2:6">
      <c r="B85" s="1"/>
      <c r="C85" s="1"/>
      <c r="D85" s="1"/>
      <c r="E85" s="1"/>
      <c r="F85" s="1"/>
    </row>
    <row r="86" customHeight="1" spans="2:6">
      <c r="B86" s="1"/>
      <c r="C86" s="1"/>
      <c r="D86" s="1"/>
      <c r="E86" s="1"/>
      <c r="F86" s="1"/>
    </row>
    <row r="87" customHeight="1" spans="2:6">
      <c r="B87" s="1"/>
      <c r="C87" s="1"/>
      <c r="D87" s="1"/>
      <c r="E87" s="1"/>
      <c r="F87" s="1"/>
    </row>
    <row r="88" customHeight="1" spans="2:6">
      <c r="B88" s="1"/>
      <c r="C88" s="1"/>
      <c r="D88" s="1"/>
      <c r="E88" s="1"/>
      <c r="F88" s="1"/>
    </row>
    <row r="89" customHeight="1" spans="2:6">
      <c r="B89" s="1"/>
      <c r="C89" s="1"/>
      <c r="D89" s="1"/>
      <c r="E89" s="1"/>
      <c r="F89" s="1"/>
    </row>
    <row r="90" customHeight="1" spans="2:6">
      <c r="B90" s="1"/>
      <c r="C90" s="1"/>
      <c r="D90" s="1"/>
      <c r="E90" s="1"/>
      <c r="F90" s="1"/>
    </row>
    <row r="91" customHeight="1" spans="2:6">
      <c r="B91" s="1"/>
      <c r="C91" s="1"/>
      <c r="D91" s="1"/>
      <c r="E91" s="1"/>
      <c r="F91" s="1"/>
    </row>
    <row r="92" customHeight="1" spans="2:6">
      <c r="B92" s="1"/>
      <c r="C92" s="1"/>
      <c r="D92" s="1"/>
      <c r="E92" s="1"/>
      <c r="F92" s="1"/>
    </row>
    <row r="93" customHeight="1" spans="2:6">
      <c r="B93" s="1"/>
      <c r="C93" s="1"/>
      <c r="D93" s="1"/>
      <c r="E93" s="1"/>
      <c r="F93" s="1"/>
    </row>
    <row r="94" customHeight="1" spans="2:6">
      <c r="B94" s="1"/>
      <c r="C94" s="1"/>
      <c r="D94" s="1"/>
      <c r="E94" s="1"/>
      <c r="F94" s="1"/>
    </row>
    <row r="95" customHeight="1" spans="2:6">
      <c r="B95" s="1"/>
      <c r="C95" s="1"/>
      <c r="D95" s="1"/>
      <c r="E95" s="1"/>
      <c r="F95" s="1"/>
    </row>
    <row r="96" customHeight="1" spans="2:6">
      <c r="B96" s="1"/>
      <c r="C96" s="1"/>
      <c r="D96" s="1"/>
      <c r="E96" s="1"/>
      <c r="F96" s="1"/>
    </row>
    <row r="97" customHeight="1" spans="2:6">
      <c r="B97" s="1"/>
      <c r="C97" s="1"/>
      <c r="D97" s="1"/>
      <c r="E97" s="1"/>
      <c r="F97" s="1"/>
    </row>
    <row r="98" customHeight="1" spans="2:6">
      <c r="B98" s="1"/>
      <c r="C98" s="1"/>
      <c r="D98" s="1"/>
      <c r="E98" s="1"/>
      <c r="F98" s="1"/>
    </row>
    <row r="99" customHeight="1" spans="2:6">
      <c r="B99" s="1"/>
      <c r="C99" s="1"/>
      <c r="D99" s="1"/>
      <c r="E99" s="1"/>
      <c r="F99" s="1"/>
    </row>
    <row r="100" customHeight="1" spans="2:6">
      <c r="B100" s="1"/>
      <c r="C100" s="1"/>
      <c r="D100" s="1"/>
      <c r="E100" s="1"/>
      <c r="F100" s="1"/>
    </row>
    <row r="101" customHeight="1" spans="2:6">
      <c r="B101" s="1"/>
      <c r="C101" s="1"/>
      <c r="D101" s="1"/>
      <c r="E101" s="1"/>
      <c r="F101" s="1"/>
    </row>
    <row r="102" customHeight="1" spans="2:6">
      <c r="B102" s="1"/>
      <c r="C102" s="1"/>
      <c r="D102" s="1"/>
      <c r="E102" s="1"/>
      <c r="F102" s="1"/>
    </row>
    <row r="103" customHeight="1" spans="2:6">
      <c r="B103" s="1"/>
      <c r="C103" s="1"/>
      <c r="D103" s="1"/>
      <c r="E103" s="1"/>
      <c r="F103" s="1"/>
    </row>
    <row r="104" customHeight="1" spans="2:6">
      <c r="B104" s="1"/>
      <c r="C104" s="1"/>
      <c r="D104" s="1"/>
      <c r="E104" s="1"/>
      <c r="F104" s="1"/>
    </row>
    <row r="105" customHeight="1" spans="2:6">
      <c r="B105" s="1"/>
      <c r="C105" s="1"/>
      <c r="D105" s="1"/>
      <c r="E105" s="1"/>
      <c r="F105" s="1"/>
    </row>
    <row r="106" customHeight="1" spans="2:6">
      <c r="B106" s="1"/>
      <c r="C106" s="1"/>
      <c r="D106" s="1"/>
      <c r="E106" s="1"/>
      <c r="F106" s="1"/>
    </row>
    <row r="107" customHeight="1" spans="2:6">
      <c r="B107" s="1"/>
      <c r="C107" s="1"/>
      <c r="D107" s="1"/>
      <c r="E107" s="1"/>
      <c r="F107" s="1"/>
    </row>
    <row r="108" customHeight="1" spans="2:6">
      <c r="B108" s="1"/>
      <c r="C108" s="1"/>
      <c r="D108" s="1"/>
      <c r="E108" s="1"/>
      <c r="F108" s="1"/>
    </row>
    <row r="109" customHeight="1" spans="2:6">
      <c r="B109" s="1"/>
      <c r="C109" s="1"/>
      <c r="D109" s="1"/>
      <c r="E109" s="1"/>
      <c r="F109" s="1"/>
    </row>
    <row r="110" customHeight="1" spans="2:6">
      <c r="B110" s="1"/>
      <c r="C110" s="1"/>
      <c r="D110" s="1"/>
      <c r="E110" s="1"/>
      <c r="F110" s="1"/>
    </row>
    <row r="111" customHeight="1" spans="2:6">
      <c r="B111" s="1"/>
      <c r="C111" s="1"/>
      <c r="D111" s="1"/>
      <c r="E111" s="1"/>
      <c r="F111" s="1"/>
    </row>
    <row r="112" customHeight="1" spans="2:6">
      <c r="B112" s="1"/>
      <c r="C112" s="1"/>
      <c r="D112" s="1"/>
      <c r="E112" s="1"/>
      <c r="F112" s="1"/>
    </row>
    <row r="113" customHeight="1" spans="2:6">
      <c r="B113" s="1"/>
      <c r="C113" s="1"/>
      <c r="D113" s="1"/>
      <c r="E113" s="1"/>
      <c r="F113" s="1"/>
    </row>
    <row r="114" customHeight="1" spans="2:6">
      <c r="B114" s="1"/>
      <c r="C114" s="1"/>
      <c r="D114" s="1"/>
      <c r="E114" s="1"/>
      <c r="F114" s="1"/>
    </row>
    <row r="115" customHeight="1" spans="2:6">
      <c r="B115" s="1"/>
      <c r="C115" s="1"/>
      <c r="D115" s="1"/>
      <c r="E115" s="1"/>
      <c r="F115" s="1"/>
    </row>
    <row r="116" customHeight="1" spans="2:6">
      <c r="B116" s="1"/>
      <c r="C116" s="1"/>
      <c r="D116" s="1"/>
      <c r="E116" s="1"/>
      <c r="F116" s="1"/>
    </row>
    <row r="117" customHeight="1" spans="2:6">
      <c r="B117" s="1"/>
      <c r="C117" s="1"/>
      <c r="D117" s="1"/>
      <c r="E117" s="1"/>
      <c r="F117" s="1"/>
    </row>
    <row r="118" customHeight="1" spans="2:6">
      <c r="B118" s="1"/>
      <c r="C118" s="1"/>
      <c r="D118" s="1"/>
      <c r="E118" s="1"/>
      <c r="F118" s="1"/>
    </row>
    <row r="119" customHeight="1" spans="2:6">
      <c r="B119" s="1"/>
      <c r="C119" s="1"/>
      <c r="D119" s="1"/>
      <c r="E119" s="1"/>
      <c r="F119" s="1"/>
    </row>
    <row r="120" customHeight="1" spans="2:6">
      <c r="B120" s="1"/>
      <c r="C120" s="1"/>
      <c r="D120" s="1"/>
      <c r="E120" s="1"/>
      <c r="F120" s="1"/>
    </row>
    <row r="121" customHeight="1" spans="2:6">
      <c r="B121" s="1"/>
      <c r="C121" s="1"/>
      <c r="D121" s="1"/>
      <c r="E121" s="1"/>
      <c r="F121" s="1"/>
    </row>
    <row r="122" customHeight="1" spans="2:6">
      <c r="B122" s="1"/>
      <c r="C122" s="1"/>
      <c r="D122" s="1"/>
      <c r="E122" s="1"/>
      <c r="F122" s="1"/>
    </row>
    <row r="123" customHeight="1" spans="2:6">
      <c r="B123" s="1"/>
      <c r="C123" s="1"/>
      <c r="D123" s="1"/>
      <c r="E123" s="1"/>
      <c r="F123" s="1"/>
    </row>
    <row r="124" customHeight="1" spans="2:6">
      <c r="B124" s="1"/>
      <c r="C124" s="1"/>
      <c r="D124" s="1"/>
      <c r="E124" s="1"/>
      <c r="F124" s="1"/>
    </row>
    <row r="125" customHeight="1" spans="2:6">
      <c r="B125" s="1"/>
      <c r="C125" s="1"/>
      <c r="D125" s="1"/>
      <c r="E125" s="1"/>
      <c r="F125" s="1"/>
    </row>
    <row r="126" customHeight="1" spans="2:6">
      <c r="B126" s="1"/>
      <c r="C126" s="1"/>
      <c r="D126" s="1"/>
      <c r="E126" s="1"/>
      <c r="F126" s="1"/>
    </row>
    <row r="127" customHeight="1" spans="2:6">
      <c r="B127" s="1"/>
      <c r="C127" s="1"/>
      <c r="D127" s="1"/>
      <c r="E127" s="1"/>
      <c r="F127" s="1"/>
    </row>
    <row r="128" customHeight="1" spans="2:6">
      <c r="B128" s="1"/>
      <c r="C128" s="1"/>
      <c r="D128" s="1"/>
      <c r="E128" s="1"/>
      <c r="F128" s="1"/>
    </row>
    <row r="129" customHeight="1" spans="2:6">
      <c r="B129" s="1"/>
      <c r="C129" s="1"/>
      <c r="D129" s="1"/>
      <c r="E129" s="1"/>
      <c r="F129" s="1"/>
    </row>
    <row r="130" customHeight="1" spans="2:6">
      <c r="B130" s="1"/>
      <c r="C130" s="1"/>
      <c r="D130" s="1"/>
      <c r="E130" s="1"/>
      <c r="F130" s="1"/>
    </row>
    <row r="131" customHeight="1" spans="2:6">
      <c r="B131" s="1"/>
      <c r="C131" s="1"/>
      <c r="D131" s="1"/>
      <c r="E131" s="1"/>
      <c r="F131" s="1"/>
    </row>
    <row r="132" customHeight="1" spans="2:6">
      <c r="B132" s="1"/>
      <c r="C132" s="1"/>
      <c r="D132" s="1"/>
      <c r="E132" s="1"/>
      <c r="F132" s="1"/>
    </row>
    <row r="133" customHeight="1" spans="2:6">
      <c r="B133" s="1"/>
      <c r="C133" s="1"/>
      <c r="D133" s="1"/>
      <c r="E133" s="1"/>
      <c r="F133" s="1"/>
    </row>
    <row r="134" customHeight="1" spans="2:6">
      <c r="B134" s="1"/>
      <c r="C134" s="1"/>
      <c r="D134" s="1"/>
      <c r="E134" s="1"/>
      <c r="F134" s="1"/>
    </row>
    <row r="135" customHeight="1" spans="2:6">
      <c r="B135" s="1"/>
      <c r="C135" s="1"/>
      <c r="D135" s="1"/>
      <c r="E135" s="1"/>
      <c r="F135" s="1"/>
    </row>
    <row r="136" customHeight="1" spans="2:6">
      <c r="B136" s="1"/>
      <c r="C136" s="1"/>
      <c r="D136" s="1"/>
      <c r="E136" s="1"/>
      <c r="F136" s="1"/>
    </row>
    <row r="137" customHeight="1" spans="2:6">
      <c r="B137" s="1"/>
      <c r="C137" s="1"/>
      <c r="D137" s="1"/>
      <c r="E137" s="1"/>
      <c r="F137" s="1"/>
    </row>
    <row r="138" customHeight="1" spans="2:6">
      <c r="B138" s="1"/>
      <c r="C138" s="1"/>
      <c r="D138" s="1"/>
      <c r="E138" s="1"/>
      <c r="F138" s="1"/>
    </row>
    <row r="139" customHeight="1" spans="2:6">
      <c r="B139" s="1"/>
      <c r="C139" s="1"/>
      <c r="D139" s="1"/>
      <c r="E139" s="1"/>
      <c r="F139" s="1"/>
    </row>
    <row r="140" customHeight="1" spans="2:6">
      <c r="B140" s="1"/>
      <c r="C140" s="1"/>
      <c r="D140" s="1"/>
      <c r="E140" s="1"/>
      <c r="F140" s="1"/>
    </row>
    <row r="141" customHeight="1" spans="2:6">
      <c r="B141" s="1"/>
      <c r="C141" s="1"/>
      <c r="D141" s="1"/>
      <c r="E141" s="1"/>
      <c r="F141" s="1"/>
    </row>
    <row r="142" customHeight="1" spans="2:6">
      <c r="B142" s="1"/>
      <c r="C142" s="1"/>
      <c r="D142" s="1"/>
      <c r="E142" s="1"/>
      <c r="F142" s="1"/>
    </row>
    <row r="143" customHeight="1" spans="2:6">
      <c r="B143" s="1"/>
      <c r="C143" s="1"/>
      <c r="D143" s="1"/>
      <c r="E143" s="1"/>
      <c r="F143" s="1"/>
    </row>
    <row r="144" customHeight="1" spans="2:6">
      <c r="B144" s="1"/>
      <c r="C144" s="1"/>
      <c r="D144" s="1"/>
      <c r="E144" s="1"/>
      <c r="F144" s="1"/>
    </row>
    <row r="145" customHeight="1" spans="2:6">
      <c r="B145" s="1"/>
      <c r="C145" s="1"/>
      <c r="D145" s="1"/>
      <c r="E145" s="1"/>
      <c r="F145" s="1"/>
    </row>
    <row r="146" customHeight="1" spans="2:6">
      <c r="B146" s="1"/>
      <c r="C146" s="1"/>
      <c r="D146" s="1"/>
      <c r="E146" s="1"/>
      <c r="F146" s="1"/>
    </row>
    <row r="147" customHeight="1" spans="2:6">
      <c r="B147" s="1"/>
      <c r="C147" s="1"/>
      <c r="D147" s="1"/>
      <c r="E147" s="1"/>
      <c r="F147" s="1"/>
    </row>
    <row r="148" customHeight="1" spans="2:6">
      <c r="B148" s="1"/>
      <c r="C148" s="1"/>
      <c r="D148" s="1"/>
      <c r="E148" s="1"/>
      <c r="F148" s="1"/>
    </row>
    <row r="149" customHeight="1" spans="2:6">
      <c r="B149" s="1"/>
      <c r="C149" s="1"/>
      <c r="D149" s="1"/>
      <c r="E149" s="1"/>
      <c r="F149" s="1"/>
    </row>
    <row r="150" customHeight="1" spans="2:6">
      <c r="B150" s="1"/>
      <c r="C150" s="1"/>
      <c r="D150" s="1"/>
      <c r="E150" s="1"/>
      <c r="F150" s="1"/>
    </row>
    <row r="151" customHeight="1" spans="2:6">
      <c r="B151" s="1"/>
      <c r="C151" s="1"/>
      <c r="D151" s="1"/>
      <c r="E151" s="1"/>
      <c r="F151" s="1"/>
    </row>
    <row r="152" customHeight="1" spans="2:6">
      <c r="B152" s="1"/>
      <c r="C152" s="1"/>
      <c r="D152" s="1"/>
      <c r="E152" s="1"/>
      <c r="F152" s="1"/>
    </row>
    <row r="153" customHeight="1" spans="2:6">
      <c r="B153" s="1"/>
      <c r="C153" s="1"/>
      <c r="D153" s="1"/>
      <c r="E153" s="1"/>
      <c r="F153" s="1"/>
    </row>
    <row r="154" customHeight="1" spans="2:6">
      <c r="B154" s="1"/>
      <c r="C154" s="1"/>
      <c r="D154" s="1"/>
      <c r="E154" s="1"/>
      <c r="F154" s="1"/>
    </row>
    <row r="155" customHeight="1" spans="2:6">
      <c r="B155" s="1"/>
      <c r="C155" s="1"/>
      <c r="D155" s="1"/>
      <c r="E155" s="1"/>
      <c r="F155" s="1"/>
    </row>
    <row r="156" customHeight="1" spans="2:6">
      <c r="B156" s="1"/>
      <c r="C156" s="1"/>
      <c r="D156" s="1"/>
      <c r="E156" s="1"/>
      <c r="F156" s="1"/>
    </row>
    <row r="157" customHeight="1" spans="2:6">
      <c r="B157" s="1"/>
      <c r="C157" s="1"/>
      <c r="D157" s="1"/>
      <c r="E157" s="1"/>
      <c r="F157" s="1"/>
    </row>
    <row r="158" customHeight="1" spans="2:6">
      <c r="B158" s="1"/>
      <c r="C158" s="1"/>
      <c r="D158" s="1"/>
      <c r="E158" s="1"/>
      <c r="F158" s="1"/>
    </row>
    <row r="159" customHeight="1" spans="2:6">
      <c r="B159" s="1"/>
      <c r="C159" s="1"/>
      <c r="D159" s="1"/>
      <c r="E159" s="1"/>
      <c r="F159" s="1"/>
    </row>
    <row r="160" customHeight="1" spans="2:6">
      <c r="B160" s="1"/>
      <c r="C160" s="1"/>
      <c r="D160" s="1"/>
      <c r="E160" s="1"/>
      <c r="F160" s="1"/>
    </row>
    <row r="161" customHeight="1" spans="2:6">
      <c r="B161" s="1"/>
      <c r="C161" s="1"/>
      <c r="D161" s="1"/>
      <c r="E161" s="1"/>
      <c r="F161" s="1"/>
    </row>
    <row r="162" customHeight="1" spans="2:6">
      <c r="B162" s="1"/>
      <c r="C162" s="1"/>
      <c r="D162" s="1"/>
      <c r="E162" s="1"/>
      <c r="F162" s="1"/>
    </row>
    <row r="163" customHeight="1" spans="2:6">
      <c r="B163" s="1"/>
      <c r="C163" s="1"/>
      <c r="D163" s="1"/>
      <c r="E163" s="1"/>
      <c r="F163" s="1"/>
    </row>
    <row r="164" customHeight="1" spans="2:6">
      <c r="B164" s="1"/>
      <c r="C164" s="1"/>
      <c r="D164" s="1"/>
      <c r="E164" s="1"/>
      <c r="F164" s="1"/>
    </row>
    <row r="165" customHeight="1" spans="2:6">
      <c r="B165" s="1"/>
      <c r="C165" s="1"/>
      <c r="D165" s="1"/>
      <c r="E165" s="1"/>
      <c r="F165" s="1"/>
    </row>
    <row r="166" customHeight="1" spans="2:6">
      <c r="B166" s="1"/>
      <c r="C166" s="1"/>
      <c r="D166" s="1"/>
      <c r="E166" s="1"/>
      <c r="F166" s="1"/>
    </row>
    <row r="167" customHeight="1" spans="2:6">
      <c r="B167" s="1"/>
      <c r="C167" s="1"/>
      <c r="D167" s="1"/>
      <c r="E167" s="1"/>
      <c r="F167" s="1"/>
    </row>
    <row r="168" customHeight="1" spans="2:6">
      <c r="B168" s="1"/>
      <c r="C168" s="1"/>
      <c r="D168" s="1"/>
      <c r="E168" s="1"/>
      <c r="F168" s="1"/>
    </row>
    <row r="169" customHeight="1" spans="2:6">
      <c r="B169" s="1"/>
      <c r="C169" s="1"/>
      <c r="D169" s="1"/>
      <c r="E169" s="1"/>
      <c r="F169" s="1"/>
    </row>
    <row r="170" customHeight="1" spans="2:6">
      <c r="B170" s="1"/>
      <c r="C170" s="1"/>
      <c r="D170" s="1"/>
      <c r="E170" s="1"/>
      <c r="F170" s="1"/>
    </row>
    <row r="171" customHeight="1" spans="2:6">
      <c r="B171" s="1"/>
      <c r="C171" s="1"/>
      <c r="D171" s="1"/>
      <c r="E171" s="1"/>
      <c r="F171" s="1"/>
    </row>
    <row r="172" customHeight="1" spans="2:6">
      <c r="B172" s="1"/>
      <c r="C172" s="1"/>
      <c r="D172" s="1"/>
      <c r="E172" s="1"/>
      <c r="F172" s="1"/>
    </row>
    <row r="173" customHeight="1" spans="2:6">
      <c r="B173" s="1"/>
      <c r="C173" s="1"/>
      <c r="D173" s="1"/>
      <c r="E173" s="1"/>
      <c r="F173" s="1"/>
    </row>
    <row r="174" customHeight="1" spans="2:6">
      <c r="B174" s="1"/>
      <c r="C174" s="1"/>
      <c r="D174" s="1"/>
      <c r="E174" s="1"/>
      <c r="F174" s="1"/>
    </row>
    <row r="175" customHeight="1" spans="2:6">
      <c r="B175" s="1"/>
      <c r="C175" s="1"/>
      <c r="D175" s="1"/>
      <c r="E175" s="1"/>
      <c r="F175" s="1"/>
    </row>
    <row r="176" customHeight="1" spans="2:6">
      <c r="B176" s="1"/>
      <c r="C176" s="1"/>
      <c r="D176" s="1"/>
      <c r="E176" s="1"/>
      <c r="F176" s="1"/>
    </row>
    <row r="177" customHeight="1" spans="2:6">
      <c r="B177" s="1"/>
      <c r="C177" s="1"/>
      <c r="D177" s="1"/>
      <c r="E177" s="1"/>
      <c r="F177" s="1"/>
    </row>
    <row r="178" customHeight="1" spans="2:6">
      <c r="B178" s="1"/>
      <c r="C178" s="1"/>
      <c r="D178" s="1"/>
      <c r="E178" s="1"/>
      <c r="F178" s="1"/>
    </row>
    <row r="179" customHeight="1" spans="2:6">
      <c r="B179" s="1"/>
      <c r="C179" s="1"/>
      <c r="D179" s="1"/>
      <c r="E179" s="1"/>
      <c r="F179" s="1"/>
    </row>
    <row r="180" customHeight="1" spans="2:6">
      <c r="B180" s="1"/>
      <c r="C180" s="1"/>
      <c r="D180" s="1"/>
      <c r="E180" s="1"/>
      <c r="F180" s="1"/>
    </row>
    <row r="181" customHeight="1" spans="2:6">
      <c r="B181" s="1"/>
      <c r="C181" s="1"/>
      <c r="D181" s="1"/>
      <c r="E181" s="1"/>
      <c r="F181" s="1"/>
    </row>
    <row r="182" customHeight="1" spans="2:6">
      <c r="B182" s="1"/>
      <c r="C182" s="1"/>
      <c r="D182" s="1"/>
      <c r="E182" s="1"/>
      <c r="F182" s="1"/>
    </row>
    <row r="183" customHeight="1" spans="2:6">
      <c r="B183" s="1"/>
      <c r="C183" s="1"/>
      <c r="D183" s="1"/>
      <c r="E183" s="1"/>
      <c r="F183" s="1"/>
    </row>
    <row r="184" customHeight="1" spans="2:6">
      <c r="B184" s="1"/>
      <c r="C184" s="1"/>
      <c r="D184" s="1"/>
      <c r="E184" s="1"/>
      <c r="F184" s="1"/>
    </row>
    <row r="185" customHeight="1" spans="2:6">
      <c r="B185" s="1"/>
      <c r="C185" s="1"/>
      <c r="D185" s="1"/>
      <c r="E185" s="1"/>
      <c r="F185" s="1"/>
    </row>
    <row r="186" customHeight="1" spans="2:6">
      <c r="B186" s="1"/>
      <c r="C186" s="1"/>
      <c r="D186" s="1"/>
      <c r="E186" s="1"/>
      <c r="F186" s="1"/>
    </row>
    <row r="187" customHeight="1" spans="2:6">
      <c r="B187" s="1"/>
      <c r="C187" s="1"/>
      <c r="D187" s="1"/>
      <c r="E187" s="1"/>
      <c r="F187" s="1"/>
    </row>
    <row r="188" customHeight="1" spans="2:6">
      <c r="B188" s="1"/>
      <c r="C188" s="1"/>
      <c r="D188" s="1"/>
      <c r="E188" s="1"/>
      <c r="F188" s="1"/>
    </row>
    <row r="189" customHeight="1" spans="2:6">
      <c r="B189" s="1"/>
      <c r="C189" s="1"/>
      <c r="D189" s="1"/>
      <c r="E189" s="1"/>
      <c r="F189" s="1"/>
    </row>
    <row r="190" customHeight="1" spans="2:6">
      <c r="B190" s="1"/>
      <c r="C190" s="1"/>
      <c r="D190" s="1"/>
      <c r="E190" s="1"/>
      <c r="F190" s="1"/>
    </row>
    <row r="191" customHeight="1" spans="2:6">
      <c r="B191" s="1"/>
      <c r="C191" s="1"/>
      <c r="D191" s="1"/>
      <c r="E191" s="1"/>
      <c r="F191" s="1"/>
    </row>
    <row r="192" customHeight="1" spans="2:6">
      <c r="B192" s="1"/>
      <c r="C192" s="1"/>
      <c r="D192" s="1"/>
      <c r="E192" s="1"/>
      <c r="F192" s="1"/>
    </row>
    <row r="193" customHeight="1" spans="2:6">
      <c r="B193" s="1"/>
      <c r="C193" s="1"/>
      <c r="D193" s="1"/>
      <c r="E193" s="1"/>
      <c r="F193" s="1"/>
    </row>
    <row r="194" customHeight="1" spans="2:6">
      <c r="B194" s="1"/>
      <c r="C194" s="1"/>
      <c r="D194" s="1"/>
      <c r="E194" s="1"/>
      <c r="F194" s="1"/>
    </row>
    <row r="195" customHeight="1" spans="2:6">
      <c r="B195" s="1"/>
      <c r="C195" s="1"/>
      <c r="D195" s="1"/>
      <c r="E195" s="1"/>
      <c r="F195" s="1"/>
    </row>
    <row r="196" customHeight="1" spans="2:6">
      <c r="B196" s="1"/>
      <c r="C196" s="1"/>
      <c r="D196" s="1"/>
      <c r="E196" s="1"/>
      <c r="F196" s="1"/>
    </row>
    <row r="197" customHeight="1" spans="2:6">
      <c r="B197" s="1"/>
      <c r="C197" s="1"/>
      <c r="D197" s="1"/>
      <c r="E197" s="1"/>
      <c r="F197" s="1"/>
    </row>
    <row r="198" customHeight="1" spans="2:6">
      <c r="B198" s="1"/>
      <c r="C198" s="1"/>
      <c r="D198" s="1"/>
      <c r="E198" s="1"/>
      <c r="F198" s="1"/>
    </row>
    <row r="199" customHeight="1" spans="2:6">
      <c r="B199" s="1"/>
      <c r="C199" s="1"/>
      <c r="D199" s="1"/>
      <c r="E199" s="1"/>
      <c r="F199" s="1"/>
    </row>
    <row r="200" customHeight="1" spans="2:6">
      <c r="B200" s="1"/>
      <c r="C200" s="1"/>
      <c r="D200" s="1"/>
      <c r="E200" s="1"/>
      <c r="F200" s="1"/>
    </row>
    <row r="201" customHeight="1" spans="2:6">
      <c r="B201" s="1"/>
      <c r="C201" s="1"/>
      <c r="D201" s="1"/>
      <c r="E201" s="1"/>
      <c r="F201" s="1"/>
    </row>
    <row r="202" customHeight="1" spans="2:6">
      <c r="B202" s="1"/>
      <c r="C202" s="1"/>
      <c r="D202" s="1"/>
      <c r="E202" s="1"/>
      <c r="F202" s="1"/>
    </row>
    <row r="203" customHeight="1" spans="2:6">
      <c r="B203" s="1"/>
      <c r="C203" s="1"/>
      <c r="D203" s="1"/>
      <c r="E203" s="1"/>
      <c r="F203" s="1"/>
    </row>
    <row r="204" customHeight="1" spans="2:6">
      <c r="B204" s="1"/>
      <c r="C204" s="1"/>
      <c r="D204" s="1"/>
      <c r="E204" s="1"/>
      <c r="F204" s="1"/>
    </row>
    <row r="205" customHeight="1" spans="2:6">
      <c r="B205" s="1"/>
      <c r="C205" s="1"/>
      <c r="D205" s="1"/>
      <c r="E205" s="1"/>
      <c r="F205" s="1"/>
    </row>
    <row r="206" customHeight="1" spans="2:6">
      <c r="B206" s="1"/>
      <c r="C206" s="1"/>
      <c r="D206" s="1"/>
      <c r="E206" s="1"/>
      <c r="F206" s="1"/>
    </row>
    <row r="207" customHeight="1" spans="2:6">
      <c r="B207" s="1"/>
      <c r="C207" s="1"/>
      <c r="D207" s="1"/>
      <c r="E207" s="1"/>
      <c r="F207" s="1"/>
    </row>
    <row r="208" customHeight="1" spans="2:6">
      <c r="B208" s="1"/>
      <c r="C208" s="1"/>
      <c r="D208" s="1"/>
      <c r="E208" s="1"/>
      <c r="F208" s="1"/>
    </row>
    <row r="209" customHeight="1" spans="2:6">
      <c r="B209" s="1"/>
      <c r="C209" s="1"/>
      <c r="D209" s="1"/>
      <c r="E209" s="1"/>
      <c r="F209" s="1"/>
    </row>
    <row r="210" customHeight="1" spans="2:6">
      <c r="B210" s="1"/>
      <c r="C210" s="1"/>
      <c r="D210" s="1"/>
      <c r="E210" s="1"/>
      <c r="F210" s="1"/>
    </row>
    <row r="211" customHeight="1" spans="2:6">
      <c r="B211" s="1"/>
      <c r="C211" s="1"/>
      <c r="D211" s="1"/>
      <c r="E211" s="1"/>
      <c r="F211" s="1"/>
    </row>
  </sheetData>
  <mergeCells count="1">
    <mergeCell ref="B45:B4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901皮计划</vt:lpstr>
      <vt:lpstr>G12计划</vt:lpstr>
      <vt:lpstr>Q6计划</vt:lpstr>
      <vt:lpstr>低出价高溢价</vt:lpstr>
      <vt:lpstr>定向</vt:lpstr>
      <vt:lpstr>F03H</vt:lpstr>
      <vt:lpstr>801</vt:lpstr>
      <vt:lpstr>智能推广计划</vt:lpstr>
      <vt:lpstr>总体数据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0</cp:lastModifiedBy>
  <dcterms:created xsi:type="dcterms:W3CDTF">2018-12-11T02:09:00Z</dcterms:created>
  <dcterms:modified xsi:type="dcterms:W3CDTF">2019-02-18T10:12:52Z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