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00" windowHeight="9765"/>
  </bookViews>
  <sheets>
    <sheet name="G12V" sheetId="1" r:id="rId1"/>
    <sheet name="Sheet3" sheetId="3" r:id="rId2"/>
  </sheets>
  <calcPr calcId="144525"/>
</workbook>
</file>

<file path=xl/sharedStrings.xml><?xml version="1.0" encoding="utf-8"?>
<sst xmlns="http://schemas.openxmlformats.org/spreadsheetml/2006/main" count="54" uniqueCount="37">
  <si>
    <t>人体工学椅</t>
  </si>
  <si>
    <t>价位</t>
  </si>
  <si>
    <t>月销量</t>
  </si>
  <si>
    <t>活动</t>
  </si>
  <si>
    <t>2188-2388</t>
  </si>
  <si>
    <t>开学季立省500</t>
  </si>
  <si>
    <t>日期</t>
  </si>
  <si>
    <t>总访客</t>
  </si>
  <si>
    <t>客单价</t>
  </si>
  <si>
    <t>UV</t>
  </si>
  <si>
    <t>收藏</t>
  </si>
  <si>
    <t>收藏率</t>
  </si>
  <si>
    <t>加购</t>
  </si>
  <si>
    <t>加购率</t>
  </si>
  <si>
    <t>转化率</t>
  </si>
  <si>
    <t>真实转化</t>
  </si>
  <si>
    <t>订单数</t>
  </si>
  <si>
    <t>搜索访客数</t>
  </si>
  <si>
    <t>手淘首页</t>
  </si>
  <si>
    <t>猫客首页</t>
  </si>
  <si>
    <t>直通车访客数</t>
  </si>
  <si>
    <t>购物车</t>
  </si>
  <si>
    <t>我的淘宝</t>
  </si>
  <si>
    <t>3，59.8</t>
  </si>
  <si>
    <t>0.16%%</t>
  </si>
  <si>
    <t>3.498.00</t>
  </si>
  <si>
    <t>3，,738.00</t>
  </si>
  <si>
    <t>0.47%%</t>
  </si>
  <si>
    <t>0.72%%</t>
  </si>
  <si>
    <t>0.46%%</t>
  </si>
  <si>
    <t>1.38%%</t>
  </si>
  <si>
    <t>1</t>
  </si>
  <si>
    <t>2</t>
  </si>
  <si>
    <t>4</t>
  </si>
  <si>
    <t>5</t>
  </si>
  <si>
    <t>0</t>
  </si>
  <si>
    <t>3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</si>
</sst>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_ "/>
    <numFmt numFmtId="177" formatCode="0.00_ "/>
  </numFmts>
  <fonts count="31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0"/>
      <color theme="1"/>
      <name val="微软雅黑"/>
      <charset val="134"/>
    </font>
    <font>
      <sz val="10"/>
      <name val="微软雅黑"/>
      <charset val="134"/>
    </font>
    <font>
      <sz val="10"/>
      <color rgb="FF00B0F0"/>
      <name val="微软雅黑"/>
      <charset val="134"/>
    </font>
    <font>
      <sz val="9"/>
      <color theme="1"/>
      <name val="宋体"/>
      <charset val="134"/>
      <scheme val="minor"/>
    </font>
    <font>
      <sz val="9"/>
      <color rgb="FF333333"/>
      <name val="Tahoma"/>
      <charset val="134"/>
    </font>
    <font>
      <sz val="10"/>
      <color rgb="FFFF0000"/>
      <name val="微软雅黑"/>
      <charset val="134"/>
    </font>
    <font>
      <sz val="11"/>
      <color theme="1"/>
      <name val="微软雅黑"/>
      <charset val="134"/>
    </font>
    <font>
      <sz val="9"/>
      <color rgb="FFFF0000"/>
      <name val="宋体"/>
      <charset val="134"/>
    </font>
    <font>
      <sz val="9"/>
      <color rgb="FFFF0000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8" tint="0.79995117038483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3" fillId="7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13" borderId="4" applyNumberFormat="0" applyFont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27" fillId="22" borderId="7" applyNumberFormat="0" applyAlignment="0" applyProtection="0">
      <alignment vertical="center"/>
    </xf>
    <xf numFmtId="0" fontId="28" fillId="22" borderId="2" applyNumberFormat="0" applyAlignment="0" applyProtection="0">
      <alignment vertical="center"/>
    </xf>
    <xf numFmtId="0" fontId="29" fillId="25" borderId="8" applyNumberFormat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30" fillId="0" borderId="9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0" fontId="0" fillId="0" borderId="0" xfId="0" applyAlignment="1">
      <alignment vertical="center" wrapText="1"/>
    </xf>
    <xf numFmtId="177" fontId="0" fillId="0" borderId="0" xfId="0" applyNumberFormat="1" applyAlignment="1">
      <alignment vertical="center" wrapText="1"/>
    </xf>
    <xf numFmtId="0" fontId="1" fillId="0" borderId="0" xfId="0" applyFont="1" applyAlignment="1">
      <alignment vertical="center" wrapText="1"/>
    </xf>
    <xf numFmtId="49" fontId="0" fillId="0" borderId="0" xfId="0" applyNumberFormat="1" applyAlignment="1">
      <alignment vertical="center" wrapText="1"/>
    </xf>
    <xf numFmtId="10" fontId="0" fillId="0" borderId="0" xfId="0" applyNumberForma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177" fontId="2" fillId="0" borderId="0" xfId="0" applyNumberFormat="1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77" fontId="3" fillId="0" borderId="1" xfId="0" applyNumberFormat="1" applyFont="1" applyBorder="1" applyAlignment="1">
      <alignment horizontal="center" vertical="center" wrapText="1"/>
    </xf>
    <xf numFmtId="58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4" fontId="5" fillId="0" borderId="0" xfId="0" applyNumberFormat="1" applyFont="1" applyAlignment="1">
      <alignment horizontal="center" vertical="center"/>
    </xf>
    <xf numFmtId="10" fontId="3" fillId="0" borderId="1" xfId="0" applyNumberFormat="1" applyFont="1" applyBorder="1" applyAlignment="1">
      <alignment horizontal="center" vertical="center" wrapText="1"/>
    </xf>
    <xf numFmtId="4" fontId="6" fillId="0" borderId="0" xfId="0" applyNumberFormat="1" applyFont="1">
      <alignment vertical="center"/>
    </xf>
    <xf numFmtId="0" fontId="0" fillId="0" borderId="0" xfId="0" applyAlignment="1">
      <alignment horizontal="center" vertical="center" wrapText="1"/>
    </xf>
    <xf numFmtId="176" fontId="0" fillId="0" borderId="0" xfId="0" applyNumberFormat="1" applyAlignment="1">
      <alignment horizontal="center" vertical="center" wrapText="1"/>
    </xf>
    <xf numFmtId="177" fontId="0" fillId="0" borderId="0" xfId="0" applyNumberForma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 wrapText="1"/>
    </xf>
    <xf numFmtId="49" fontId="8" fillId="0" borderId="0" xfId="0" applyNumberFormat="1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0" fontId="9" fillId="0" borderId="0" xfId="0" applyNumberFormat="1" applyFont="1" applyAlignment="1">
      <alignment horizontal="center" vertical="center"/>
    </xf>
    <xf numFmtId="10" fontId="10" fillId="0" borderId="0" xfId="0" applyNumberFormat="1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10" fontId="0" fillId="0" borderId="0" xfId="0" applyNumberFormat="1" applyAlignment="1">
      <alignment horizontal="center" vertical="center" wrapText="1"/>
    </xf>
    <xf numFmtId="49" fontId="0" fillId="0" borderId="0" xfId="0" applyNumberFormat="1" applyFont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152400</xdr:colOff>
      <xdr:row>1</xdr:row>
      <xdr:rowOff>51435</xdr:rowOff>
    </xdr:from>
    <xdr:to>
      <xdr:col>2</xdr:col>
      <xdr:colOff>629285</xdr:colOff>
      <xdr:row>1</xdr:row>
      <xdr:rowOff>1219835</xdr:rowOff>
    </xdr:to>
    <xdr:pic>
      <xdr:nvPicPr>
        <xdr:cNvPr id="5" name="图片 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46455" y="260985"/>
          <a:ext cx="1162685" cy="11684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9"/>
  <sheetViews>
    <sheetView tabSelected="1" topLeftCell="A22" workbookViewId="0">
      <selection activeCell="R38" sqref="R38"/>
    </sheetView>
  </sheetViews>
  <sheetFormatPr defaultColWidth="9" defaultRowHeight="13.5"/>
  <cols>
    <col min="1" max="1" width="9.10833333333333" style="1"/>
    <col min="2" max="3" width="9" style="1"/>
    <col min="4" max="4" width="9.33333333333333" style="2"/>
    <col min="5" max="10" width="9" style="1"/>
    <col min="11" max="11" width="9" style="3"/>
    <col min="12" max="12" width="14.1083333333333" style="4" customWidth="1"/>
    <col min="13" max="18" width="9" style="1"/>
    <col min="19" max="19" width="12.6666666666667" style="5"/>
    <col min="20" max="21" width="9" style="1"/>
    <col min="22" max="22" width="12.8833333333333" style="2" customWidth="1"/>
    <col min="23" max="16384" width="9" style="1"/>
  </cols>
  <sheetData>
    <row r="1" ht="16.5" spans="1:17">
      <c r="A1" s="6" t="s">
        <v>0</v>
      </c>
      <c r="B1" s="6"/>
      <c r="C1" s="6"/>
      <c r="D1" s="7"/>
      <c r="E1" s="6"/>
      <c r="F1" s="6"/>
      <c r="H1" s="6" t="s">
        <v>1</v>
      </c>
      <c r="I1" s="6"/>
      <c r="J1" s="6"/>
      <c r="K1" s="19" t="s">
        <v>2</v>
      </c>
      <c r="L1" s="20" t="s">
        <v>3</v>
      </c>
      <c r="M1" s="16"/>
      <c r="N1" s="16"/>
      <c r="O1" s="16"/>
      <c r="P1" s="16"/>
      <c r="Q1" s="16"/>
    </row>
    <row r="2" ht="117" customHeight="1" spans="1:17">
      <c r="A2" s="6"/>
      <c r="B2" s="6"/>
      <c r="C2" s="6"/>
      <c r="D2" s="7"/>
      <c r="E2" s="6"/>
      <c r="F2" s="6"/>
      <c r="G2" s="6"/>
      <c r="H2" s="6" t="s">
        <v>4</v>
      </c>
      <c r="I2" s="6"/>
      <c r="J2" s="6"/>
      <c r="K2" s="19">
        <f>K4</f>
        <v>109</v>
      </c>
      <c r="L2" s="21" t="s">
        <v>5</v>
      </c>
      <c r="M2" s="16"/>
      <c r="N2" s="16"/>
      <c r="O2" s="16"/>
      <c r="P2" s="16"/>
      <c r="Q2" s="16"/>
    </row>
    <row r="3" ht="33" spans="1:18">
      <c r="A3" s="8" t="s">
        <v>6</v>
      </c>
      <c r="B3" s="9" t="s">
        <v>7</v>
      </c>
      <c r="C3" s="8" t="s">
        <v>8</v>
      </c>
      <c r="D3" s="10" t="s">
        <v>9</v>
      </c>
      <c r="E3" s="8" t="s">
        <v>10</v>
      </c>
      <c r="F3" s="8" t="s">
        <v>11</v>
      </c>
      <c r="G3" s="8" t="s">
        <v>12</v>
      </c>
      <c r="H3" s="8" t="s">
        <v>13</v>
      </c>
      <c r="I3" s="8" t="s">
        <v>14</v>
      </c>
      <c r="J3" s="22" t="s">
        <v>15</v>
      </c>
      <c r="K3" s="23"/>
      <c r="L3" s="8" t="s">
        <v>16</v>
      </c>
      <c r="M3" s="24" t="s">
        <v>17</v>
      </c>
      <c r="N3" s="25" t="s">
        <v>18</v>
      </c>
      <c r="O3" s="25" t="s">
        <v>19</v>
      </c>
      <c r="P3" s="25" t="s">
        <v>20</v>
      </c>
      <c r="Q3" s="25" t="s">
        <v>21</v>
      </c>
      <c r="R3" s="25" t="s">
        <v>22</v>
      </c>
    </row>
    <row r="4" ht="16.5" spans="1:18">
      <c r="A4" s="11">
        <v>43497</v>
      </c>
      <c r="B4" s="12">
        <v>287</v>
      </c>
      <c r="C4" s="13">
        <v>1799</v>
      </c>
      <c r="D4" s="12">
        <v>287</v>
      </c>
      <c r="E4" s="12">
        <v>1</v>
      </c>
      <c r="F4" s="14">
        <f>E4/D4</f>
        <v>0.00348432055749129</v>
      </c>
      <c r="G4" s="12">
        <v>22</v>
      </c>
      <c r="H4" s="14">
        <f>G4/D4</f>
        <v>0.0766550522648084</v>
      </c>
      <c r="I4" s="26">
        <v>0.0035</v>
      </c>
      <c r="J4" s="27">
        <v>0</v>
      </c>
      <c r="K4" s="28">
        <v>109</v>
      </c>
      <c r="L4" s="12">
        <v>0</v>
      </c>
      <c r="M4" s="12">
        <v>12</v>
      </c>
      <c r="N4" s="25">
        <v>2</v>
      </c>
      <c r="O4" s="25">
        <v>3</v>
      </c>
      <c r="P4" s="12">
        <v>237</v>
      </c>
      <c r="Q4" s="25">
        <v>8</v>
      </c>
      <c r="R4" s="25">
        <v>2</v>
      </c>
    </row>
    <row r="5" ht="16.5" spans="1:18">
      <c r="A5" s="11">
        <v>43498</v>
      </c>
      <c r="B5" s="12">
        <v>397</v>
      </c>
      <c r="C5" s="12" t="s">
        <v>23</v>
      </c>
      <c r="D5" s="12">
        <v>397</v>
      </c>
      <c r="E5" s="12">
        <v>2</v>
      </c>
      <c r="F5" s="14">
        <f t="shared" ref="F5:F36" si="0">E5/D5</f>
        <v>0.00503778337531486</v>
      </c>
      <c r="G5" s="12">
        <v>24</v>
      </c>
      <c r="H5" s="14">
        <f t="shared" ref="H5:H36" si="1">G5/D5</f>
        <v>0.0604534005037783</v>
      </c>
      <c r="I5" s="26">
        <v>0.005</v>
      </c>
      <c r="J5" s="27">
        <v>0.005</v>
      </c>
      <c r="K5" s="28">
        <v>81</v>
      </c>
      <c r="L5" s="12">
        <v>2</v>
      </c>
      <c r="M5" s="12">
        <v>15</v>
      </c>
      <c r="N5" s="25">
        <v>3</v>
      </c>
      <c r="O5" s="25">
        <v>0</v>
      </c>
      <c r="P5" s="12">
        <v>352</v>
      </c>
      <c r="Q5" s="25">
        <v>2</v>
      </c>
      <c r="R5" s="25">
        <v>5</v>
      </c>
    </row>
    <row r="6" ht="16.5" spans="1:18">
      <c r="A6" s="11">
        <v>43499</v>
      </c>
      <c r="B6" s="12">
        <v>642</v>
      </c>
      <c r="C6" s="13">
        <v>1799</v>
      </c>
      <c r="D6" s="12">
        <v>642</v>
      </c>
      <c r="E6" s="12">
        <v>4</v>
      </c>
      <c r="F6" s="14">
        <f t="shared" si="0"/>
        <v>0.00623052959501558</v>
      </c>
      <c r="G6" s="12">
        <v>65</v>
      </c>
      <c r="H6" s="14">
        <f t="shared" si="1"/>
        <v>0.101246105919003</v>
      </c>
      <c r="I6" s="26" t="s">
        <v>24</v>
      </c>
      <c r="J6" s="27">
        <v>0</v>
      </c>
      <c r="K6" s="28">
        <v>77</v>
      </c>
      <c r="L6" s="12">
        <v>0</v>
      </c>
      <c r="M6" s="12">
        <v>116</v>
      </c>
      <c r="N6" s="25">
        <v>6</v>
      </c>
      <c r="O6" s="25">
        <v>4</v>
      </c>
      <c r="P6" s="12">
        <v>473</v>
      </c>
      <c r="Q6" s="25">
        <v>7</v>
      </c>
      <c r="R6" s="25">
        <v>6</v>
      </c>
    </row>
    <row r="7" ht="16.5" spans="1:18">
      <c r="A7" s="11">
        <v>43500</v>
      </c>
      <c r="B7" s="12">
        <v>762</v>
      </c>
      <c r="C7" s="13">
        <v>1799</v>
      </c>
      <c r="D7" s="12">
        <v>762</v>
      </c>
      <c r="E7" s="12">
        <v>1</v>
      </c>
      <c r="F7" s="14">
        <f t="shared" si="0"/>
        <v>0.00131233595800525</v>
      </c>
      <c r="G7" s="12">
        <v>99</v>
      </c>
      <c r="H7" s="14">
        <f t="shared" si="1"/>
        <v>0.12992125984252</v>
      </c>
      <c r="I7" s="26">
        <v>0.0013</v>
      </c>
      <c r="J7" s="27">
        <v>0</v>
      </c>
      <c r="K7" s="28">
        <v>70</v>
      </c>
      <c r="L7" s="12">
        <v>0</v>
      </c>
      <c r="M7" s="12">
        <v>106</v>
      </c>
      <c r="N7" s="25">
        <v>1</v>
      </c>
      <c r="O7" s="25">
        <v>2</v>
      </c>
      <c r="P7" s="12">
        <v>627</v>
      </c>
      <c r="Q7" s="25">
        <v>10</v>
      </c>
      <c r="R7" s="25">
        <v>5</v>
      </c>
    </row>
    <row r="8" ht="16.5" spans="1:18">
      <c r="A8" s="11">
        <v>43501</v>
      </c>
      <c r="B8" s="12">
        <v>386</v>
      </c>
      <c r="C8" s="13">
        <v>3598</v>
      </c>
      <c r="D8" s="12">
        <v>386</v>
      </c>
      <c r="E8" s="12">
        <v>5</v>
      </c>
      <c r="F8" s="14">
        <f t="shared" si="0"/>
        <v>0.0129533678756477</v>
      </c>
      <c r="G8" s="12">
        <v>10</v>
      </c>
      <c r="H8" s="14">
        <f t="shared" si="1"/>
        <v>0.0259067357512953</v>
      </c>
      <c r="I8" s="26">
        <v>0.0052</v>
      </c>
      <c r="J8" s="27">
        <v>0.0026</v>
      </c>
      <c r="K8" s="28">
        <v>71</v>
      </c>
      <c r="L8" s="12">
        <v>1</v>
      </c>
      <c r="M8" s="12">
        <v>127</v>
      </c>
      <c r="N8" s="25">
        <v>1</v>
      </c>
      <c r="O8" s="25">
        <v>1</v>
      </c>
      <c r="P8" s="12">
        <v>224</v>
      </c>
      <c r="Q8" s="25">
        <v>7</v>
      </c>
      <c r="R8" s="25">
        <v>5</v>
      </c>
    </row>
    <row r="9" ht="18" customHeight="1" spans="1:18">
      <c r="A9" s="11">
        <v>43502</v>
      </c>
      <c r="B9" s="12">
        <v>268</v>
      </c>
      <c r="C9" s="13">
        <v>1799</v>
      </c>
      <c r="D9" s="12">
        <v>268</v>
      </c>
      <c r="E9" s="12">
        <v>3</v>
      </c>
      <c r="F9" s="14">
        <f t="shared" si="0"/>
        <v>0.0111940298507463</v>
      </c>
      <c r="G9" s="12">
        <v>9</v>
      </c>
      <c r="H9" s="14">
        <f t="shared" si="1"/>
        <v>0.0335820895522388</v>
      </c>
      <c r="I9" s="26">
        <v>0.0037</v>
      </c>
      <c r="J9" s="27">
        <v>0.0037</v>
      </c>
      <c r="K9" s="28">
        <v>65</v>
      </c>
      <c r="L9" s="12">
        <v>1</v>
      </c>
      <c r="M9" s="12">
        <v>42</v>
      </c>
      <c r="N9" s="25">
        <v>2</v>
      </c>
      <c r="O9" s="25">
        <v>2</v>
      </c>
      <c r="P9" s="12">
        <v>187</v>
      </c>
      <c r="Q9" s="25">
        <v>4</v>
      </c>
      <c r="R9" s="25">
        <v>4</v>
      </c>
    </row>
    <row r="10" ht="16.5" spans="1:18">
      <c r="A10" s="11">
        <v>43503</v>
      </c>
      <c r="B10" s="12">
        <v>273</v>
      </c>
      <c r="C10" s="13">
        <v>1799</v>
      </c>
      <c r="D10" s="12">
        <v>273</v>
      </c>
      <c r="E10" s="12">
        <v>5</v>
      </c>
      <c r="F10" s="14">
        <f t="shared" si="0"/>
        <v>0.0183150183150183</v>
      </c>
      <c r="G10" s="12">
        <v>5</v>
      </c>
      <c r="H10" s="14">
        <f t="shared" si="1"/>
        <v>0.0183150183150183</v>
      </c>
      <c r="I10" s="26">
        <v>0.0037</v>
      </c>
      <c r="J10" s="27">
        <v>0.0037</v>
      </c>
      <c r="K10" s="28">
        <v>61</v>
      </c>
      <c r="L10" s="12">
        <v>1</v>
      </c>
      <c r="M10" s="12">
        <v>18</v>
      </c>
      <c r="N10" s="25">
        <v>2</v>
      </c>
      <c r="O10" s="25">
        <v>5</v>
      </c>
      <c r="P10" s="12">
        <v>216</v>
      </c>
      <c r="Q10" s="25">
        <v>3</v>
      </c>
      <c r="R10" s="25">
        <v>5</v>
      </c>
    </row>
    <row r="11" ht="16.5" spans="1:18">
      <c r="A11" s="11">
        <v>43504</v>
      </c>
      <c r="B11" s="12">
        <v>275</v>
      </c>
      <c r="C11" s="13">
        <v>1799</v>
      </c>
      <c r="D11" s="12">
        <v>275</v>
      </c>
      <c r="E11" s="12">
        <v>4</v>
      </c>
      <c r="F11" s="14">
        <f t="shared" si="0"/>
        <v>0.0145454545454545</v>
      </c>
      <c r="G11" s="12">
        <v>8</v>
      </c>
      <c r="H11" s="14">
        <f t="shared" si="1"/>
        <v>0.0290909090909091</v>
      </c>
      <c r="I11" s="26">
        <v>0.0036</v>
      </c>
      <c r="J11" s="27">
        <v>0.0036</v>
      </c>
      <c r="K11" s="28">
        <v>62</v>
      </c>
      <c r="L11" s="12">
        <v>1</v>
      </c>
      <c r="M11" s="12">
        <v>20</v>
      </c>
      <c r="N11" s="25">
        <v>0</v>
      </c>
      <c r="O11" s="25">
        <v>1</v>
      </c>
      <c r="P11" s="12">
        <v>210</v>
      </c>
      <c r="Q11" s="25">
        <v>6</v>
      </c>
      <c r="R11" s="25">
        <v>9</v>
      </c>
    </row>
    <row r="12" ht="16.5" spans="1:18">
      <c r="A12" s="11">
        <v>43505</v>
      </c>
      <c r="B12" s="12">
        <v>310</v>
      </c>
      <c r="C12" s="12" t="s">
        <v>25</v>
      </c>
      <c r="D12" s="12">
        <v>310</v>
      </c>
      <c r="E12" s="12">
        <v>4</v>
      </c>
      <c r="F12" s="14">
        <f t="shared" si="0"/>
        <v>0.0129032258064516</v>
      </c>
      <c r="G12" s="12">
        <v>6</v>
      </c>
      <c r="H12" s="14">
        <f t="shared" si="1"/>
        <v>0.0193548387096774</v>
      </c>
      <c r="I12" s="26">
        <v>0.0032</v>
      </c>
      <c r="J12" s="27">
        <v>0</v>
      </c>
      <c r="K12" s="28">
        <v>47</v>
      </c>
      <c r="L12" s="12">
        <v>0</v>
      </c>
      <c r="M12" s="12">
        <v>27</v>
      </c>
      <c r="N12" s="25">
        <v>0</v>
      </c>
      <c r="O12" s="25">
        <v>3</v>
      </c>
      <c r="P12" s="12">
        <v>245</v>
      </c>
      <c r="Q12" s="25">
        <v>6</v>
      </c>
      <c r="R12" s="25">
        <v>6</v>
      </c>
    </row>
    <row r="13" ht="16.5" spans="1:18">
      <c r="A13" s="11">
        <v>43506</v>
      </c>
      <c r="B13" s="12">
        <v>343</v>
      </c>
      <c r="C13" s="13">
        <v>1799</v>
      </c>
      <c r="D13" s="12">
        <v>343</v>
      </c>
      <c r="E13" s="12">
        <v>2</v>
      </c>
      <c r="F13" s="14">
        <f t="shared" si="0"/>
        <v>0.00583090379008746</v>
      </c>
      <c r="G13" s="12">
        <v>10</v>
      </c>
      <c r="H13" s="14">
        <f t="shared" si="1"/>
        <v>0.0291545189504373</v>
      </c>
      <c r="I13" s="27">
        <v>0.0029</v>
      </c>
      <c r="J13" s="27">
        <v>0</v>
      </c>
      <c r="K13" s="28">
        <v>46</v>
      </c>
      <c r="L13" s="12">
        <v>0</v>
      </c>
      <c r="M13" s="12">
        <v>29</v>
      </c>
      <c r="N13" s="25">
        <v>0</v>
      </c>
      <c r="O13" s="25">
        <v>5</v>
      </c>
      <c r="P13" s="12">
        <v>270</v>
      </c>
      <c r="Q13" s="25">
        <v>8</v>
      </c>
      <c r="R13" s="25">
        <v>7</v>
      </c>
    </row>
    <row r="14" ht="16.5" spans="1:18">
      <c r="A14" s="11">
        <v>43507</v>
      </c>
      <c r="B14" s="12">
        <v>291</v>
      </c>
      <c r="C14" s="12" t="s">
        <v>26</v>
      </c>
      <c r="D14" s="12">
        <v>291</v>
      </c>
      <c r="E14" s="12">
        <v>2</v>
      </c>
      <c r="F14" s="14">
        <f t="shared" si="0"/>
        <v>0.00687285223367698</v>
      </c>
      <c r="G14" s="12">
        <v>16</v>
      </c>
      <c r="H14" s="14">
        <f t="shared" si="1"/>
        <v>0.0549828178694158</v>
      </c>
      <c r="I14" s="27">
        <v>0.0069</v>
      </c>
      <c r="J14" s="27">
        <v>0.0069</v>
      </c>
      <c r="K14" s="28">
        <v>48</v>
      </c>
      <c r="L14" s="12">
        <v>2</v>
      </c>
      <c r="M14" s="12">
        <v>21</v>
      </c>
      <c r="N14" s="29">
        <v>1</v>
      </c>
      <c r="O14" s="29">
        <v>3</v>
      </c>
      <c r="P14" s="12">
        <v>214</v>
      </c>
      <c r="Q14" s="29">
        <v>7</v>
      </c>
      <c r="R14" s="29">
        <v>6</v>
      </c>
    </row>
    <row r="15" ht="16.5" spans="1:18">
      <c r="A15" s="11">
        <v>43508</v>
      </c>
      <c r="B15" s="12">
        <v>282</v>
      </c>
      <c r="C15" s="13">
        <v>5486</v>
      </c>
      <c r="D15" s="12">
        <v>282</v>
      </c>
      <c r="E15" s="12">
        <v>3</v>
      </c>
      <c r="F15" s="14">
        <f t="shared" si="0"/>
        <v>0.0106382978723404</v>
      </c>
      <c r="G15" s="12">
        <v>8</v>
      </c>
      <c r="H15" s="14">
        <f t="shared" si="1"/>
        <v>0.0283687943262411</v>
      </c>
      <c r="I15" s="27">
        <v>0.0106</v>
      </c>
      <c r="J15" s="27">
        <v>0.0106</v>
      </c>
      <c r="K15" s="28">
        <v>45</v>
      </c>
      <c r="L15" s="12">
        <v>3</v>
      </c>
      <c r="M15" s="12">
        <v>35</v>
      </c>
      <c r="N15" s="29">
        <v>0</v>
      </c>
      <c r="O15" s="29">
        <v>2</v>
      </c>
      <c r="P15" s="12">
        <v>191</v>
      </c>
      <c r="Q15" s="29">
        <v>5</v>
      </c>
      <c r="R15" s="29">
        <v>12</v>
      </c>
    </row>
    <row r="16" ht="16.5" spans="1:18">
      <c r="A16" s="11">
        <v>43509</v>
      </c>
      <c r="B16" s="12">
        <v>339</v>
      </c>
      <c r="C16" s="13">
        <v>1799</v>
      </c>
      <c r="D16" s="12">
        <v>339</v>
      </c>
      <c r="E16" s="12">
        <v>5</v>
      </c>
      <c r="F16" s="14">
        <f t="shared" si="0"/>
        <v>0.0147492625368732</v>
      </c>
      <c r="G16" s="12">
        <v>5</v>
      </c>
      <c r="H16" s="14">
        <f t="shared" si="1"/>
        <v>0.0147492625368732</v>
      </c>
      <c r="I16" s="27">
        <v>0.0029</v>
      </c>
      <c r="J16" s="27">
        <v>0.0029</v>
      </c>
      <c r="K16" s="28">
        <v>44</v>
      </c>
      <c r="L16" s="12">
        <v>1</v>
      </c>
      <c r="M16" s="12">
        <v>27</v>
      </c>
      <c r="N16" s="29">
        <v>1</v>
      </c>
      <c r="O16" s="29">
        <v>7</v>
      </c>
      <c r="P16" s="12">
        <v>202</v>
      </c>
      <c r="Q16" s="29">
        <v>3</v>
      </c>
      <c r="R16" s="29">
        <v>7</v>
      </c>
    </row>
    <row r="17" ht="16.5" spans="1:18">
      <c r="A17" s="11">
        <v>43510</v>
      </c>
      <c r="B17" s="12">
        <v>424</v>
      </c>
      <c r="C17" s="15">
        <v>3598</v>
      </c>
      <c r="D17" s="12">
        <v>424</v>
      </c>
      <c r="E17" s="12">
        <v>7</v>
      </c>
      <c r="F17" s="14">
        <f t="shared" si="0"/>
        <v>0.0165094339622642</v>
      </c>
      <c r="G17" s="12">
        <v>15</v>
      </c>
      <c r="H17" s="14">
        <f t="shared" si="1"/>
        <v>0.035377358490566</v>
      </c>
      <c r="I17" s="27">
        <v>0.0047</v>
      </c>
      <c r="J17" s="27" t="s">
        <v>27</v>
      </c>
      <c r="K17" s="28">
        <v>45</v>
      </c>
      <c r="L17" s="12">
        <v>2</v>
      </c>
      <c r="M17" s="12">
        <v>77</v>
      </c>
      <c r="N17" s="29">
        <v>4</v>
      </c>
      <c r="O17" s="29">
        <v>3</v>
      </c>
      <c r="P17" s="12">
        <v>215</v>
      </c>
      <c r="Q17" s="29">
        <v>15</v>
      </c>
      <c r="R17" s="29">
        <v>14</v>
      </c>
    </row>
    <row r="18" ht="16.5" spans="1:18">
      <c r="A18" s="11">
        <v>43511</v>
      </c>
      <c r="B18" s="12">
        <v>419</v>
      </c>
      <c r="C18" s="12">
        <v>5397</v>
      </c>
      <c r="D18" s="12">
        <v>419</v>
      </c>
      <c r="E18" s="12">
        <v>7</v>
      </c>
      <c r="F18" s="14">
        <f t="shared" si="0"/>
        <v>0.0167064439140811</v>
      </c>
      <c r="G18" s="12">
        <v>14</v>
      </c>
      <c r="H18" s="14">
        <f t="shared" si="1"/>
        <v>0.0334128878281623</v>
      </c>
      <c r="I18" s="27">
        <v>0.0072</v>
      </c>
      <c r="J18" s="27" t="s">
        <v>28</v>
      </c>
      <c r="K18" s="28">
        <v>45</v>
      </c>
      <c r="L18" s="12">
        <v>3</v>
      </c>
      <c r="M18" s="12">
        <v>87</v>
      </c>
      <c r="N18" s="29">
        <v>5</v>
      </c>
      <c r="O18" s="29">
        <v>1</v>
      </c>
      <c r="P18" s="12">
        <v>207</v>
      </c>
      <c r="Q18" s="29">
        <v>8</v>
      </c>
      <c r="R18" s="29">
        <v>15</v>
      </c>
    </row>
    <row r="19" ht="16.5" spans="1:18">
      <c r="A19" s="11">
        <v>43512</v>
      </c>
      <c r="B19" s="12">
        <v>439</v>
      </c>
      <c r="C19" s="12">
        <v>3687</v>
      </c>
      <c r="D19" s="12">
        <v>439</v>
      </c>
      <c r="E19" s="12">
        <v>11</v>
      </c>
      <c r="F19" s="14">
        <f t="shared" si="0"/>
        <v>0.0250569476082005</v>
      </c>
      <c r="G19" s="12">
        <v>12</v>
      </c>
      <c r="H19" s="14">
        <f t="shared" si="1"/>
        <v>0.0273348519362187</v>
      </c>
      <c r="I19" s="27">
        <v>0.0046</v>
      </c>
      <c r="J19" s="27" t="s">
        <v>29</v>
      </c>
      <c r="K19" s="28">
        <v>46</v>
      </c>
      <c r="L19" s="12">
        <v>2</v>
      </c>
      <c r="M19" s="12">
        <v>93</v>
      </c>
      <c r="N19" s="29">
        <v>8</v>
      </c>
      <c r="O19" s="29">
        <v>4</v>
      </c>
      <c r="P19" s="12">
        <v>212</v>
      </c>
      <c r="Q19" s="29">
        <v>11</v>
      </c>
      <c r="R19" s="29">
        <v>11</v>
      </c>
    </row>
    <row r="20" ht="16.5" spans="1:18">
      <c r="A20" s="11">
        <v>43513</v>
      </c>
      <c r="B20" s="12">
        <v>501</v>
      </c>
      <c r="C20" s="12">
        <v>3987</v>
      </c>
      <c r="D20" s="12">
        <v>501</v>
      </c>
      <c r="E20" s="12">
        <v>11</v>
      </c>
      <c r="F20" s="14">
        <f t="shared" si="0"/>
        <v>0.0219560878243513</v>
      </c>
      <c r="G20" s="12">
        <v>22</v>
      </c>
      <c r="H20" s="14">
        <f t="shared" si="1"/>
        <v>0.0439121756487026</v>
      </c>
      <c r="I20" s="27">
        <v>0.004</v>
      </c>
      <c r="J20" s="27">
        <v>0.004</v>
      </c>
      <c r="K20" s="28">
        <v>45</v>
      </c>
      <c r="L20" s="12">
        <v>2</v>
      </c>
      <c r="M20" s="12">
        <v>144</v>
      </c>
      <c r="N20" s="16">
        <v>2</v>
      </c>
      <c r="O20" s="16">
        <v>3</v>
      </c>
      <c r="P20" s="12">
        <v>233</v>
      </c>
      <c r="Q20" s="16">
        <v>10</v>
      </c>
      <c r="R20" s="16">
        <v>17</v>
      </c>
    </row>
    <row r="21" ht="16.5" spans="1:18">
      <c r="A21" s="11">
        <v>43514</v>
      </c>
      <c r="B21" s="12">
        <v>506</v>
      </c>
      <c r="C21" s="12">
        <v>14799</v>
      </c>
      <c r="D21" s="12">
        <v>506</v>
      </c>
      <c r="E21" s="12">
        <v>9</v>
      </c>
      <c r="F21" s="14">
        <f t="shared" si="0"/>
        <v>0.0177865612648221</v>
      </c>
      <c r="G21" s="12">
        <v>17</v>
      </c>
      <c r="H21" s="14">
        <f t="shared" si="1"/>
        <v>0.033596837944664</v>
      </c>
      <c r="I21" s="27">
        <v>0.0138</v>
      </c>
      <c r="J21" s="27" t="s">
        <v>30</v>
      </c>
      <c r="K21" s="28">
        <v>50</v>
      </c>
      <c r="L21" s="12">
        <v>7</v>
      </c>
      <c r="M21" s="12">
        <v>122</v>
      </c>
      <c r="N21" s="16">
        <v>6</v>
      </c>
      <c r="O21" s="16">
        <v>5</v>
      </c>
      <c r="P21" s="12">
        <v>253</v>
      </c>
      <c r="Q21" s="16">
        <v>13</v>
      </c>
      <c r="R21" s="16">
        <v>16</v>
      </c>
    </row>
    <row r="22" ht="16.5" spans="1:18">
      <c r="A22" s="11">
        <v>43515</v>
      </c>
      <c r="B22" s="12">
        <v>452</v>
      </c>
      <c r="C22" s="12">
        <v>15323</v>
      </c>
      <c r="D22" s="12">
        <v>452</v>
      </c>
      <c r="E22" s="12">
        <v>7</v>
      </c>
      <c r="F22" s="14">
        <f t="shared" si="0"/>
        <v>0.0154867256637168</v>
      </c>
      <c r="G22" s="12">
        <v>29</v>
      </c>
      <c r="H22" s="14">
        <f t="shared" si="1"/>
        <v>0.0641592920353982</v>
      </c>
      <c r="I22" s="27">
        <v>0.0133</v>
      </c>
      <c r="J22" s="27">
        <v>0.0133</v>
      </c>
      <c r="K22" s="28">
        <v>55</v>
      </c>
      <c r="L22" s="12">
        <v>6</v>
      </c>
      <c r="M22" s="12">
        <v>96</v>
      </c>
      <c r="N22" s="16">
        <v>6</v>
      </c>
      <c r="O22" s="16">
        <v>8</v>
      </c>
      <c r="P22" s="12">
        <v>230</v>
      </c>
      <c r="Q22" s="16">
        <v>17</v>
      </c>
      <c r="R22" s="16">
        <v>16</v>
      </c>
    </row>
    <row r="23" ht="16.5" spans="1:18">
      <c r="A23" s="11">
        <v>43516</v>
      </c>
      <c r="B23" s="12">
        <v>500</v>
      </c>
      <c r="C23" s="12">
        <v>3598</v>
      </c>
      <c r="D23" s="12">
        <v>500</v>
      </c>
      <c r="E23" s="12">
        <v>14</v>
      </c>
      <c r="F23" s="14">
        <f t="shared" si="0"/>
        <v>0.028</v>
      </c>
      <c r="G23" s="12">
        <v>11</v>
      </c>
      <c r="H23" s="14">
        <f t="shared" si="1"/>
        <v>0.022</v>
      </c>
      <c r="I23" s="27">
        <v>0.004</v>
      </c>
      <c r="J23" s="27">
        <v>0.004</v>
      </c>
      <c r="K23" s="28">
        <v>54</v>
      </c>
      <c r="L23" s="12">
        <v>2</v>
      </c>
      <c r="M23" s="12">
        <v>108</v>
      </c>
      <c r="N23" s="16">
        <v>9</v>
      </c>
      <c r="O23" s="16">
        <v>5</v>
      </c>
      <c r="P23" s="12">
        <v>242</v>
      </c>
      <c r="Q23" s="16">
        <v>8</v>
      </c>
      <c r="R23" s="16">
        <v>19</v>
      </c>
    </row>
    <row r="24" ht="16.5" spans="1:18">
      <c r="A24" s="11">
        <v>43517</v>
      </c>
      <c r="B24" s="12">
        <v>419</v>
      </c>
      <c r="C24" s="12">
        <v>8552</v>
      </c>
      <c r="D24" s="12">
        <v>419</v>
      </c>
      <c r="E24" s="12">
        <v>4</v>
      </c>
      <c r="F24" s="14">
        <f t="shared" si="0"/>
        <v>0.00954653937947494</v>
      </c>
      <c r="G24" s="12">
        <v>7</v>
      </c>
      <c r="H24" s="14">
        <f t="shared" si="1"/>
        <v>0.0167064439140811</v>
      </c>
      <c r="I24" s="27">
        <v>0.0048</v>
      </c>
      <c r="J24" s="27">
        <v>0.0024</v>
      </c>
      <c r="K24" s="28">
        <v>56</v>
      </c>
      <c r="L24" s="12">
        <v>1</v>
      </c>
      <c r="M24" s="12">
        <v>94</v>
      </c>
      <c r="N24" s="16">
        <v>6</v>
      </c>
      <c r="O24" s="16">
        <v>1</v>
      </c>
      <c r="P24" s="12">
        <v>224</v>
      </c>
      <c r="Q24" s="16">
        <v>10</v>
      </c>
      <c r="R24" s="16">
        <v>9</v>
      </c>
    </row>
    <row r="25" ht="16.5" spans="1:18">
      <c r="A25" s="11">
        <v>43518</v>
      </c>
      <c r="B25" s="12">
        <v>439</v>
      </c>
      <c r="C25" s="12">
        <v>3687</v>
      </c>
      <c r="D25" s="12">
        <v>439</v>
      </c>
      <c r="E25" s="12">
        <v>5</v>
      </c>
      <c r="F25" s="14">
        <f t="shared" si="0"/>
        <v>0.0113895216400911</v>
      </c>
      <c r="G25" s="12">
        <v>9</v>
      </c>
      <c r="H25" s="14">
        <f t="shared" si="1"/>
        <v>0.020501138952164</v>
      </c>
      <c r="I25" s="27">
        <v>0.0046</v>
      </c>
      <c r="J25" s="27">
        <v>0.0046</v>
      </c>
      <c r="K25" s="28">
        <v>58</v>
      </c>
      <c r="L25" s="12">
        <v>2</v>
      </c>
      <c r="M25" s="12">
        <v>75</v>
      </c>
      <c r="N25" s="16">
        <v>2</v>
      </c>
      <c r="O25" s="16">
        <v>4</v>
      </c>
      <c r="P25" s="12">
        <v>265</v>
      </c>
      <c r="Q25" s="16">
        <v>10</v>
      </c>
      <c r="R25" s="16">
        <v>9</v>
      </c>
    </row>
    <row r="26" ht="16.5" spans="1:19">
      <c r="A26" s="11">
        <v>43519</v>
      </c>
      <c r="B26" s="16">
        <v>574</v>
      </c>
      <c r="C26" s="16">
        <v>1799</v>
      </c>
      <c r="D26" s="12">
        <v>574</v>
      </c>
      <c r="E26" s="16">
        <v>10</v>
      </c>
      <c r="F26" s="14">
        <f t="shared" si="0"/>
        <v>0.0174216027874564</v>
      </c>
      <c r="G26" s="16">
        <v>11</v>
      </c>
      <c r="H26" s="14">
        <f t="shared" si="1"/>
        <v>0.0191637630662021</v>
      </c>
      <c r="I26" s="27">
        <v>0.0017</v>
      </c>
      <c r="J26" s="27">
        <v>0.0017</v>
      </c>
      <c r="K26" s="30">
        <v>58</v>
      </c>
      <c r="L26" s="31" t="s">
        <v>31</v>
      </c>
      <c r="M26" s="16">
        <v>141</v>
      </c>
      <c r="N26" s="16">
        <v>4</v>
      </c>
      <c r="O26" s="16">
        <v>5</v>
      </c>
      <c r="P26" s="16">
        <v>350</v>
      </c>
      <c r="Q26" s="16">
        <v>7</v>
      </c>
      <c r="R26" s="16">
        <v>15</v>
      </c>
      <c r="S26" s="32"/>
    </row>
    <row r="27" ht="16.5" spans="1:18">
      <c r="A27" s="11">
        <v>43520</v>
      </c>
      <c r="B27" s="16">
        <v>543</v>
      </c>
      <c r="C27" s="16">
        <v>1888</v>
      </c>
      <c r="D27" s="12">
        <v>543</v>
      </c>
      <c r="E27" s="16">
        <v>12</v>
      </c>
      <c r="F27" s="14">
        <f t="shared" si="0"/>
        <v>0.0220994475138122</v>
      </c>
      <c r="G27" s="16">
        <v>14</v>
      </c>
      <c r="H27" s="14">
        <f t="shared" si="1"/>
        <v>0.0257826887661142</v>
      </c>
      <c r="I27" s="32">
        <v>0.0018</v>
      </c>
      <c r="J27" s="32">
        <v>0.0018</v>
      </c>
      <c r="K27" s="30">
        <v>57</v>
      </c>
      <c r="L27" s="31" t="s">
        <v>31</v>
      </c>
      <c r="M27" s="16">
        <v>97</v>
      </c>
      <c r="N27" s="16">
        <v>2</v>
      </c>
      <c r="O27" s="16">
        <v>3</v>
      </c>
      <c r="P27" s="16">
        <v>355</v>
      </c>
      <c r="Q27" s="16">
        <v>12</v>
      </c>
      <c r="R27" s="16">
        <v>12</v>
      </c>
    </row>
    <row r="28" ht="16.5" spans="1:18">
      <c r="A28" s="11">
        <v>43521</v>
      </c>
      <c r="B28" s="16">
        <v>555</v>
      </c>
      <c r="C28" s="16">
        <v>3687</v>
      </c>
      <c r="D28" s="12">
        <v>555</v>
      </c>
      <c r="E28" s="16">
        <v>3</v>
      </c>
      <c r="F28" s="14">
        <f t="shared" si="0"/>
        <v>0.00540540540540541</v>
      </c>
      <c r="G28" s="16">
        <v>12</v>
      </c>
      <c r="H28" s="14">
        <f t="shared" si="1"/>
        <v>0.0216216216216216</v>
      </c>
      <c r="I28" s="32">
        <v>0.0036</v>
      </c>
      <c r="J28" s="32">
        <v>0.0036</v>
      </c>
      <c r="K28" s="30">
        <v>57</v>
      </c>
      <c r="L28" s="31" t="s">
        <v>32</v>
      </c>
      <c r="M28" s="16">
        <v>84</v>
      </c>
      <c r="N28" s="16">
        <v>6</v>
      </c>
      <c r="O28" s="16">
        <v>4</v>
      </c>
      <c r="P28" s="16">
        <v>365</v>
      </c>
      <c r="Q28" s="16">
        <v>9</v>
      </c>
      <c r="R28" s="16">
        <v>9</v>
      </c>
    </row>
    <row r="29" ht="16.5" spans="1:18">
      <c r="A29" s="11">
        <v>43522</v>
      </c>
      <c r="B29" s="16">
        <v>537</v>
      </c>
      <c r="C29" s="16">
        <v>1799</v>
      </c>
      <c r="D29" s="12">
        <v>537</v>
      </c>
      <c r="E29" s="16">
        <v>7</v>
      </c>
      <c r="F29" s="14">
        <f t="shared" si="0"/>
        <v>0.0130353817504655</v>
      </c>
      <c r="G29" s="16">
        <v>12</v>
      </c>
      <c r="H29" s="14">
        <f t="shared" si="1"/>
        <v>0.0223463687150838</v>
      </c>
      <c r="I29" s="32">
        <v>0.0019</v>
      </c>
      <c r="J29" s="32">
        <v>0</v>
      </c>
      <c r="K29" s="30">
        <v>58</v>
      </c>
      <c r="L29" s="31" t="s">
        <v>31</v>
      </c>
      <c r="M29" s="16">
        <v>70</v>
      </c>
      <c r="N29" s="16">
        <v>1</v>
      </c>
      <c r="O29" s="16">
        <v>3</v>
      </c>
      <c r="P29" s="16">
        <v>344</v>
      </c>
      <c r="Q29" s="16">
        <v>11</v>
      </c>
      <c r="R29" s="16">
        <v>9</v>
      </c>
    </row>
    <row r="30" ht="16.5" spans="1:18">
      <c r="A30" s="11">
        <v>43523</v>
      </c>
      <c r="B30" s="16">
        <v>551</v>
      </c>
      <c r="C30" s="16">
        <v>3598</v>
      </c>
      <c r="D30" s="12">
        <v>551</v>
      </c>
      <c r="E30" s="16">
        <v>5</v>
      </c>
      <c r="F30" s="14">
        <f t="shared" si="0"/>
        <v>0.00907441016333938</v>
      </c>
      <c r="G30" s="16">
        <v>10</v>
      </c>
      <c r="H30" s="14">
        <f t="shared" si="1"/>
        <v>0.0181488203266788</v>
      </c>
      <c r="I30" s="32">
        <v>0.0036</v>
      </c>
      <c r="J30" s="32">
        <v>0.0036</v>
      </c>
      <c r="K30" s="30">
        <v>59</v>
      </c>
      <c r="L30" s="31" t="s">
        <v>32</v>
      </c>
      <c r="M30" s="16">
        <v>66</v>
      </c>
      <c r="N30" s="16">
        <v>5</v>
      </c>
      <c r="O30" s="16">
        <v>5</v>
      </c>
      <c r="P30" s="16">
        <v>366</v>
      </c>
      <c r="Q30" s="16">
        <v>3</v>
      </c>
      <c r="R30" s="16">
        <v>11</v>
      </c>
    </row>
    <row r="31" ht="16.5" spans="1:18">
      <c r="A31" s="11">
        <v>43524</v>
      </c>
      <c r="B31" s="16">
        <v>607</v>
      </c>
      <c r="C31" s="16">
        <v>7674</v>
      </c>
      <c r="D31" s="17">
        <v>607</v>
      </c>
      <c r="E31" s="16">
        <v>15</v>
      </c>
      <c r="F31" s="14">
        <f t="shared" si="0"/>
        <v>0.0247116968698517</v>
      </c>
      <c r="G31" s="16">
        <v>15</v>
      </c>
      <c r="H31" s="14">
        <f t="shared" si="1"/>
        <v>0.0247116968698517</v>
      </c>
      <c r="I31" s="32">
        <v>0.0066</v>
      </c>
      <c r="J31" s="32">
        <v>0.0049</v>
      </c>
      <c r="K31" s="30">
        <v>62</v>
      </c>
      <c r="L31" s="31" t="s">
        <v>33</v>
      </c>
      <c r="M31" s="16">
        <v>75</v>
      </c>
      <c r="N31" s="16">
        <v>3</v>
      </c>
      <c r="O31" s="16">
        <v>4</v>
      </c>
      <c r="P31" s="16">
        <v>364</v>
      </c>
      <c r="Q31" s="16">
        <v>8</v>
      </c>
      <c r="R31" s="16">
        <v>11</v>
      </c>
    </row>
    <row r="32" ht="16.5" spans="1:18">
      <c r="A32" s="11">
        <v>43525</v>
      </c>
      <c r="B32" s="16">
        <v>711</v>
      </c>
      <c r="C32" s="16">
        <v>1880</v>
      </c>
      <c r="D32" s="17">
        <v>711</v>
      </c>
      <c r="E32" s="16">
        <v>7</v>
      </c>
      <c r="F32" s="14">
        <f t="shared" si="0"/>
        <v>0.00984528832630099</v>
      </c>
      <c r="G32" s="16">
        <v>16</v>
      </c>
      <c r="H32" s="14">
        <f t="shared" si="1"/>
        <v>0.0225035161744023</v>
      </c>
      <c r="I32" s="32">
        <v>0.0014</v>
      </c>
      <c r="J32" s="32">
        <v>0.0014</v>
      </c>
      <c r="K32" s="30">
        <v>63</v>
      </c>
      <c r="L32" s="31" t="s">
        <v>31</v>
      </c>
      <c r="M32" s="16">
        <v>56</v>
      </c>
      <c r="N32" s="16">
        <v>4</v>
      </c>
      <c r="O32" s="16">
        <v>1</v>
      </c>
      <c r="P32" s="16">
        <v>338</v>
      </c>
      <c r="Q32" s="16">
        <v>7</v>
      </c>
      <c r="R32" s="16">
        <v>9</v>
      </c>
    </row>
    <row r="33" ht="16.5" spans="1:18">
      <c r="A33" s="11">
        <v>43526</v>
      </c>
      <c r="B33" s="16">
        <v>720</v>
      </c>
      <c r="C33" s="16">
        <v>9075</v>
      </c>
      <c r="D33" s="17">
        <v>720</v>
      </c>
      <c r="E33" s="16">
        <v>10</v>
      </c>
      <c r="F33" s="14">
        <f t="shared" si="0"/>
        <v>0.0138888888888889</v>
      </c>
      <c r="G33" s="16">
        <v>17</v>
      </c>
      <c r="H33" s="14">
        <f t="shared" si="1"/>
        <v>0.0236111111111111</v>
      </c>
      <c r="I33" s="32">
        <v>0.0069</v>
      </c>
      <c r="J33" s="32">
        <v>0.0069</v>
      </c>
      <c r="K33" s="30">
        <v>66</v>
      </c>
      <c r="L33" s="31" t="s">
        <v>34</v>
      </c>
      <c r="M33" s="16">
        <v>69</v>
      </c>
      <c r="N33" s="16">
        <v>4</v>
      </c>
      <c r="O33" s="16">
        <v>4</v>
      </c>
      <c r="P33" s="16">
        <v>377</v>
      </c>
      <c r="Q33" s="16">
        <v>13</v>
      </c>
      <c r="R33" s="16">
        <v>14</v>
      </c>
    </row>
    <row r="34" ht="16.5" spans="1:18">
      <c r="A34" s="11">
        <v>43527</v>
      </c>
      <c r="B34" s="16">
        <v>738</v>
      </c>
      <c r="C34" s="16">
        <v>2099</v>
      </c>
      <c r="D34" s="17">
        <v>738</v>
      </c>
      <c r="E34" s="16">
        <v>8</v>
      </c>
      <c r="F34" s="14">
        <f t="shared" si="0"/>
        <v>0.010840108401084</v>
      </c>
      <c r="G34" s="16">
        <v>14</v>
      </c>
      <c r="H34" s="14">
        <f t="shared" si="1"/>
        <v>0.018970189701897</v>
      </c>
      <c r="I34" s="32">
        <v>0.0027</v>
      </c>
      <c r="J34" s="32">
        <v>0.0014</v>
      </c>
      <c r="K34" s="30">
        <v>68</v>
      </c>
      <c r="L34" s="31" t="s">
        <v>31</v>
      </c>
      <c r="M34" s="16">
        <v>80</v>
      </c>
      <c r="N34" s="16">
        <v>5</v>
      </c>
      <c r="O34" s="16">
        <v>9</v>
      </c>
      <c r="P34" s="16">
        <v>373</v>
      </c>
      <c r="Q34" s="16">
        <v>13</v>
      </c>
      <c r="R34" s="16">
        <v>15</v>
      </c>
    </row>
    <row r="35" ht="16.5" spans="1:18">
      <c r="A35" s="11">
        <v>43528</v>
      </c>
      <c r="B35" s="16">
        <v>635</v>
      </c>
      <c r="C35" s="16">
        <v>0</v>
      </c>
      <c r="D35" s="17">
        <v>635</v>
      </c>
      <c r="E35" s="16">
        <v>17</v>
      </c>
      <c r="F35" s="14">
        <f t="shared" si="0"/>
        <v>0.0267716535433071</v>
      </c>
      <c r="G35" s="16">
        <v>13</v>
      </c>
      <c r="H35" s="14">
        <f t="shared" si="1"/>
        <v>0.0204724409448819</v>
      </c>
      <c r="I35" s="32">
        <v>0.0031</v>
      </c>
      <c r="J35" s="32">
        <v>0</v>
      </c>
      <c r="K35" s="30">
        <v>71</v>
      </c>
      <c r="L35" s="31" t="s">
        <v>35</v>
      </c>
      <c r="M35" s="16">
        <v>70</v>
      </c>
      <c r="N35" s="16">
        <v>0</v>
      </c>
      <c r="O35" s="16">
        <v>6</v>
      </c>
      <c r="P35" s="16">
        <v>297</v>
      </c>
      <c r="Q35" s="16">
        <v>11</v>
      </c>
      <c r="R35" s="16">
        <v>13</v>
      </c>
    </row>
    <row r="36" ht="16.5" spans="1:18">
      <c r="A36" s="11">
        <v>43529</v>
      </c>
      <c r="B36" s="16">
        <v>400</v>
      </c>
      <c r="C36" s="16">
        <v>1929</v>
      </c>
      <c r="D36" s="17">
        <v>400</v>
      </c>
      <c r="E36" s="16">
        <v>10</v>
      </c>
      <c r="F36" s="14">
        <f t="shared" si="0"/>
        <v>0.025</v>
      </c>
      <c r="G36" s="16">
        <v>15</v>
      </c>
      <c r="H36" s="14">
        <f t="shared" si="1"/>
        <v>0.0375</v>
      </c>
      <c r="I36" s="32">
        <v>0.0075</v>
      </c>
      <c r="J36" s="32">
        <v>0.0025</v>
      </c>
      <c r="K36" s="30">
        <v>74</v>
      </c>
      <c r="L36" s="31" t="s">
        <v>31</v>
      </c>
      <c r="M36" s="16">
        <v>52</v>
      </c>
      <c r="N36" s="16">
        <v>0</v>
      </c>
      <c r="O36" s="16">
        <v>5</v>
      </c>
      <c r="P36" s="16">
        <v>258</v>
      </c>
      <c r="Q36" s="16">
        <v>6</v>
      </c>
      <c r="R36" s="16">
        <v>13</v>
      </c>
    </row>
    <row r="37" ht="16.5" spans="1:18">
      <c r="A37" s="11">
        <v>43530</v>
      </c>
      <c r="B37" s="16">
        <v>423</v>
      </c>
      <c r="C37" s="16">
        <v>3667</v>
      </c>
      <c r="D37" s="17">
        <v>423</v>
      </c>
      <c r="E37" s="16">
        <v>12</v>
      </c>
      <c r="F37" s="14">
        <f t="shared" ref="F37:F46" si="2">E37/D37</f>
        <v>0.0283687943262411</v>
      </c>
      <c r="G37" s="16">
        <v>18</v>
      </c>
      <c r="H37" s="14">
        <f t="shared" ref="H37:H46" si="3">G37/D37</f>
        <v>0.0425531914893617</v>
      </c>
      <c r="I37" s="32">
        <v>0.0047</v>
      </c>
      <c r="J37" s="32">
        <v>0.0047</v>
      </c>
      <c r="K37" s="30">
        <v>75</v>
      </c>
      <c r="L37" s="33" t="s">
        <v>32</v>
      </c>
      <c r="M37" s="16">
        <v>74</v>
      </c>
      <c r="N37" s="16">
        <v>2</v>
      </c>
      <c r="O37" s="16">
        <v>4</v>
      </c>
      <c r="P37" s="16">
        <v>283</v>
      </c>
      <c r="Q37" s="16">
        <v>14</v>
      </c>
      <c r="R37" s="16">
        <v>16</v>
      </c>
    </row>
    <row r="38" ht="16.5" spans="1:18">
      <c r="A38" s="11">
        <v>43531</v>
      </c>
      <c r="B38" s="16">
        <v>453</v>
      </c>
      <c r="C38" s="16">
        <v>8912</v>
      </c>
      <c r="D38" s="17">
        <v>453</v>
      </c>
      <c r="E38" s="16">
        <v>5</v>
      </c>
      <c r="F38" s="14">
        <f t="shared" si="2"/>
        <v>0.011037527593819</v>
      </c>
      <c r="G38" s="16">
        <v>13</v>
      </c>
      <c r="H38" s="14">
        <f t="shared" si="3"/>
        <v>0.0286975717439294</v>
      </c>
      <c r="I38" s="32">
        <v>0.011</v>
      </c>
      <c r="J38" s="32">
        <v>0.011</v>
      </c>
      <c r="K38" s="30">
        <v>78</v>
      </c>
      <c r="L38" s="33" t="s">
        <v>34</v>
      </c>
      <c r="M38" s="16">
        <v>51</v>
      </c>
      <c r="N38" s="16">
        <v>2</v>
      </c>
      <c r="O38" s="16">
        <v>1</v>
      </c>
      <c r="P38" s="16">
        <v>298</v>
      </c>
      <c r="Q38" s="16">
        <v>14</v>
      </c>
      <c r="R38" s="16">
        <v>17</v>
      </c>
    </row>
    <row r="39" ht="16.5" spans="1:18">
      <c r="A39" s="11">
        <v>43532</v>
      </c>
      <c r="B39" s="16">
        <v>405</v>
      </c>
      <c r="C39" s="16">
        <v>3467</v>
      </c>
      <c r="D39" s="17">
        <v>405</v>
      </c>
      <c r="E39" s="16">
        <v>7</v>
      </c>
      <c r="F39" s="14">
        <f t="shared" si="2"/>
        <v>0.0172839506172839</v>
      </c>
      <c r="G39" s="16">
        <v>11</v>
      </c>
      <c r="H39" s="14">
        <f t="shared" si="3"/>
        <v>0.0271604938271605</v>
      </c>
      <c r="I39" s="32">
        <v>0.0049</v>
      </c>
      <c r="J39" s="32">
        <v>0.0049</v>
      </c>
      <c r="K39" s="30">
        <v>78</v>
      </c>
      <c r="L39" s="33" t="s">
        <v>32</v>
      </c>
      <c r="M39" s="16">
        <v>29</v>
      </c>
      <c r="N39" s="16">
        <v>4</v>
      </c>
      <c r="O39" s="16">
        <v>2</v>
      </c>
      <c r="P39" s="16">
        <v>273</v>
      </c>
      <c r="Q39" s="16">
        <v>9</v>
      </c>
      <c r="R39" s="16">
        <v>11</v>
      </c>
    </row>
    <row r="40" ht="16.5" spans="1:18">
      <c r="A40" s="11">
        <v>43533</v>
      </c>
      <c r="B40" s="16">
        <v>401</v>
      </c>
      <c r="C40" s="16">
        <v>5358</v>
      </c>
      <c r="D40" s="17">
        <v>401</v>
      </c>
      <c r="E40" s="16">
        <v>6</v>
      </c>
      <c r="F40" s="14">
        <f t="shared" si="2"/>
        <v>0.0149625935162095</v>
      </c>
      <c r="G40" s="16">
        <v>7</v>
      </c>
      <c r="H40" s="14">
        <f t="shared" si="3"/>
        <v>0.0174563591022444</v>
      </c>
      <c r="I40" s="32">
        <v>0.0075</v>
      </c>
      <c r="J40" s="32">
        <v>0.0075</v>
      </c>
      <c r="K40" s="30">
        <v>82</v>
      </c>
      <c r="L40" s="31" t="s">
        <v>36</v>
      </c>
      <c r="M40" s="16">
        <v>37</v>
      </c>
      <c r="N40" s="16">
        <v>0</v>
      </c>
      <c r="O40" s="16">
        <v>13</v>
      </c>
      <c r="P40" s="16">
        <v>261</v>
      </c>
      <c r="Q40" s="16">
        <v>14</v>
      </c>
      <c r="R40" s="16">
        <v>10</v>
      </c>
    </row>
    <row r="41" ht="16.5" spans="1:18">
      <c r="A41" s="11">
        <v>43534</v>
      </c>
      <c r="B41" s="16">
        <v>428</v>
      </c>
      <c r="C41" s="16">
        <v>5645</v>
      </c>
      <c r="D41" s="17">
        <v>428</v>
      </c>
      <c r="E41" s="16">
        <v>7</v>
      </c>
      <c r="F41" s="14">
        <f t="shared" si="2"/>
        <v>0.0163551401869159</v>
      </c>
      <c r="G41" s="16">
        <v>13</v>
      </c>
      <c r="H41" s="14">
        <f t="shared" si="3"/>
        <v>0.0303738317757009</v>
      </c>
      <c r="I41" s="32">
        <v>0.0047</v>
      </c>
      <c r="J41" s="32">
        <v>0.0047</v>
      </c>
      <c r="K41" s="30">
        <v>81</v>
      </c>
      <c r="L41" s="31" t="s">
        <v>36</v>
      </c>
      <c r="M41" s="16">
        <v>60</v>
      </c>
      <c r="N41" s="16">
        <v>2</v>
      </c>
      <c r="O41" s="16">
        <v>5</v>
      </c>
      <c r="P41" s="16">
        <v>279</v>
      </c>
      <c r="Q41" s="16">
        <v>8</v>
      </c>
      <c r="R41" s="16">
        <v>13</v>
      </c>
    </row>
    <row r="42" ht="16.5" spans="1:18">
      <c r="A42" s="11">
        <v>43535</v>
      </c>
      <c r="B42" s="16">
        <v>451</v>
      </c>
      <c r="C42" s="16">
        <v>0</v>
      </c>
      <c r="D42" s="17">
        <v>451</v>
      </c>
      <c r="E42" s="16">
        <v>8</v>
      </c>
      <c r="F42" s="14">
        <f t="shared" si="2"/>
        <v>0.0177383592017738</v>
      </c>
      <c r="G42" s="16">
        <v>13</v>
      </c>
      <c r="H42" s="14">
        <f t="shared" si="3"/>
        <v>0.0288248337028825</v>
      </c>
      <c r="I42" s="32">
        <v>0</v>
      </c>
      <c r="J42" s="32">
        <v>0</v>
      </c>
      <c r="K42" s="30">
        <v>80</v>
      </c>
      <c r="L42" s="31" t="s">
        <v>35</v>
      </c>
      <c r="M42" s="16">
        <v>58</v>
      </c>
      <c r="N42" s="16">
        <v>4</v>
      </c>
      <c r="O42" s="16">
        <v>3</v>
      </c>
      <c r="P42" s="16">
        <v>286</v>
      </c>
      <c r="Q42" s="16">
        <v>6</v>
      </c>
      <c r="R42" s="16">
        <v>14</v>
      </c>
    </row>
    <row r="43" ht="16.5" spans="1:18">
      <c r="A43" s="11">
        <v>43536</v>
      </c>
      <c r="B43" s="16">
        <v>447</v>
      </c>
      <c r="C43" s="16">
        <v>7156</v>
      </c>
      <c r="D43" s="18">
        <v>447</v>
      </c>
      <c r="E43" s="16">
        <v>6</v>
      </c>
      <c r="F43" s="14">
        <f t="shared" si="2"/>
        <v>0.0134228187919463</v>
      </c>
      <c r="G43" s="16">
        <v>11</v>
      </c>
      <c r="H43" s="14">
        <f t="shared" si="3"/>
        <v>0.0246085011185682</v>
      </c>
      <c r="I43" s="32">
        <v>0.0089</v>
      </c>
      <c r="J43" s="32">
        <v>0.0089</v>
      </c>
      <c r="K43" s="30">
        <v>83</v>
      </c>
      <c r="L43" s="31" t="s">
        <v>33</v>
      </c>
      <c r="M43" s="16">
        <v>87</v>
      </c>
      <c r="N43" s="16">
        <v>8</v>
      </c>
      <c r="O43" s="16">
        <v>2</v>
      </c>
      <c r="P43" s="16">
        <v>270</v>
      </c>
      <c r="Q43" s="16">
        <v>12</v>
      </c>
      <c r="R43" s="16">
        <v>13</v>
      </c>
    </row>
    <row r="44" ht="16.5" spans="1:18">
      <c r="A44" s="11">
        <v>43537</v>
      </c>
      <c r="B44" s="16">
        <v>425</v>
      </c>
      <c r="C44" s="16">
        <v>1789</v>
      </c>
      <c r="D44" s="17">
        <v>425</v>
      </c>
      <c r="E44" s="16">
        <v>7</v>
      </c>
      <c r="F44" s="14">
        <f t="shared" si="2"/>
        <v>0.0164705882352941</v>
      </c>
      <c r="G44" s="16">
        <v>11</v>
      </c>
      <c r="H44" s="14">
        <f t="shared" si="3"/>
        <v>0.0258823529411765</v>
      </c>
      <c r="I44" s="32">
        <v>0.0024</v>
      </c>
      <c r="J44" s="32">
        <v>0.0024</v>
      </c>
      <c r="K44" s="30">
        <v>82</v>
      </c>
      <c r="L44" s="31" t="s">
        <v>31</v>
      </c>
      <c r="M44" s="16">
        <v>64</v>
      </c>
      <c r="N44" s="16">
        <v>3</v>
      </c>
      <c r="O44" s="16">
        <v>2</v>
      </c>
      <c r="P44" s="16">
        <v>254</v>
      </c>
      <c r="Q44" s="16">
        <v>1</v>
      </c>
      <c r="R44" s="16">
        <v>5</v>
      </c>
    </row>
    <row r="45" ht="16.5" spans="1:18">
      <c r="A45" s="11">
        <v>43538</v>
      </c>
      <c r="B45" s="16">
        <v>488</v>
      </c>
      <c r="C45" s="16">
        <v>0</v>
      </c>
      <c r="D45" s="17">
        <v>488</v>
      </c>
      <c r="E45" s="16">
        <v>13</v>
      </c>
      <c r="F45" s="14">
        <f t="shared" si="2"/>
        <v>0.0266393442622951</v>
      </c>
      <c r="G45" s="16">
        <v>15</v>
      </c>
      <c r="H45" s="14">
        <f t="shared" si="3"/>
        <v>0.0307377049180328</v>
      </c>
      <c r="I45" s="32">
        <v>0</v>
      </c>
      <c r="J45" s="32">
        <v>0</v>
      </c>
      <c r="K45" s="30">
        <v>79</v>
      </c>
      <c r="L45" s="31" t="s">
        <v>35</v>
      </c>
      <c r="M45" s="16">
        <v>48</v>
      </c>
      <c r="N45" s="16">
        <v>5</v>
      </c>
      <c r="O45" s="16">
        <v>6</v>
      </c>
      <c r="P45" s="16">
        <v>328</v>
      </c>
      <c r="Q45" s="16">
        <v>6</v>
      </c>
      <c r="R45" s="16">
        <v>7</v>
      </c>
    </row>
    <row r="46" ht="16.5" spans="1:18">
      <c r="A46" s="11">
        <v>43539</v>
      </c>
      <c r="B46" s="16">
        <v>424</v>
      </c>
      <c r="C46" s="16">
        <v>7536</v>
      </c>
      <c r="D46" s="17">
        <v>424</v>
      </c>
      <c r="E46" s="16">
        <v>8</v>
      </c>
      <c r="F46" s="14">
        <f t="shared" si="2"/>
        <v>0.0188679245283019</v>
      </c>
      <c r="G46" s="16">
        <v>16</v>
      </c>
      <c r="H46" s="14">
        <f t="shared" si="3"/>
        <v>0.0377358490566038</v>
      </c>
      <c r="I46" s="32">
        <v>0.0071</v>
      </c>
      <c r="J46" s="16" t="s">
        <v>27</v>
      </c>
      <c r="K46" s="30">
        <v>81</v>
      </c>
      <c r="L46" s="31" t="s">
        <v>36</v>
      </c>
      <c r="M46" s="16">
        <v>59</v>
      </c>
      <c r="N46" s="16">
        <v>1</v>
      </c>
      <c r="O46" s="16">
        <v>5</v>
      </c>
      <c r="P46" s="16">
        <v>270</v>
      </c>
      <c r="Q46" s="16">
        <v>10</v>
      </c>
      <c r="R46" s="16">
        <v>9</v>
      </c>
    </row>
    <row r="47" ht="16.5" spans="1:18">
      <c r="A47" s="11">
        <v>43540</v>
      </c>
      <c r="B47" s="16">
        <v>430</v>
      </c>
      <c r="C47" s="16">
        <v>0</v>
      </c>
      <c r="D47" s="17">
        <v>430</v>
      </c>
      <c r="E47" s="16">
        <v>8</v>
      </c>
      <c r="F47" s="14">
        <f>E47/D47</f>
        <v>0.0186046511627907</v>
      </c>
      <c r="G47" s="16">
        <v>9</v>
      </c>
      <c r="H47" s="14">
        <f>G47/D47</f>
        <v>0.0209302325581395</v>
      </c>
      <c r="I47" s="32">
        <v>0</v>
      </c>
      <c r="J47" s="32">
        <v>0</v>
      </c>
      <c r="K47" s="30">
        <v>79</v>
      </c>
      <c r="L47" s="31" t="s">
        <v>35</v>
      </c>
      <c r="M47" s="16">
        <v>60</v>
      </c>
      <c r="N47" s="16">
        <v>2</v>
      </c>
      <c r="O47" s="16">
        <v>3</v>
      </c>
      <c r="P47" s="16">
        <v>285</v>
      </c>
      <c r="Q47" s="16">
        <v>15</v>
      </c>
      <c r="R47" s="16">
        <v>10</v>
      </c>
    </row>
    <row r="48" ht="16.5" spans="1:4">
      <c r="A48" s="11">
        <v>43541</v>
      </c>
      <c r="D48" s="17"/>
    </row>
    <row r="49" spans="4:4">
      <c r="D49" s="17"/>
    </row>
  </sheetData>
  <mergeCells count="1">
    <mergeCell ref="A1:F1"/>
  </mergeCells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G12V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 ding</dc:creator>
  <cp:lastModifiedBy>A</cp:lastModifiedBy>
  <dcterms:created xsi:type="dcterms:W3CDTF">2018-10-31T02:01:00Z</dcterms:created>
  <dcterms:modified xsi:type="dcterms:W3CDTF">2019-03-17T14:32:35Z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