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 activeTab="4"/>
  </bookViews>
  <sheets>
    <sheet name="汇总" sheetId="1" r:id="rId1"/>
    <sheet name="阿谭费用明细" sheetId="3" r:id="rId2"/>
    <sheet name="GAVEE企业店" sheetId="2" state="hidden" r:id="rId3"/>
    <sheet name="阿容费用明细" sheetId="4" r:id="rId4"/>
    <sheet name="京东账目" sheetId="7" r:id="rId5"/>
    <sheet name="小健账目管理" sheetId="6" r:id="rId6"/>
    <sheet name="徐亮账目管理" sheetId="5" r:id="rId7"/>
    <sheet name="Sheet1" sheetId="8" r:id="rId8"/>
  </sheets>
  <externalReferences>
    <externalReference r:id="rId9"/>
  </externalReferences>
  <definedNames>
    <definedName name="_xlnm._FilterDatabase" localSheetId="2" hidden="1">GAVEE企业店!$C$1:$C$8</definedName>
  </definedNames>
  <calcPr calcId="144525"/>
</workbook>
</file>

<file path=xl/comments1.xml><?xml version="1.0" encoding="utf-8"?>
<comments xmlns="http://schemas.openxmlformats.org/spreadsheetml/2006/main">
  <authors>
    <author>0</author>
  </authors>
  <commentList>
    <comment ref="E42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徐姐刷</t>
        </r>
      </text>
    </comment>
    <comment ref="G42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徐姐刷</t>
        </r>
      </text>
    </comment>
  </commentList>
</comments>
</file>

<file path=xl/comments2.xml><?xml version="1.0" encoding="utf-8"?>
<comments xmlns="http://schemas.openxmlformats.org/spreadsheetml/2006/main">
  <authors>
    <author>0</author>
  </authors>
  <commentList>
    <comment ref="E38" authorId="0">
      <text>
        <r>
          <rPr>
            <sz val="9"/>
            <rFont val="宋体"/>
            <charset val="134"/>
          </rPr>
          <t xml:space="preserve">0:
徐姐
</t>
        </r>
      </text>
    </comment>
    <comment ref="G3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徐姐
</t>
        </r>
      </text>
    </comment>
  </commentList>
</comments>
</file>

<file path=xl/sharedStrings.xml><?xml version="1.0" encoding="utf-8"?>
<sst xmlns="http://schemas.openxmlformats.org/spreadsheetml/2006/main" count="2686" uniqueCount="1662">
  <si>
    <t xml:space="preserve">各店刷单费用汇总表
</t>
  </si>
  <si>
    <t>店铺</t>
  </si>
  <si>
    <t>合计费用入账</t>
  </si>
  <si>
    <t>补单产品金额</t>
  </si>
  <si>
    <t>佣金花销</t>
  </si>
  <si>
    <t>当前结余</t>
  </si>
  <si>
    <t>阿谭费用明细</t>
  </si>
  <si>
    <t>GAVEE企业店</t>
  </si>
  <si>
    <t>阿容费用明细</t>
  </si>
  <si>
    <t>京东账目</t>
  </si>
  <si>
    <t>入账</t>
  </si>
  <si>
    <t>出账</t>
  </si>
  <si>
    <t>徐亮账目</t>
  </si>
  <si>
    <t>小健账目</t>
  </si>
  <si>
    <t>需要费用合计</t>
  </si>
  <si>
    <t xml:space="preserve"> </t>
  </si>
  <si>
    <t>日期</t>
  </si>
  <si>
    <t>订单号</t>
  </si>
  <si>
    <t>产品型号</t>
  </si>
  <si>
    <t>刷手ID</t>
  </si>
  <si>
    <t>货款</t>
  </si>
  <si>
    <t>佣金</t>
  </si>
  <si>
    <t>账号入账</t>
  </si>
  <si>
    <t>备注</t>
  </si>
  <si>
    <t>结余</t>
  </si>
  <si>
    <t>395923552589585076</t>
  </si>
  <si>
    <t>G12V</t>
  </si>
  <si>
    <t>妙妙爱轩家具</t>
  </si>
  <si>
    <t>x</t>
  </si>
  <si>
    <t>272108581744052288</t>
  </si>
  <si>
    <t>qq736139089</t>
  </si>
  <si>
    <t>272018756581052288</t>
  </si>
  <si>
    <t>399930435487363315</t>
  </si>
  <si>
    <t>淡淡的我521</t>
  </si>
  <si>
    <t>399587040218647850</t>
  </si>
  <si>
    <t>蔡苏亚嘉欣</t>
  </si>
  <si>
    <t>t</t>
  </si>
  <si>
    <t>399883104390199446</t>
  </si>
  <si>
    <t>张艺曦111111</t>
  </si>
  <si>
    <t>291261743135622208</t>
  </si>
  <si>
    <t>Q6</t>
  </si>
  <si>
    <t>娃娃_19</t>
  </si>
  <si>
    <t>291138606308379402</t>
  </si>
  <si>
    <t>朱迪zd</t>
  </si>
  <si>
    <t>401941891183106217</t>
  </si>
  <si>
    <t>幸福专卖店200803</t>
  </si>
  <si>
    <t>401770595524628943</t>
  </si>
  <si>
    <t>a20131463</t>
  </si>
  <si>
    <t>403822946200973959</t>
  </si>
  <si>
    <t>dyszq2006</t>
  </si>
  <si>
    <t>273217959326955694</t>
  </si>
  <si>
    <t>丶流灬年丿</t>
  </si>
  <si>
    <t>404024995647022526</t>
  </si>
  <si>
    <t>yanhui870707</t>
  </si>
  <si>
    <t>405285315654627128</t>
  </si>
  <si>
    <t>chenzhu03130644</t>
  </si>
  <si>
    <t>291371436292317309</t>
  </si>
  <si>
    <t>清晨阳光和猫</t>
  </si>
  <si>
    <t>404139264020931546</t>
  </si>
  <si>
    <t>M6*3</t>
  </si>
  <si>
    <t>绿色海hai</t>
  </si>
  <si>
    <t>405743138748996032</t>
  </si>
  <si>
    <t>贺发发2014</t>
  </si>
  <si>
    <t> 406155106442191032</t>
  </si>
  <si>
    <t>转念浅</t>
  </si>
  <si>
    <t>406048673624792652</t>
  </si>
  <si>
    <t>50系</t>
  </si>
  <si>
    <t>tb_0314522</t>
  </si>
  <si>
    <t>407491970488869958</t>
  </si>
  <si>
    <t>jiaxinga7</t>
  </si>
  <si>
    <t>407441891613088781</t>
  </si>
  <si>
    <t>M6*5</t>
  </si>
  <si>
    <t>king_taki</t>
  </si>
  <si>
    <t>291966188247559406</t>
  </si>
  <si>
    <t>放纵不安的小情绪</t>
  </si>
  <si>
    <t>409716003437712148</t>
  </si>
  <si>
    <t>F03M+G12V*3</t>
  </si>
  <si>
    <t>tanhuivivi</t>
  </si>
  <si>
    <t>273903494065957397</t>
  </si>
  <si>
    <t>专属猪婆520871414154</t>
  </si>
  <si>
    <t>409487650049201381</t>
  </si>
  <si>
    <t>xfdgx</t>
  </si>
  <si>
    <t>409807971348582360</t>
  </si>
  <si>
    <t>wyr786348701</t>
  </si>
  <si>
    <t>408981376038123674</t>
  </si>
  <si>
    <t>快乐一家2009_2009</t>
  </si>
  <si>
    <t>409929185302638350</t>
  </si>
  <si>
    <t>秋and果</t>
  </si>
  <si>
    <t>292243116969994802</t>
  </si>
  <si>
    <t>xx2000323</t>
  </si>
  <si>
    <t>411056259475924985</t>
  </si>
  <si>
    <t>tb71259276</t>
  </si>
  <si>
    <t>410621538989365430</t>
  </si>
  <si>
    <t>M6*4</t>
  </si>
  <si>
    <t>prong10</t>
  </si>
  <si>
    <t>411433506486962171</t>
  </si>
  <si>
    <t>楠楠99211</t>
  </si>
  <si>
    <t>411634177874627843</t>
  </si>
  <si>
    <t>买七个对讲机</t>
  </si>
  <si>
    <t>411430050698301677</t>
  </si>
  <si>
    <t>燕668832</t>
  </si>
  <si>
    <t>412262147517945052</t>
  </si>
  <si>
    <t>美竹angel1101</t>
  </si>
  <si>
    <t>412068512169042473</t>
  </si>
  <si>
    <t>柒15284697817</t>
  </si>
  <si>
    <t>412357633905322038</t>
  </si>
  <si>
    <t>目心1314</t>
  </si>
  <si>
    <t>414219011838692237</t>
  </si>
  <si>
    <t>静静静静静静静静静jing9</t>
  </si>
  <si>
    <t>413651809837113071</t>
  </si>
  <si>
    <t>温柔的老婆520</t>
  </si>
  <si>
    <t>414482339870736276</t>
  </si>
  <si>
    <t>wsw110601</t>
  </si>
  <si>
    <t>414012481395279025</t>
  </si>
  <si>
    <t xml:space="preserve"> tb6812020_2011</t>
  </si>
  <si>
    <t>414977633259104059</t>
  </si>
  <si>
    <t>张燕燕19850112</t>
  </si>
  <si>
    <t>415295234472456413</t>
  </si>
  <si>
    <t>谢鹏发809613343</t>
  </si>
  <si>
    <t>415325185875320147</t>
  </si>
  <si>
    <t>爱拼才会赢林林</t>
  </si>
  <si>
    <t>274883910989702497</t>
  </si>
  <si>
    <t>qiaokelidouma</t>
  </si>
  <si>
    <t>416386467410857872</t>
  </si>
  <si>
    <t>qinw1982</t>
  </si>
  <si>
    <t>275105831997981795</t>
  </si>
  <si>
    <t>xlm347465235</t>
  </si>
  <si>
    <t>417576227936162958</t>
  </si>
  <si>
    <t>卡悦萌科</t>
  </si>
  <si>
    <t>417380226766123145</t>
  </si>
  <si>
    <t>tb9109524_99</t>
  </si>
  <si>
    <t>293347532294787410</t>
  </si>
  <si>
    <t>幸福的玉燕</t>
  </si>
  <si>
    <t>417312865693465865</t>
  </si>
  <si>
    <t>礞_礞</t>
  </si>
  <si>
    <t>418289153822696513</t>
  </si>
  <si>
    <t>垚吉吉</t>
  </si>
  <si>
    <t>418348641491670057</t>
  </si>
  <si>
    <t>刘夕茹</t>
  </si>
  <si>
    <t>418869601710174666</t>
  </si>
  <si>
    <t>注册账户者是我</t>
  </si>
  <si>
    <t>418931682569342186</t>
  </si>
  <si>
    <t>wxc19930315</t>
  </si>
  <si>
    <t>293839245127727705</t>
  </si>
  <si>
    <t>骚年强少</t>
  </si>
  <si>
    <t>419626113391559958</t>
  </si>
  <si>
    <t>特稀饭依然</t>
  </si>
  <si>
    <t>294361839530934700</t>
  </si>
  <si>
    <t>zoewang0907</t>
  </si>
  <si>
    <t>421116737160494355</t>
  </si>
  <si>
    <t>tb38899112</t>
  </si>
  <si>
    <t>421120994800221761</t>
  </si>
  <si>
    <t>cpp261350584</t>
  </si>
  <si>
    <t>421318531331366151</t>
  </si>
  <si>
    <t>雅yyy13</t>
  </si>
  <si>
    <t>275513637010305397</t>
  </si>
  <si>
    <t>一起来欢乐购物</t>
  </si>
  <si>
    <t>421688416481729827</t>
  </si>
  <si>
    <t>赛欧娜家纺</t>
  </si>
  <si>
    <t>422579810587621224</t>
  </si>
  <si>
    <t>李nangong</t>
  </si>
  <si>
    <t>294267757209461202</t>
  </si>
  <si>
    <t>快乐宝宝198221</t>
  </si>
  <si>
    <t>422639907068450913</t>
  </si>
  <si>
    <t>姜栋钰jdy</t>
  </si>
  <si>
    <t>423198848042367149</t>
  </si>
  <si>
    <t>浩然和菊芬</t>
  </si>
  <si>
    <t>423925795259594579</t>
  </si>
  <si>
    <t>y_我男人</t>
  </si>
  <si>
    <t>294407405620446206</t>
  </si>
  <si>
    <t>晨曦之计</t>
  </si>
  <si>
    <t>294474765136792004</t>
  </si>
  <si>
    <t>我亲亲00</t>
  </si>
  <si>
    <t>4月26</t>
  </si>
  <si>
    <t>294484333460720801</t>
  </si>
  <si>
    <t>安静的逛</t>
  </si>
  <si>
    <t>364.16</t>
  </si>
  <si>
    <t>企业</t>
  </si>
  <si>
    <t>424747394371190119</t>
  </si>
  <si>
    <t>宋晓雪192424</t>
  </si>
  <si>
    <t>天猫</t>
  </si>
  <si>
    <t>424248992372883124</t>
  </si>
  <si>
    <t>朱蕾蕾114816</t>
  </si>
  <si>
    <t>424284384950471586</t>
  </si>
  <si>
    <t>tb0647455_2012</t>
  </si>
  <si>
    <t>295240367819720602</t>
  </si>
  <si>
    <t>流幸0706521</t>
  </si>
  <si>
    <t>276539943476403589</t>
  </si>
  <si>
    <t>王佩玲520</t>
  </si>
  <si>
    <t>276600871965942197</t>
  </si>
  <si>
    <t>梦回故里bll</t>
  </si>
  <si>
    <t>427225666551777645</t>
  </si>
  <si>
    <t>gaojie2785</t>
  </si>
  <si>
    <t>427279618670065846</t>
  </si>
  <si>
    <t>白芍花开很美</t>
  </si>
  <si>
    <t>276420804083833898</t>
  </si>
  <si>
    <t>我的美丽日记2009</t>
  </si>
  <si>
    <t>276713030936771289</t>
  </si>
  <si>
    <t>火淼哥</t>
  </si>
  <si>
    <t>428580835617032734</t>
  </si>
  <si>
    <t>俞晓芳123</t>
  </si>
  <si>
    <t>428583619943225341</t>
  </si>
  <si>
    <t>tb8117606_2012</t>
  </si>
  <si>
    <t>276689285331944995</t>
  </si>
  <si>
    <t>邢丽xlxlxlxlxl</t>
  </si>
  <si>
    <t>295186572289358310</t>
  </si>
  <si>
    <t>徐姗姗啊</t>
  </si>
  <si>
    <t>429446241918607459</t>
  </si>
  <si>
    <t>郑紫玉</t>
  </si>
  <si>
    <t>430282720578355653</t>
  </si>
  <si>
    <t>54陈璐1234</t>
  </si>
  <si>
    <t>430310176117992815</t>
  </si>
  <si>
    <t>yjg19560823</t>
  </si>
  <si>
    <t>295843310393859005</t>
  </si>
  <si>
    <t>868紫晴碧雪</t>
  </si>
  <si>
    <t>431805025041044287</t>
  </si>
  <si>
    <t>撕扯123456</t>
  </si>
  <si>
    <t>431820353707376516</t>
  </si>
  <si>
    <t>优雅范er菇凉</t>
  </si>
  <si>
    <t>432055041345905186</t>
  </si>
  <si>
    <t>0天天70</t>
  </si>
  <si>
    <t>432524832033048741</t>
  </si>
  <si>
    <t>鱼527</t>
  </si>
  <si>
    <t>295981390916195805</t>
  </si>
  <si>
    <t>18672321201z</t>
  </si>
  <si>
    <t>433203970822367514</t>
  </si>
  <si>
    <t>我要发芽1</t>
  </si>
  <si>
    <t>432559584159667324</t>
  </si>
  <si>
    <t>8216BM*2</t>
  </si>
  <si>
    <t>tbzh20121218</t>
  </si>
  <si>
    <t>296227983106795010</t>
  </si>
  <si>
    <t>冒兴龙</t>
  </si>
  <si>
    <t>432995328870913247</t>
  </si>
  <si>
    <t>meiyingxue68</t>
  </si>
  <si>
    <t>296387631758765206</t>
  </si>
  <si>
    <t>张依依z</t>
  </si>
  <si>
    <t>433851936452309182</t>
  </si>
  <si>
    <t>tb2409168</t>
  </si>
  <si>
    <t>433890848239674467</t>
  </si>
  <si>
    <t>天空198805</t>
  </si>
  <si>
    <t>434643265712184279</t>
  </si>
  <si>
    <t>嘴角画起弧度</t>
  </si>
  <si>
    <t>434433728708489584</t>
  </si>
  <si>
    <t>琪琪iove00</t>
  </si>
  <si>
    <t>434838561032874419</t>
  </si>
  <si>
    <t>wh周红</t>
  </si>
  <si>
    <t>企业店</t>
  </si>
  <si>
    <t>434656288933226000</t>
  </si>
  <si>
    <t>优质小蔡</t>
  </si>
  <si>
    <t>296735087730080000</t>
  </si>
  <si>
    <t>tb49480171</t>
  </si>
  <si>
    <t>435952514321235433</t>
  </si>
  <si>
    <t>iamyjj333</t>
  </si>
  <si>
    <t>436184609732737541</t>
  </si>
  <si>
    <t>yue821yan</t>
  </si>
  <si>
    <t>436384577663649865</t>
  </si>
  <si>
    <t>2018*3</t>
  </si>
  <si>
    <t>hldgln0526</t>
  </si>
  <si>
    <t>436043584863288926</t>
  </si>
  <si>
    <t>2018*1</t>
  </si>
  <si>
    <t>明月的美梦</t>
  </si>
  <si>
    <t>436464288957806132</t>
  </si>
  <si>
    <t>tb51911951</t>
  </si>
  <si>
    <t>437443203565605969</t>
  </si>
  <si>
    <t>v优良传统</t>
  </si>
  <si>
    <t>437462531174759062</t>
  </si>
  <si>
    <t>u小格调u</t>
  </si>
  <si>
    <t>437516482228764524</t>
  </si>
  <si>
    <t>出前一丁90</t>
  </si>
  <si>
    <t>437624995871122370</t>
  </si>
  <si>
    <t>T11DE</t>
  </si>
  <si>
    <t>abc1314aa</t>
  </si>
  <si>
    <t>437276802582063979</t>
  </si>
  <si>
    <t>yang杨95</t>
  </si>
  <si>
    <t>296670638815880610</t>
  </si>
  <si>
    <t>香娃娃999</t>
  </si>
  <si>
    <t>277700420753755491</t>
  </si>
  <si>
    <t>wuyouyou87</t>
  </si>
  <si>
    <t>296531341097495402</t>
  </si>
  <si>
    <t>lushuo222</t>
  </si>
  <si>
    <t>296781742729128803</t>
  </si>
  <si>
    <t>xzzh生意兴隆</t>
  </si>
  <si>
    <t>438489058447633235</t>
  </si>
  <si>
    <t>小米153282320</t>
  </si>
  <si>
    <t>296803918231193005</t>
  </si>
  <si>
    <t>jay7095305</t>
  </si>
  <si>
    <t>437958017265550424</t>
  </si>
  <si>
    <t>木果木瓜</t>
  </si>
  <si>
    <t>297318351921993911</t>
  </si>
  <si>
    <t>宝贝儿王诗雅</t>
  </si>
  <si>
    <t>438074880961892946</t>
  </si>
  <si>
    <t>dongyanyan999</t>
  </si>
  <si>
    <t>438501026252352527</t>
  </si>
  <si>
    <t>郁春雪小同学</t>
  </si>
  <si>
    <t>438113440721765843</t>
  </si>
  <si>
    <t>loveshanshan1988</t>
  </si>
  <si>
    <t>278326183191381994</t>
  </si>
  <si>
    <t>缺氧的金鱼8671</t>
  </si>
  <si>
    <t>297233934358450000</t>
  </si>
  <si>
    <t>yw20090413</t>
  </si>
  <si>
    <t>438497472998896179</t>
  </si>
  <si>
    <t>董奔我爱你</t>
  </si>
  <si>
    <t>438972353918558150</t>
  </si>
  <si>
    <t>8216*3</t>
  </si>
  <si>
    <t>huke12343778898</t>
  </si>
  <si>
    <t>439156610135164560</t>
  </si>
  <si>
    <t>zxl10260214</t>
  </si>
  <si>
    <t>439200194131041843</t>
  </si>
  <si>
    <t>T14</t>
  </si>
  <si>
    <t>林群w13960595799</t>
  </si>
  <si>
    <t>438951585061151272</t>
  </si>
  <si>
    <t>CH</t>
  </si>
  <si>
    <t>tb0835368_11</t>
  </si>
  <si>
    <t>278202117753768995</t>
  </si>
  <si>
    <t>13613470179ljx</t>
  </si>
  <si>
    <t>297562124856851124</t>
  </si>
  <si>
    <t>我叫小娟娟1991</t>
  </si>
  <si>
    <t>439635233384084763</t>
  </si>
  <si>
    <t>程向茹</t>
  </si>
  <si>
    <t>298249199344759713</t>
  </si>
  <si>
    <t>8216*2</t>
  </si>
  <si>
    <t>果果520宇宇</t>
  </si>
  <si>
    <t>298497871810415606</t>
  </si>
  <si>
    <t>张银玲0323</t>
  </si>
  <si>
    <t>278209092515674196</t>
  </si>
  <si>
    <t>风雨无阻89971297</t>
  </si>
  <si>
    <t>440781409610793000</t>
  </si>
  <si>
    <t>k奔奔奔奔</t>
  </si>
  <si>
    <t>441428995513861046</t>
  </si>
  <si>
    <t>xuteng1564335</t>
  </si>
  <si>
    <t>441457635821809375</t>
  </si>
  <si>
    <t>静静滴眼液</t>
  </si>
  <si>
    <t>440956961674956643</t>
  </si>
  <si>
    <t>佩佩992</t>
  </si>
  <si>
    <t>298611150657001325</t>
  </si>
  <si>
    <t>喵199527</t>
  </si>
  <si>
    <t>441190049854422653</t>
  </si>
  <si>
    <t>wangcheng4740</t>
  </si>
  <si>
    <t>298982254295938016</t>
  </si>
  <si>
    <t>胆小鬼ran</t>
  </si>
  <si>
    <t>442048931982033060</t>
  </si>
  <si>
    <t>8216*4</t>
  </si>
  <si>
    <t>笑一伊</t>
  </si>
  <si>
    <t>442166914390980000</t>
  </si>
  <si>
    <t>13101268829yl</t>
  </si>
  <si>
    <t>443238787281070347</t>
  </si>
  <si>
    <t>征服水的鱼儿</t>
  </si>
  <si>
    <t>442451553129194872</t>
  </si>
  <si>
    <t>tb78831755</t>
  </si>
  <si>
    <t>442446241744196041</t>
  </si>
  <si>
    <t>萧洛璇</t>
  </si>
  <si>
    <t>300106863810567114</t>
  </si>
  <si>
    <t>tb4220050_88</t>
  </si>
  <si>
    <t>443327075635832079</t>
  </si>
  <si>
    <t>小宇3818</t>
  </si>
  <si>
    <t>299598284440086536</t>
  </si>
  <si>
    <t>明天教更好</t>
  </si>
  <si>
    <t>300552623506656831</t>
  </si>
  <si>
    <t>黑莓莓l</t>
  </si>
  <si>
    <t>300061933387613337</t>
  </si>
  <si>
    <t>芽6247606</t>
  </si>
  <si>
    <t>279000613873679695</t>
  </si>
  <si>
    <t>如此取舍1424</t>
  </si>
  <si>
    <t>443002913099642475</t>
  </si>
  <si>
    <t>赵德芳2013</t>
  </si>
  <si>
    <t>443279713895602240</t>
  </si>
  <si>
    <t>2018*4</t>
  </si>
  <si>
    <t>小老猪_2008</t>
  </si>
  <si>
    <t>442897152194383449</t>
  </si>
  <si>
    <t>yiyuyong</t>
  </si>
  <si>
    <t>300832461586549002</t>
  </si>
  <si>
    <t>wutongyu_1997</t>
  </si>
  <si>
    <t>444749155474078918</t>
  </si>
  <si>
    <t>qfakeyou丶</t>
  </si>
  <si>
    <t>279302181703568389</t>
  </si>
  <si>
    <t>那片蓝色的天空下</t>
  </si>
  <si>
    <t>444791747483704734</t>
  </si>
  <si>
    <t>8216BM*3</t>
  </si>
  <si>
    <t>谷艾米</t>
  </si>
  <si>
    <t>279168708107243094</t>
  </si>
  <si>
    <t>张桂琼50</t>
  </si>
  <si>
    <t>443837728122929241</t>
  </si>
  <si>
    <t>雅莹网店</t>
  </si>
  <si>
    <t>445759042875725446</t>
  </si>
  <si>
    <t>木易000624</t>
  </si>
  <si>
    <t>445837731181214227</t>
  </si>
  <si>
    <t>linjiaoni898</t>
  </si>
  <si>
    <t>445493921774642000</t>
  </si>
  <si>
    <t>叫我陈逗比i</t>
  </si>
  <si>
    <t>445835011413103836</t>
  </si>
  <si>
    <t>wumingming88888</t>
  </si>
  <si>
    <t>279789510844871594</t>
  </si>
  <si>
    <t>过眼云烟314485623</t>
  </si>
  <si>
    <t>301279086652276205</t>
  </si>
  <si>
    <t>288882liwei</t>
  </si>
  <si>
    <t>279643301065486594</t>
  </si>
  <si>
    <t>gemini199268</t>
  </si>
  <si>
    <t>301203340671675704</t>
  </si>
  <si>
    <t>自由的飞翔焱焱子</t>
  </si>
  <si>
    <t>448360963241989525</t>
  </si>
  <si>
    <t>毛惠兵111</t>
  </si>
  <si>
    <t>448780035005394967</t>
  </si>
  <si>
    <t>8216*5</t>
  </si>
  <si>
    <t>周晨90</t>
  </si>
  <si>
    <t>448360385452418421</t>
  </si>
  <si>
    <t>m4</t>
  </si>
  <si>
    <t>旧时久久95309107</t>
  </si>
  <si>
    <t>448038208313630324</t>
  </si>
  <si>
    <t>2018d</t>
  </si>
  <si>
    <t>我是飞飞86431455</t>
  </si>
  <si>
    <t>449735362704528721</t>
  </si>
  <si>
    <t>xiaojiaxuan</t>
  </si>
  <si>
    <t>449222977101420618</t>
  </si>
  <si>
    <t>banlin1022</t>
  </si>
  <si>
    <t>450727907858727715</t>
  </si>
  <si>
    <t>m6*3</t>
  </si>
  <si>
    <t xml:space="preserve"> tb3735994_2012</t>
  </si>
  <si>
    <t>450051009458802291</t>
  </si>
  <si>
    <t>孙梦淇96</t>
  </si>
  <si>
    <t>449777121783478065</t>
  </si>
  <si>
    <t>wu199414</t>
  </si>
  <si>
    <t>450356736438280455</t>
  </si>
  <si>
    <t>三生御坊堂狼族传奇</t>
  </si>
  <si>
    <t>451155010699801142</t>
  </si>
  <si>
    <t>tb69862060</t>
  </si>
  <si>
    <t>451148001589562074</t>
  </si>
  <si>
    <t>长湖金湖</t>
  </si>
  <si>
    <t>451465826923101430</t>
  </si>
  <si>
    <t>tb1105854_99</t>
  </si>
  <si>
    <t>451304129534062729</t>
  </si>
  <si>
    <t>tb33617539</t>
  </si>
  <si>
    <t>453102307168090457</t>
  </si>
  <si>
    <t>刘思思1031</t>
  </si>
  <si>
    <t>452131201073473932</t>
  </si>
  <si>
    <t>冯娇娇_10</t>
  </si>
  <si>
    <t>452158336628187661</t>
  </si>
  <si>
    <t>8216*6</t>
  </si>
  <si>
    <t>uuuuuuyi</t>
  </si>
  <si>
    <t>qi1597149333</t>
  </si>
  <si>
    <t>451634048462920577</t>
  </si>
  <si>
    <t>lyz2014929</t>
  </si>
  <si>
    <t>453175490231176370</t>
  </si>
  <si>
    <t>M6*1</t>
  </si>
  <si>
    <t>徐小丑iii</t>
  </si>
  <si>
    <t>453794787056531828</t>
  </si>
  <si>
    <t>xueruizhen2012</t>
  </si>
  <si>
    <t>453773635477870874</t>
  </si>
  <si>
    <t>sun1999418</t>
  </si>
  <si>
    <t>453140864462696265</t>
  </si>
  <si>
    <t>lxf5209</t>
  </si>
  <si>
    <t>453949219516417359</t>
  </si>
  <si>
    <t>冯艳欣521</t>
  </si>
  <si>
    <t>454379011312168636</t>
  </si>
  <si>
    <t>jyf宝儿</t>
  </si>
  <si>
    <t>280602662190084999</t>
  </si>
  <si>
    <t>zhaohl330371</t>
  </si>
  <si>
    <t>302407790320094107</t>
  </si>
  <si>
    <t>余文建2013</t>
  </si>
  <si>
    <t>280912263628186998</t>
  </si>
  <si>
    <t>tb10608640</t>
  </si>
  <si>
    <t>454899809325906486</t>
  </si>
  <si>
    <t>杨春雨0412</t>
  </si>
  <si>
    <t>280765062067049687</t>
  </si>
  <si>
    <t>awsazfq2008</t>
  </si>
  <si>
    <t>280931207337932389</t>
  </si>
  <si>
    <t>gray0814</t>
  </si>
  <si>
    <t>455366434568409183</t>
  </si>
  <si>
    <t>会飞的猪921207</t>
  </si>
  <si>
    <t>455530210442857532</t>
  </si>
  <si>
    <t>loveyaoyanyan2</t>
  </si>
  <si>
    <t>454803776084477842</t>
  </si>
  <si>
    <t>8216*1</t>
  </si>
  <si>
    <t>tb514249812</t>
  </si>
  <si>
    <t>303021327292800802</t>
  </si>
  <si>
    <t>稻草人412</t>
  </si>
  <si>
    <t>456052096861650275</t>
  </si>
  <si>
    <t>bunny懒妹</t>
  </si>
  <si>
    <t>456870051539219731</t>
  </si>
  <si>
    <t>梦蝶雨冰</t>
  </si>
  <si>
    <t>281096551071658596</t>
  </si>
  <si>
    <t>鲍莉莉bll</t>
  </si>
  <si>
    <t>280935974896931193</t>
  </si>
  <si>
    <t>tb5411640_2012</t>
  </si>
  <si>
    <t>456831043681832341</t>
  </si>
  <si>
    <t>莉莉安可</t>
  </si>
  <si>
    <t>456827234716107968</t>
  </si>
  <si>
    <t>M6</t>
  </si>
  <si>
    <t>xxy悦心月欣</t>
  </si>
  <si>
    <t>457427809112423426</t>
  </si>
  <si>
    <t>琪琪201300</t>
  </si>
  <si>
    <t>458437059442333572</t>
  </si>
  <si>
    <t>优优宝贝4567</t>
  </si>
  <si>
    <t>302617868712965014</t>
  </si>
  <si>
    <t>zhoufujun4959662</t>
  </si>
  <si>
    <t>457383553967591565</t>
  </si>
  <si>
    <t>爱淘小泡泡</t>
  </si>
  <si>
    <t>460236259362960845</t>
  </si>
  <si>
    <t>小嘟嘟宝贝2015821</t>
  </si>
  <si>
    <t>459348962995143864</t>
  </si>
  <si>
    <t>lxf929996</t>
  </si>
  <si>
    <t>457878368260388380</t>
  </si>
  <si>
    <t>玛玛玛利亚</t>
  </si>
  <si>
    <t>281477415027431497</t>
  </si>
  <si>
    <t>王斌斌1987</t>
  </si>
  <si>
    <t>雅雅爱鸭鸭i</t>
  </si>
  <si>
    <t>460552131852217326</t>
  </si>
  <si>
    <t>connice2012</t>
  </si>
  <si>
    <t>459969505246532274</t>
  </si>
  <si>
    <t>熠熠06</t>
  </si>
  <si>
    <t>460087104393750879</t>
  </si>
  <si>
    <t>xyymjy</t>
  </si>
  <si>
    <t>460437921391520038</t>
  </si>
  <si>
    <t>tb26549837</t>
  </si>
  <si>
    <t>460783297192941368</t>
  </si>
  <si>
    <t>736955nichole</t>
  </si>
  <si>
    <t>461491843283668937</t>
  </si>
  <si>
    <t>海的舞步_雨</t>
  </si>
  <si>
    <t>460471072577566037</t>
  </si>
  <si>
    <t>罗小芳881004</t>
  </si>
  <si>
    <t>461565090720987660</t>
  </si>
  <si>
    <t>13903980234dqy</t>
  </si>
  <si>
    <t>462117187131833018</t>
  </si>
  <si>
    <t>li198704600</t>
  </si>
  <si>
    <t>463381027354054971</t>
  </si>
  <si>
    <t xml:space="preserve"> cqy15251312721</t>
  </si>
  <si>
    <t>303954383146130305</t>
  </si>
  <si>
    <t>wu543767010</t>
  </si>
  <si>
    <t>461148128873174413</t>
  </si>
  <si>
    <t>8636*5</t>
  </si>
  <si>
    <t>shenweiquqi</t>
  </si>
  <si>
    <t>461940448465839540</t>
  </si>
  <si>
    <t>baby辰辰家</t>
  </si>
  <si>
    <t>462665538175576683</t>
  </si>
  <si>
    <t>zhang幸福糖果果</t>
  </si>
  <si>
    <t>281918471474592495</t>
  </si>
  <si>
    <t>爱我聪聪</t>
  </si>
  <si>
    <t>463229251456342250</t>
  </si>
  <si>
    <t>jn19880510</t>
  </si>
  <si>
    <t>463000833011982870</t>
  </si>
  <si>
    <t>郑娇715</t>
  </si>
  <si>
    <t>303463468329731308</t>
  </si>
  <si>
    <t>624679931luyan</t>
  </si>
  <si>
    <t>cqy15251312721</t>
  </si>
  <si>
    <t>463218016904628720</t>
  </si>
  <si>
    <t>小笨笨斌斌</t>
  </si>
  <si>
    <t>463865474297274288</t>
  </si>
  <si>
    <t>我是宋超_2008</t>
  </si>
  <si>
    <t>463606592239045743</t>
  </si>
  <si>
    <t>伍玖柒肆玖玖</t>
  </si>
  <si>
    <t>464562019677204418</t>
  </si>
  <si>
    <t>空城已梦旧城空</t>
  </si>
  <si>
    <t>463812481980802353</t>
  </si>
  <si>
    <t>a小小0924</t>
  </si>
  <si>
    <t>303858798740513717</t>
  </si>
  <si>
    <t>伊灵溪水</t>
  </si>
  <si>
    <t>464451234166128137</t>
  </si>
  <si>
    <t>livia可可</t>
  </si>
  <si>
    <t>464843618139353343</t>
  </si>
  <si>
    <t>优幽油</t>
  </si>
  <si>
    <t>303953038173260502</t>
  </si>
  <si>
    <t>玫瑰红0416</t>
  </si>
  <si>
    <t>465697315755841869</t>
  </si>
  <si>
    <t>陌陌扣扣1212</t>
  </si>
  <si>
    <t>281868645481810192</t>
  </si>
  <si>
    <t>regal770130</t>
  </si>
  <si>
    <t>465569123876371353</t>
  </si>
  <si>
    <t>tb7464669</t>
  </si>
  <si>
    <t>281838117123459594</t>
  </si>
  <si>
    <t>qinminyi_yama</t>
  </si>
  <si>
    <t>465422241355314079</t>
  </si>
  <si>
    <t>wu6622218</t>
  </si>
  <si>
    <t>466716128970639981</t>
  </si>
  <si>
    <t>sennyting</t>
  </si>
  <si>
    <t>466929154696210549</t>
  </si>
  <si>
    <t>tb1438001_2012</t>
  </si>
  <si>
    <t>467435203478046618</t>
  </si>
  <si>
    <t>罗广威0615</t>
  </si>
  <si>
    <t>467355875986226439</t>
  </si>
  <si>
    <t>carolwasc</t>
  </si>
  <si>
    <t>466393152262509231</t>
  </si>
  <si>
    <t>我是宝宝qq</t>
  </si>
  <si>
    <t>303957068693622208</t>
  </si>
  <si>
    <t>精灵椅</t>
  </si>
  <si>
    <t>467575171921785178</t>
  </si>
  <si>
    <t>xiami_xiami</t>
  </si>
  <si>
    <t>467769251095219212</t>
  </si>
  <si>
    <t>joisli555</t>
  </si>
  <si>
    <t>466496803756194778</t>
  </si>
  <si>
    <t>你在我安1934</t>
  </si>
  <si>
    <t>469592770078941146</t>
  </si>
  <si>
    <t>欧阳节米</t>
  </si>
  <si>
    <t>304261101816267905</t>
  </si>
  <si>
    <t>dayong13818703895</t>
  </si>
  <si>
    <t>469802979804263656</t>
  </si>
  <si>
    <t>随便老婆</t>
  </si>
  <si>
    <t>470125699386450185</t>
  </si>
  <si>
    <t>sj802065125</t>
  </si>
  <si>
    <t>469466722700978914</t>
  </si>
  <si>
    <t>ccsshh4</t>
  </si>
  <si>
    <t>304408142389906507</t>
  </si>
  <si>
    <t>杜灿灿622</t>
  </si>
  <si>
    <t>471483619418408830</t>
  </si>
  <si>
    <t>魏巍2015</t>
  </si>
  <si>
    <t>470849953349812484</t>
  </si>
  <si>
    <t>萱丫头162420869</t>
  </si>
  <si>
    <t>471297121412228252</t>
  </si>
  <si>
    <t>美丽在线7758521</t>
  </si>
  <si>
    <t>471595394766716191</t>
  </si>
  <si>
    <t>hsiu720124</t>
  </si>
  <si>
    <t>471032257749516812</t>
  </si>
  <si>
    <t>tb82751002</t>
  </si>
  <si>
    <t>471364961553691164</t>
  </si>
  <si>
    <t>精灵椅*2</t>
  </si>
  <si>
    <t>欲问君</t>
  </si>
  <si>
    <t>472956483430060146</t>
  </si>
  <si>
    <t>yjm_m</t>
  </si>
  <si>
    <t>471885632169275238</t>
  </si>
  <si>
    <t>缘定今生1154</t>
  </si>
  <si>
    <t>473180387849621579</t>
  </si>
  <si>
    <t>幸福昂恩</t>
  </si>
  <si>
    <t>472347553914715050</t>
  </si>
  <si>
    <t>zhangning13641087818</t>
  </si>
  <si>
    <t>472560321203864216</t>
  </si>
  <si>
    <t>my樱花飘落的季节198510</t>
  </si>
  <si>
    <t>472657185279421181</t>
  </si>
  <si>
    <t>精灵椅*6</t>
  </si>
  <si>
    <t>callme蟹老板</t>
  </si>
  <si>
    <t>304683821238213300</t>
  </si>
  <si>
    <t>tiao8988</t>
  </si>
  <si>
    <t>473739233168673482</t>
  </si>
  <si>
    <t>夏小沫代购店</t>
  </si>
  <si>
    <t>474391458703956623</t>
  </si>
  <si>
    <t>love李家小玉儿</t>
  </si>
  <si>
    <t>473928673499018758</t>
  </si>
  <si>
    <t>tb20056065</t>
  </si>
  <si>
    <t>474591971298166815</t>
  </si>
  <si>
    <t>董彦贞</t>
  </si>
  <si>
    <t>474369762752195057</t>
  </si>
  <si>
    <t>白利芳90</t>
  </si>
  <si>
    <t>476019747721158729</t>
  </si>
  <si>
    <t>可可高原</t>
  </si>
  <si>
    <t>476093699462342762</t>
  </si>
  <si>
    <t>招财猫200808</t>
  </si>
  <si>
    <t>475997699524423272</t>
  </si>
  <si>
    <t>likexincaoli</t>
  </si>
  <si>
    <t>475455905258118638</t>
  </si>
  <si>
    <t>tb044130552</t>
  </si>
  <si>
    <t>282660100668769397</t>
  </si>
  <si>
    <t>精灵椅*4</t>
  </si>
  <si>
    <t>asdmeili</t>
  </si>
  <si>
    <t>476605729627912038</t>
  </si>
  <si>
    <t>一样儿儿</t>
  </si>
  <si>
    <t>476129824021252528</t>
  </si>
  <si>
    <t>tb98863989</t>
  </si>
  <si>
    <t>476969602911943449</t>
  </si>
  <si>
    <t>1352127698lichenyang</t>
  </si>
  <si>
    <t>477487106232106217</t>
  </si>
  <si>
    <t>478490530913615060</t>
  </si>
  <si>
    <t>松丹怡8100</t>
  </si>
  <si>
    <t>478140643028797128</t>
  </si>
  <si>
    <t>qq嫣然qq</t>
  </si>
  <si>
    <t>478330371131935250</t>
  </si>
  <si>
    <t>蘑菇xiia</t>
  </si>
  <si>
    <t>477797728889136142</t>
  </si>
  <si>
    <t>我的糖果是忧伤</t>
  </si>
  <si>
    <t>478542305149281948</t>
  </si>
  <si>
    <t>冷水江6699</t>
  </si>
  <si>
    <t>478895298026756456</t>
  </si>
  <si>
    <t>电竟椅</t>
  </si>
  <si>
    <t>时间倒退66</t>
  </si>
  <si>
    <t>479308962018037038</t>
  </si>
  <si>
    <t>残心叶</t>
  </si>
  <si>
    <t>283359943898419897</t>
  </si>
  <si>
    <t>罗玉770880</t>
  </si>
  <si>
    <t>480003969094022526</t>
  </si>
  <si>
    <t>305292046062405201</t>
  </si>
  <si>
    <t>静静的等o</t>
  </si>
  <si>
    <t>479467200697869958</t>
  </si>
  <si>
    <t>479757251135185329</t>
  </si>
  <si>
    <t>精灵椅*3</t>
  </si>
  <si>
    <t>tb_1134009</t>
  </si>
  <si>
    <t>479533537321335477</t>
  </si>
  <si>
    <t>懒有罪么</t>
  </si>
  <si>
    <t>305736271970636002</t>
  </si>
  <si>
    <t>常胜将军1997</t>
  </si>
  <si>
    <t>480851523317533773</t>
  </si>
  <si>
    <t>pan861342148</t>
  </si>
  <si>
    <t>305761039493519800</t>
  </si>
  <si>
    <t>100蓝色心情100</t>
  </si>
  <si>
    <t>480564802424931738</t>
  </si>
  <si>
    <t>气派猎鹰</t>
  </si>
  <si>
    <t>480931905414627843</t>
  </si>
  <si>
    <t>305442798586379402</t>
  </si>
  <si>
    <t>480844192611647850</t>
  </si>
  <si>
    <t>283235141866957397</t>
  </si>
  <si>
    <t>481000032203088781</t>
  </si>
  <si>
    <t>M6*2</t>
  </si>
  <si>
    <t>481591072230483584</t>
  </si>
  <si>
    <t>zhangxinying899</t>
  </si>
  <si>
    <t>481957314487977879</t>
  </si>
  <si>
    <t>小企的拉拉</t>
  </si>
  <si>
    <t>481758624797488738</t>
  </si>
  <si>
    <t>123刘国华</t>
  </si>
  <si>
    <t>305426381762482004</t>
  </si>
  <si>
    <t>金牌啊秀</t>
  </si>
  <si>
    <t>481842016825921264</t>
  </si>
  <si>
    <t>我爱我家人clx</t>
  </si>
  <si>
    <t>482310402702300351</t>
  </si>
  <si>
    <t>电竟椅*2</t>
  </si>
  <si>
    <t>烟梅子50222</t>
  </si>
  <si>
    <t>482925603234293871</t>
  </si>
  <si>
    <t>hanmei780818</t>
  </si>
  <si>
    <t>north_js</t>
  </si>
  <si>
    <t>305876015045285901</t>
  </si>
  <si>
    <t>2018*2</t>
  </si>
  <si>
    <t>qwenya000</t>
  </si>
  <si>
    <t>484026563342956219</t>
  </si>
  <si>
    <t>恰逢花开cp</t>
  </si>
  <si>
    <t>484199682680666175</t>
  </si>
  <si>
    <t>一旦兑现留住11</t>
  </si>
  <si>
    <t>483980963974228450</t>
  </si>
  <si>
    <t>love韩舒婷</t>
  </si>
  <si>
    <t>483855843067401969</t>
  </si>
  <si>
    <t>fengmiaohong888</t>
  </si>
  <si>
    <t>483913571409751034</t>
  </si>
  <si>
    <t>爱尚一半青橙的忧伤</t>
  </si>
  <si>
    <t>484524419603260255</t>
  </si>
  <si>
    <t>zha12345639441441</t>
  </si>
  <si>
    <t>484096963458400523</t>
  </si>
  <si>
    <t>栢翎钩钩</t>
  </si>
  <si>
    <t>483919011102852313</t>
  </si>
  <si>
    <t>咚咚咚咚美眉呀</t>
  </si>
  <si>
    <t>484107712382629369</t>
  </si>
  <si>
    <t>王守燕92</t>
  </si>
  <si>
    <t>484775522858574844</t>
  </si>
  <si>
    <t>lj20lj</t>
  </si>
  <si>
    <t>485183843719141383</t>
  </si>
  <si>
    <t>qqing0728</t>
  </si>
  <si>
    <t>485166979750657622</t>
  </si>
  <si>
    <t>skylily倾</t>
  </si>
  <si>
    <t>485178627114436155</t>
  </si>
  <si>
    <t>不可的可</t>
  </si>
  <si>
    <t>484759456982157071</t>
  </si>
  <si>
    <t>rorl哈</t>
  </si>
  <si>
    <t>485739139211840572</t>
  </si>
  <si>
    <t>tb46821003</t>
  </si>
  <si>
    <t>305534412719562506</t>
  </si>
  <si>
    <t>game_btty</t>
  </si>
  <si>
    <t>485091489463000881</t>
  </si>
  <si>
    <t>tb53849049</t>
  </si>
  <si>
    <t>305618188243636001</t>
  </si>
  <si>
    <t>momo201472</t>
  </si>
  <si>
    <t>485254176609520246</t>
  </si>
  <si>
    <t>金金jjtb</t>
  </si>
  <si>
    <t>485633921985914739</t>
  </si>
  <si>
    <t>曦晨逐味8</t>
  </si>
  <si>
    <t>305916398113767700</t>
  </si>
  <si>
    <t>我和你5947</t>
  </si>
  <si>
    <t>486262690560949648</t>
  </si>
  <si>
    <t>yi1550137046</t>
  </si>
  <si>
    <t>486243681678850874</t>
  </si>
  <si>
    <t>diaoekg54</t>
  </si>
  <si>
    <t>486972611892735459</t>
  </si>
  <si>
    <t>peggy6204</t>
  </si>
  <si>
    <t>486936931445797447</t>
  </si>
  <si>
    <t>我过的很好请不要打扰123</t>
  </si>
  <si>
    <t>486669345902620079</t>
  </si>
  <si>
    <t>鑫524</t>
  </si>
  <si>
    <t>486695329336792684</t>
  </si>
  <si>
    <t>天使的爱恋星</t>
  </si>
  <si>
    <t>487631395383963963</t>
  </si>
  <si>
    <t>洪大大的世界</t>
  </si>
  <si>
    <t>305754380261567503</t>
  </si>
  <si>
    <t>深爱潴宝宝9</t>
  </si>
  <si>
    <t>487029153036160590</t>
  </si>
  <si>
    <t>林寒佛珠批发</t>
  </si>
  <si>
    <t>486787009219383746</t>
  </si>
  <si>
    <t>1529239369zh</t>
  </si>
  <si>
    <t>487736483090103240</t>
  </si>
  <si>
    <t>lrr828</t>
  </si>
  <si>
    <t>489544994869861449</t>
  </si>
  <si>
    <t>黄金子芯</t>
  </si>
  <si>
    <t>306079661999545506</t>
  </si>
  <si>
    <t>lh哥不在低调</t>
  </si>
  <si>
    <t>489606306862995915</t>
  </si>
  <si>
    <t>我是961370</t>
  </si>
  <si>
    <t>490210819009396782</t>
  </si>
  <si>
    <t>赵志宏0301</t>
  </si>
  <si>
    <t>489802146495735925</t>
  </si>
  <si>
    <t>2018*3+时尚凳*4</t>
  </si>
  <si>
    <t>306105485943289605</t>
  </si>
  <si>
    <t>M6*3+时尚凳*4</t>
  </si>
  <si>
    <t>491274945415699943</t>
  </si>
  <si>
    <t>525344998ju</t>
  </si>
  <si>
    <t>491778627541655109</t>
  </si>
  <si>
    <t>bt小星星</t>
  </si>
  <si>
    <t>491619970109495880</t>
  </si>
  <si>
    <t>郑飞鹰</t>
  </si>
  <si>
    <t>490936352443448625</t>
  </si>
  <si>
    <t>蜘蛛鸡</t>
  </si>
  <si>
    <t>491686561598226720</t>
  </si>
  <si>
    <t>刘茜刘茜加油</t>
  </si>
  <si>
    <t>491488640389915318</t>
  </si>
  <si>
    <t>901网</t>
  </si>
  <si>
    <t>woaidoudoujiang</t>
  </si>
  <si>
    <t>491929696869240648</t>
  </si>
  <si>
    <t>2018*2+时尚凳*4</t>
  </si>
  <si>
    <t>虚拟天下29978</t>
  </si>
  <si>
    <t>491839680183505737</t>
  </si>
  <si>
    <t>M6*2+时尚凳*4</t>
  </si>
  <si>
    <t>浪浪浪浪越</t>
  </si>
  <si>
    <t>493602626347746671</t>
  </si>
  <si>
    <t>meiqi0191</t>
  </si>
  <si>
    <t>493605506191744537</t>
  </si>
  <si>
    <t>黑马的天空qq</t>
  </si>
  <si>
    <t>494437027398743950</t>
  </si>
  <si>
    <t>tb63793739</t>
  </si>
  <si>
    <t>494375811042623442</t>
  </si>
  <si>
    <t>chen448700156</t>
  </si>
  <si>
    <t>494316610700071545</t>
  </si>
  <si>
    <t>F03H</t>
  </si>
  <si>
    <t>一起吹过晚风</t>
  </si>
  <si>
    <t> 494302209389730522</t>
  </si>
  <si>
    <t>陈义泳</t>
  </si>
  <si>
    <t>493952066103531653</t>
  </si>
  <si>
    <t>lolitasyf</t>
  </si>
  <si>
    <t>307170383357135303</t>
  </si>
  <si>
    <t>xiaolinfengg</t>
  </si>
  <si>
    <t>284854471415805599</t>
  </si>
  <si>
    <t>心中思恋着她旧梦好似飞花</t>
  </si>
  <si>
    <t>496003553401185817</t>
  </si>
  <si>
    <t>tb15903273</t>
  </si>
  <si>
    <t>496333633148609685</t>
  </si>
  <si>
    <t>廖冬梅19915</t>
  </si>
  <si>
    <t>496603618882208016</t>
  </si>
  <si>
    <t>星陈大</t>
  </si>
  <si>
    <t>496902019274930051</t>
  </si>
  <si>
    <t>anny农2012</t>
  </si>
  <si>
    <t>495976481778817521</t>
  </si>
  <si>
    <t>执晨绿炫</t>
  </si>
  <si>
    <t>496599362014147746</t>
  </si>
  <si>
    <t>蔺小琴68</t>
  </si>
  <si>
    <t>495730912181294875</t>
  </si>
  <si>
    <t>伊狐伊狐89</t>
  </si>
  <si>
    <t>497882755697809909</t>
  </si>
  <si>
    <t>艳娜1210</t>
  </si>
  <si>
    <t>496928576946111126</t>
  </si>
  <si>
    <t>飞哥霍</t>
  </si>
  <si>
    <t>497503137827761371</t>
  </si>
  <si>
    <t>zxjwhl1314520</t>
  </si>
  <si>
    <t>497939618290137238</t>
  </si>
  <si>
    <t>小果妈0308</t>
  </si>
  <si>
    <t>497991330342705581</t>
  </si>
  <si>
    <t>韩琼丽</t>
  </si>
  <si>
    <t>498161283188589660</t>
  </si>
  <si>
    <t>smile007xxl</t>
  </si>
  <si>
    <t>284841670291797493</t>
  </si>
  <si>
    <t>一生幸福247826</t>
  </si>
  <si>
    <t>498224512898080245</t>
  </si>
  <si>
    <t>触碰95</t>
  </si>
  <si>
    <t>306831404138508304</t>
  </si>
  <si>
    <t>金瀚照明</t>
  </si>
  <si>
    <t>499040898607344362</t>
  </si>
  <si>
    <t>聂万馨</t>
  </si>
  <si>
    <t>498176768285612754</t>
  </si>
  <si>
    <t>索雪芹</t>
  </si>
  <si>
    <t>498885697593613238</t>
  </si>
  <si>
    <t>郭亚萍110</t>
  </si>
  <si>
    <t>499624451364288349</t>
  </si>
  <si>
    <t>tudouya87</t>
  </si>
  <si>
    <t>307109038328721307</t>
  </si>
  <si>
    <t>我的宝贝小高婧</t>
  </si>
  <si>
    <t>498981217137171569</t>
  </si>
  <si>
    <t>guanhonghui1002</t>
  </si>
  <si>
    <t>498835713649874626</t>
  </si>
  <si>
    <t>豪豪雨雨宝贝</t>
  </si>
  <si>
    <t>500476003405441287</t>
  </si>
  <si>
    <t>彬彬爱李梦</t>
  </si>
  <si>
    <t>285040742037827996</t>
  </si>
  <si>
    <t>王玉辉我草你妈</t>
  </si>
  <si>
    <t>500070177481462267</t>
  </si>
  <si>
    <t>t_1497953973244_0949</t>
  </si>
  <si>
    <t>499621696479835537</t>
  </si>
  <si>
    <t>紫色儿童</t>
  </si>
  <si>
    <t>500785251943550849</t>
  </si>
  <si>
    <t>tb772528040</t>
  </si>
  <si>
    <t>500898115747287166</t>
  </si>
  <si>
    <t>无语0801</t>
  </si>
  <si>
    <t>500597283208271824</t>
  </si>
  <si>
    <t>小柒3382</t>
  </si>
  <si>
    <t>500044385063158861</t>
  </si>
  <si>
    <t>陈建华_22</t>
  </si>
  <si>
    <t>285224391975712792</t>
  </si>
  <si>
    <t>静9981</t>
  </si>
  <si>
    <t>500967361561069033</t>
  </si>
  <si>
    <t>tt282371824</t>
  </si>
  <si>
    <t>500969089875585425</t>
  </si>
  <si>
    <t>wang13904741942</t>
  </si>
  <si>
    <t>501876450429794791</t>
  </si>
  <si>
    <t>杨双凤1985</t>
  </si>
  <si>
    <t>501371456987358944</t>
  </si>
  <si>
    <t>凌萱悦心</t>
  </si>
  <si>
    <t>395543970068812258</t>
  </si>
  <si>
    <t>X2</t>
  </si>
  <si>
    <t>tb9869973</t>
  </si>
  <si>
    <t>395090144675640077</t>
  </si>
  <si>
    <t>m6</t>
  </si>
  <si>
    <t>t_1486624647996_0452</t>
  </si>
  <si>
    <t>微信提现到银行卡手续费</t>
  </si>
  <si>
    <t>289885327988188315</t>
  </si>
  <si>
    <t>我爱楚哥啊</t>
  </si>
  <si>
    <t>396206947175123957</t>
  </si>
  <si>
    <t>尊敬的万杨波</t>
  </si>
  <si>
    <t>395763617506001164</t>
  </si>
  <si>
    <t>ch_hopeful</t>
  </si>
  <si>
    <t>289818252363360329</t>
  </si>
  <si>
    <t>M4</t>
  </si>
  <si>
    <t>冬天的文</t>
  </si>
  <si>
    <t>290156686747046820</t>
  </si>
  <si>
    <t>文步嵩</t>
  </si>
  <si>
    <t>397113154535536549</t>
  </si>
  <si>
    <t>逗比请来d猴子</t>
  </si>
  <si>
    <t xml:space="preserve">转账给阿容阿里巴巴补单 </t>
  </si>
  <si>
    <t>290875023423250214</t>
  </si>
  <si>
    <t>90爷活得潇洒</t>
  </si>
  <si>
    <t>272085958224807391</t>
  </si>
  <si>
    <t>tb890664_99</t>
  </si>
  <si>
    <t>398914272166638456</t>
  </si>
  <si>
    <t>tb201202134</t>
  </si>
  <si>
    <t>272425126033799796</t>
  </si>
  <si>
    <t>xpq963</t>
  </si>
  <si>
    <t>400200449736101719</t>
  </si>
  <si>
    <t>zhang6320</t>
  </si>
  <si>
    <t>291251663666190210</t>
  </si>
  <si>
    <t>夜清紫</t>
  </si>
  <si>
    <t>转给阿谭</t>
  </si>
  <si>
    <t>转给亮哥</t>
  </si>
  <si>
    <t>395595458773538731</t>
  </si>
  <si>
    <t>zhiyouyou</t>
  </si>
  <si>
    <t>电脑椅子 旋转升降</t>
  </si>
  <si>
    <t>19.4.2</t>
  </si>
  <si>
    <t>zhao6266261</t>
  </si>
  <si>
    <t>办公椅子 旋转可躺</t>
  </si>
  <si>
    <t>houhaojiee</t>
  </si>
  <si>
    <t>t_1493767919226_0992</t>
  </si>
  <si>
    <t>补30个点击</t>
  </si>
  <si>
    <t>19.4.5</t>
  </si>
  <si>
    <t>398905408024702438</t>
  </si>
  <si>
    <t>2018b</t>
  </si>
  <si>
    <t>唯我有梅3600</t>
  </si>
  <si>
    <t>272257572391077294</t>
  </si>
  <si>
    <t>2018A</t>
  </si>
  <si>
    <t>周妍汐淘</t>
  </si>
  <si>
    <t>272691495109806294</t>
  </si>
  <si>
    <t>2018a</t>
  </si>
  <si>
    <t>tb624234394</t>
  </si>
  <si>
    <t>399811904782964250</t>
  </si>
  <si>
    <t>康桂英k</t>
  </si>
  <si>
    <t>19.4.7</t>
  </si>
  <si>
    <t>401496929138175083</t>
  </si>
  <si>
    <t>小城望月</t>
  </si>
  <si>
    <t>19.4.8</t>
  </si>
  <si>
    <t>291101421200461909</t>
  </si>
  <si>
    <t>亢521</t>
  </si>
  <si>
    <t>403905890539296164</t>
  </si>
  <si>
    <t>2018B</t>
  </si>
  <si>
    <r>
      <rPr>
        <sz val="9"/>
        <color rgb="FF3366CC"/>
        <rFont val="宋体"/>
        <charset val="134"/>
      </rPr>
      <t>娃娃</t>
    </r>
    <r>
      <rPr>
        <sz val="9"/>
        <color rgb="FF3366CC"/>
        <rFont val="Tahoma"/>
        <charset val="134"/>
      </rPr>
      <t>ai12</t>
    </r>
  </si>
  <si>
    <t>406042849777171977</t>
  </si>
  <si>
    <t>2018A黑色</t>
  </si>
  <si>
    <t>yuq抹不掉的记忆</t>
  </si>
  <si>
    <t>办公椅子 旋转</t>
  </si>
  <si>
    <t>406322370807523352</t>
  </si>
  <si>
    <t>wishouhia</t>
  </si>
  <si>
    <t>406323682797325715</t>
  </si>
  <si>
    <r>
      <rPr>
        <sz val="9"/>
        <color rgb="FF3366CC"/>
        <rFont val="宋体"/>
        <charset val="134"/>
      </rPr>
      <t>一只会飞的猪</t>
    </r>
    <r>
      <rPr>
        <sz val="9"/>
        <color rgb="FF3366CC"/>
        <rFont val="Tahoma"/>
        <charset val="134"/>
      </rPr>
      <t>1213</t>
    </r>
    <r>
      <rPr>
        <sz val="9"/>
        <color rgb="FF3366CC"/>
        <rFont val="宋体"/>
        <charset val="134"/>
      </rPr>
      <t>开</t>
    </r>
  </si>
  <si>
    <t>406637539760505515</t>
  </si>
  <si>
    <t>tb940226075</t>
  </si>
  <si>
    <t>406341410704219978</t>
  </si>
  <si>
    <t>2018A黑胶果绿</t>
  </si>
  <si>
    <t>tb17076890</t>
  </si>
  <si>
    <t>407318851746868779</t>
  </si>
  <si>
    <t>xiaonin1991</t>
  </si>
  <si>
    <t>407032482235062370</t>
  </si>
  <si>
    <t>0温柔不是姐的范</t>
  </si>
  <si>
    <t>407357923637733785</t>
  </si>
  <si>
    <t>winterbaby021218</t>
  </si>
  <si>
    <t>407403395617461928</t>
  </si>
  <si>
    <t>lh雨薇356</t>
  </si>
  <si>
    <t>407726753193794033</t>
  </si>
  <si>
    <t>t_1514008716607_0879</t>
  </si>
  <si>
    <t>408548418550277468</t>
  </si>
  <si>
    <t>marytan_1980</t>
  </si>
  <si>
    <t>19.4.15</t>
  </si>
  <si>
    <t>410350016781424861</t>
  </si>
  <si>
    <t>2018B*4</t>
  </si>
  <si>
    <t>heyulanxj1982</t>
  </si>
  <si>
    <t>412066368127725329</t>
  </si>
  <si>
    <t>2018A*2</t>
  </si>
  <si>
    <t>清荷621018</t>
  </si>
  <si>
    <t>办公座椅</t>
  </si>
  <si>
    <t>19.4.17</t>
  </si>
  <si>
    <t>413000131688271438</t>
  </si>
  <si>
    <t>tb76152293</t>
  </si>
  <si>
    <t>413244963550951283</t>
  </si>
  <si>
    <t>一峰家具有限公司</t>
  </si>
  <si>
    <t>19.4.18</t>
  </si>
  <si>
    <t>413622272623957031</t>
  </si>
  <si>
    <t>2018A*3</t>
  </si>
  <si>
    <t>八面纷飞</t>
  </si>
  <si>
    <t>274433989051108193</t>
  </si>
  <si>
    <t>2018A*4</t>
  </si>
  <si>
    <t>honglaohutadi</t>
  </si>
  <si>
    <t>电脑办公椅</t>
  </si>
  <si>
    <t>19.4.19</t>
  </si>
  <si>
    <t>415298243526214839</t>
  </si>
  <si>
    <t>2018B*3电镀脚绿</t>
  </si>
  <si>
    <t>zhangfangdejuhua</t>
  </si>
  <si>
    <t>网布职员办公椅</t>
  </si>
  <si>
    <t>415402531835696444</t>
  </si>
  <si>
    <r>
      <rPr>
        <sz val="10"/>
        <color rgb="FF3C3C3C"/>
        <rFont val="Tahoma"/>
        <charset val="134"/>
      </rPr>
      <t>2018B*4</t>
    </r>
    <r>
      <rPr>
        <sz val="10"/>
        <color rgb="FF3C3C3C"/>
        <rFont val="宋体"/>
        <charset val="134"/>
      </rPr>
      <t>尼龙脚黑色</t>
    </r>
  </si>
  <si>
    <t>yuxuge678</t>
  </si>
  <si>
    <t>19.4.20</t>
  </si>
  <si>
    <t>416102978671032173</t>
  </si>
  <si>
    <r>
      <rPr>
        <sz val="10"/>
        <color rgb="FF3C3C3C"/>
        <rFont val="Tahoma"/>
        <charset val="134"/>
      </rPr>
      <t>2018A*2</t>
    </r>
    <r>
      <rPr>
        <sz val="10"/>
        <color rgb="FF3C3C3C"/>
        <rFont val="宋体"/>
        <charset val="134"/>
      </rPr>
      <t>黑色尼龙脚带头枕</t>
    </r>
  </si>
  <si>
    <t>美花儿欧式</t>
  </si>
  <si>
    <t>293449422302958503</t>
  </si>
  <si>
    <t>2018A*2黑胶果绿尼龙脚带头枕</t>
  </si>
  <si>
    <t>tb980486026</t>
  </si>
  <si>
    <t>416529249788017732</t>
  </si>
  <si>
    <t>2018B*4电镀脚绿色</t>
  </si>
  <si>
    <t>t_1483245546828_0464</t>
  </si>
  <si>
    <t>19.4.21</t>
  </si>
  <si>
    <t>274961413696456591</t>
  </si>
  <si>
    <t>2018A果绿电镀脚带头枕*4</t>
  </si>
  <si>
    <t>tb_8419621</t>
  </si>
  <si>
    <t>19.4.23</t>
  </si>
  <si>
    <t>420401281960296761</t>
  </si>
  <si>
    <r>
      <rPr>
        <sz val="10"/>
        <rFont val="Tahoma"/>
        <charset val="134"/>
      </rPr>
      <t>2018A*2</t>
    </r>
    <r>
      <rPr>
        <sz val="10"/>
        <rFont val="宋体"/>
        <charset val="134"/>
      </rPr>
      <t>黑色尼龙脚带头枕</t>
    </r>
  </si>
  <si>
    <t>鱼在水里哭19940123</t>
  </si>
  <si>
    <t>420069824841030756</t>
  </si>
  <si>
    <t>2018B*2黑色尼龙脚</t>
  </si>
  <si>
    <t>wsjj313314315</t>
  </si>
  <si>
    <t>275283588477539492</t>
  </si>
  <si>
    <t>2018A果绿电镀脚带头枕*2</t>
  </si>
  <si>
    <t>麦芽来一杯</t>
  </si>
  <si>
    <t>19.4.24</t>
  </si>
  <si>
    <t>421508257289160254</t>
  </si>
  <si>
    <t>2018A*2黑色尼龙脚带头枕</t>
  </si>
  <si>
    <t>zhaohuili0101</t>
  </si>
  <si>
    <t>办公椅 旋转</t>
  </si>
  <si>
    <t>422113475294299770</t>
  </si>
  <si>
    <r>
      <rPr>
        <sz val="11"/>
        <color rgb="FF3366CC"/>
        <rFont val="宋体"/>
        <charset val="134"/>
      </rPr>
      <t>贝儿</t>
    </r>
    <r>
      <rPr>
        <sz val="11"/>
        <color rgb="FF3366CC"/>
        <rFont val="Tahoma"/>
        <charset val="134"/>
      </rPr>
      <t>baby60112766</t>
    </r>
  </si>
  <si>
    <t>421833154521173471</t>
  </si>
  <si>
    <t>2018A果绿电镀脚带头枕*1</t>
  </si>
  <si>
    <t>轩航宸</t>
  </si>
  <si>
    <t>275584933224741894</t>
  </si>
  <si>
    <t>8213黑框红*4</t>
  </si>
  <si>
    <t>妮妮云集店主</t>
  </si>
  <si>
    <t>咖啡厅椅子</t>
  </si>
  <si>
    <t>19.4.25</t>
  </si>
  <si>
    <t>422771457918267024</t>
  </si>
  <si>
    <r>
      <rPr>
        <sz val="9"/>
        <color rgb="FF3366CC"/>
        <rFont val="宋体"/>
        <charset val="134"/>
      </rPr>
      <t>可爱小猫咪</t>
    </r>
    <r>
      <rPr>
        <sz val="9"/>
        <color rgb="FF3366CC"/>
        <rFont val="Tahoma"/>
        <charset val="134"/>
      </rPr>
      <t>489789121</t>
    </r>
  </si>
  <si>
    <t>休闲布艺椅子</t>
  </si>
  <si>
    <t>294187564877848305</t>
  </si>
  <si>
    <r>
      <rPr>
        <sz val="9"/>
        <color rgb="FF3C3C3C"/>
        <rFont val="Tahoma"/>
        <charset val="134"/>
      </rPr>
      <t>2018A</t>
    </r>
    <r>
      <rPr>
        <sz val="9"/>
        <color rgb="FF3C3C3C"/>
        <rFont val="宋体"/>
        <charset val="134"/>
      </rPr>
      <t>黑色尼龙脚有头枕</t>
    </r>
    <r>
      <rPr>
        <sz val="9"/>
        <color rgb="FF3C3C3C"/>
        <rFont val="Tahoma"/>
        <charset val="134"/>
      </rPr>
      <t>*2</t>
    </r>
  </si>
  <si>
    <t>wenqiongfang7290</t>
  </si>
  <si>
    <t>424643235855348839</t>
  </si>
  <si>
    <t>李依依美丽好看</t>
  </si>
  <si>
    <t>423745856300747544</t>
  </si>
  <si>
    <t>8213黑框红*6</t>
  </si>
  <si>
    <t>tb954770734</t>
  </si>
  <si>
    <t>424399522740266878</t>
  </si>
  <si>
    <t>8213*5</t>
  </si>
  <si>
    <t>m13917501350</t>
  </si>
  <si>
    <t>294673838363249309</t>
  </si>
  <si>
    <t>hb940516</t>
  </si>
  <si>
    <t>424435938082493973</t>
  </si>
  <si>
    <r>
      <rPr>
        <sz val="9"/>
        <color rgb="FF3366CC"/>
        <rFont val="宋体"/>
        <charset val="134"/>
      </rPr>
      <t>昌</t>
    </r>
    <r>
      <rPr>
        <sz val="9"/>
        <color rgb="FF3366CC"/>
        <rFont val="Tahoma"/>
        <charset val="134"/>
      </rPr>
      <t>111215</t>
    </r>
  </si>
  <si>
    <t>19.4.28</t>
  </si>
  <si>
    <t>426999139033414348</t>
  </si>
  <si>
    <t>jxjdhuid</t>
  </si>
  <si>
    <t>办公椅 职员</t>
  </si>
  <si>
    <t>426703618396248038</t>
  </si>
  <si>
    <r>
      <rPr>
        <sz val="9"/>
        <rFont val="Tahoma"/>
        <charset val="134"/>
      </rPr>
      <t>2018A*2</t>
    </r>
    <r>
      <rPr>
        <sz val="9"/>
        <rFont val="宋体"/>
        <charset val="134"/>
      </rPr>
      <t>黑胶灰白尼龙脚带头枕</t>
    </r>
  </si>
  <si>
    <t>tb88977507</t>
  </si>
  <si>
    <t>426719810359916247</t>
  </si>
  <si>
    <r>
      <rPr>
        <sz val="9"/>
        <rFont val="Tahoma"/>
        <charset val="134"/>
      </rPr>
      <t>8213A*6</t>
    </r>
    <r>
      <rPr>
        <sz val="9"/>
        <rFont val="宋体"/>
        <charset val="134"/>
      </rPr>
      <t>黑框红</t>
    </r>
  </si>
  <si>
    <r>
      <rPr>
        <sz val="9"/>
        <rFont val="宋体"/>
        <charset val="134"/>
      </rPr>
      <t>华</t>
    </r>
    <r>
      <rPr>
        <sz val="9"/>
        <rFont val="Tahoma"/>
        <charset val="134"/>
      </rPr>
      <t>3468</t>
    </r>
  </si>
  <si>
    <t>295015022266602502</t>
  </si>
  <si>
    <r>
      <rPr>
        <sz val="9"/>
        <rFont val="Tahoma"/>
        <charset val="134"/>
      </rPr>
      <t>8213B</t>
    </r>
    <r>
      <rPr>
        <sz val="9"/>
        <rFont val="宋体"/>
        <charset val="134"/>
      </rPr>
      <t>白框</t>
    </r>
    <r>
      <rPr>
        <sz val="9"/>
        <rFont val="Tahoma"/>
        <charset val="134"/>
      </rPr>
      <t>*2</t>
    </r>
  </si>
  <si>
    <t>常凯光光</t>
  </si>
  <si>
    <t>休闲椅子</t>
  </si>
  <si>
    <t>19.4.29</t>
  </si>
  <si>
    <t>276384101938048995</t>
  </si>
  <si>
    <r>
      <rPr>
        <sz val="9"/>
        <rFont val="Tahoma"/>
        <charset val="134"/>
      </rPr>
      <t>2018A</t>
    </r>
    <r>
      <rPr>
        <sz val="9"/>
        <rFont val="宋体"/>
        <charset val="134"/>
      </rPr>
      <t>黑色尼龙脚带头枕</t>
    </r>
    <r>
      <rPr>
        <sz val="9"/>
        <rFont val="Tahoma"/>
        <charset val="134"/>
      </rPr>
      <t>*1</t>
    </r>
  </si>
  <si>
    <t>zhen15870782931</t>
  </si>
  <si>
    <t>回购</t>
  </si>
  <si>
    <t>427489473448996032</t>
  </si>
  <si>
    <r>
      <rPr>
        <sz val="9"/>
        <rFont val="Tahoma"/>
        <charset val="134"/>
      </rPr>
      <t>2018A</t>
    </r>
    <r>
      <rPr>
        <sz val="9"/>
        <rFont val="宋体"/>
        <charset val="134"/>
      </rPr>
      <t>黑色尼龙脚带头枕</t>
    </r>
    <r>
      <rPr>
        <sz val="9"/>
        <rFont val="Tahoma"/>
        <charset val="134"/>
      </rPr>
      <t>*4</t>
    </r>
  </si>
  <si>
    <r>
      <rPr>
        <sz val="9"/>
        <rFont val="宋体"/>
        <charset val="134"/>
      </rPr>
      <t>贺发发</t>
    </r>
    <r>
      <rPr>
        <sz val="9"/>
        <rFont val="Tahoma"/>
        <charset val="134"/>
      </rPr>
      <t>2014</t>
    </r>
  </si>
  <si>
    <t>427922946908771719</t>
  </si>
  <si>
    <r>
      <rPr>
        <sz val="11"/>
        <color rgb="FF3C3C3C"/>
        <rFont val="Tahoma"/>
        <charset val="134"/>
      </rPr>
      <t>8213B</t>
    </r>
    <r>
      <rPr>
        <sz val="11"/>
        <color rgb="FF3C3C3C"/>
        <rFont val="宋体"/>
        <charset val="134"/>
      </rPr>
      <t>白框</t>
    </r>
    <r>
      <rPr>
        <sz val="11"/>
        <color rgb="FF3C3C3C"/>
        <rFont val="Tahoma"/>
        <charset val="134"/>
      </rPr>
      <t>*2</t>
    </r>
  </si>
  <si>
    <t>t_1515826981865_0854</t>
  </si>
  <si>
    <t>427910210898546573</t>
  </si>
  <si>
    <t>8213A黑框红*2</t>
  </si>
  <si>
    <t>125305914ss</t>
  </si>
  <si>
    <t>19.4.30</t>
  </si>
  <si>
    <t>276902183372538794</t>
  </si>
  <si>
    <r>
      <rPr>
        <sz val="9"/>
        <rFont val="Tahoma"/>
        <charset val="134"/>
      </rPr>
      <t>2018B</t>
    </r>
    <r>
      <rPr>
        <sz val="9"/>
        <rFont val="宋体"/>
        <charset val="134"/>
      </rPr>
      <t>黑色尼龙脚不带头枕</t>
    </r>
    <r>
      <rPr>
        <sz val="9"/>
        <rFont val="Tahoma"/>
        <charset val="134"/>
      </rPr>
      <t>*2</t>
    </r>
  </si>
  <si>
    <t>jj6467</t>
  </si>
  <si>
    <t>428668513120325633</t>
  </si>
  <si>
    <r>
      <rPr>
        <sz val="9"/>
        <color rgb="FF3C3C3C"/>
        <rFont val="Tahoma"/>
        <charset val="134"/>
      </rPr>
      <t>8213</t>
    </r>
    <r>
      <rPr>
        <sz val="9"/>
        <color rgb="FF3C3C3C"/>
        <rFont val="宋体"/>
        <charset val="134"/>
      </rPr>
      <t>黑框红</t>
    </r>
    <r>
      <rPr>
        <sz val="9"/>
        <color rgb="FF3C3C3C"/>
        <rFont val="Tahoma"/>
        <charset val="134"/>
      </rPr>
      <t>*2</t>
    </r>
  </si>
  <si>
    <t>宏派全屋装饰</t>
  </si>
  <si>
    <t>295673679569171704</t>
  </si>
  <si>
    <t>8213B灰框*2</t>
  </si>
  <si>
    <r>
      <rPr>
        <sz val="9"/>
        <color rgb="FF3366CC"/>
        <rFont val="宋体"/>
        <charset val="134"/>
      </rPr>
      <t>缘之梦</t>
    </r>
    <r>
      <rPr>
        <sz val="9"/>
        <color rgb="FF3366CC"/>
        <rFont val="Tahoma"/>
        <charset val="134"/>
      </rPr>
      <t>19960809</t>
    </r>
  </si>
  <si>
    <t>429233155615938819</t>
  </si>
  <si>
    <r>
      <rPr>
        <sz val="9"/>
        <color rgb="FF3C3C3C"/>
        <rFont val="Tahoma"/>
        <charset val="134"/>
      </rPr>
      <t>2018A</t>
    </r>
    <r>
      <rPr>
        <sz val="9"/>
        <color rgb="FF3C3C3C"/>
        <rFont val="宋体"/>
        <charset val="134"/>
      </rPr>
      <t>黑色尼龙脚带头枕</t>
    </r>
  </si>
  <si>
    <r>
      <rPr>
        <sz val="9"/>
        <color rgb="FF3366CC"/>
        <rFont val="宋体"/>
        <charset val="134"/>
      </rPr>
      <t>妈在学习</t>
    </r>
    <r>
      <rPr>
        <sz val="9"/>
        <color rgb="FF3366CC"/>
        <rFont val="Tahoma"/>
        <charset val="134"/>
      </rPr>
      <t>ne</t>
    </r>
  </si>
  <si>
    <r>
      <rPr>
        <sz val="9"/>
        <color rgb="FF3C3C3C"/>
        <rFont val="宋体"/>
        <charset val="134"/>
      </rPr>
      <t>订单号：</t>
    </r>
    <r>
      <rPr>
        <sz val="9"/>
        <color rgb="FF3C3C3C"/>
        <rFont val="Tahoma"/>
        <charset val="134"/>
      </rPr>
      <t>428675489970754577</t>
    </r>
  </si>
  <si>
    <t>tb37363</t>
  </si>
  <si>
    <t>429356579425045729</t>
  </si>
  <si>
    <t>tb960506049</t>
  </si>
  <si>
    <t>19.5.2</t>
  </si>
  <si>
    <t>431183969375127355</t>
  </si>
  <si>
    <t>8213黑框红*2</t>
  </si>
  <si>
    <t>王苗15261352730</t>
  </si>
  <si>
    <t>431786307824757563</t>
  </si>
  <si>
    <t>来点根烟1262</t>
  </si>
  <si>
    <t>277272647736803694</t>
  </si>
  <si>
    <t>2018A黑色尼龙脚带头枕*2</t>
  </si>
  <si>
    <t>tb645125633</t>
  </si>
  <si>
    <t>431616898223771719</t>
  </si>
  <si>
    <t>2018B黑色尼龙脚不带头枕*2</t>
  </si>
  <si>
    <t>tb11289105</t>
  </si>
  <si>
    <t>432443329955713073</t>
  </si>
  <si>
    <t>8213黑框红</t>
  </si>
  <si>
    <t>tb13038034</t>
  </si>
  <si>
    <t>296239855372923305</t>
  </si>
  <si>
    <t>8213B白框</t>
  </si>
  <si>
    <t>任晨曦妈妈</t>
  </si>
  <si>
    <t>咖啡椅</t>
  </si>
  <si>
    <t>295749517386872211</t>
  </si>
  <si>
    <t>2018A黑色尼龙脚带头枕*1</t>
  </si>
  <si>
    <t>t_1496503381861_0624</t>
  </si>
  <si>
    <t>432941443940732449</t>
  </si>
  <si>
    <t>黄灿丽2223663826</t>
  </si>
  <si>
    <t>19.5.5</t>
  </si>
  <si>
    <t>434369216494018953</t>
  </si>
  <si>
    <r>
      <rPr>
        <sz val="9"/>
        <rFont val="Tahoma"/>
        <charset val="134"/>
      </rPr>
      <t>2018A</t>
    </r>
    <r>
      <rPr>
        <sz val="9"/>
        <rFont val="宋体"/>
        <charset val="134"/>
      </rPr>
      <t>黑色尼龙脚带头枕</t>
    </r>
    <r>
      <rPr>
        <sz val="9"/>
        <rFont val="Tahoma"/>
        <charset val="134"/>
      </rPr>
      <t>*2</t>
    </r>
  </si>
  <si>
    <r>
      <rPr>
        <sz val="9"/>
        <color rgb="FF3366CC"/>
        <rFont val="宋体"/>
        <charset val="134"/>
      </rPr>
      <t>风轻轻云淡</t>
    </r>
    <r>
      <rPr>
        <sz val="9"/>
        <color rgb="FF3366CC"/>
        <rFont val="Tahoma"/>
        <charset val="134"/>
      </rPr>
      <t>lo</t>
    </r>
  </si>
  <si>
    <t>434440736103136955</t>
  </si>
  <si>
    <r>
      <rPr>
        <sz val="9"/>
        <rFont val="Tahoma"/>
        <charset val="134"/>
      </rPr>
      <t>8213A</t>
    </r>
    <r>
      <rPr>
        <sz val="9"/>
        <rFont val="宋体"/>
        <charset val="134"/>
      </rPr>
      <t>黑框</t>
    </r>
  </si>
  <si>
    <t>tb65570671</t>
  </si>
  <si>
    <t>电脑座椅</t>
  </si>
  <si>
    <t>434837985026328247</t>
  </si>
  <si>
    <t>8213B白框*2</t>
  </si>
  <si>
    <t>tb144851000</t>
  </si>
  <si>
    <t>434363200295535378</t>
  </si>
  <si>
    <t>tb165374898</t>
  </si>
  <si>
    <t>19.5.6</t>
  </si>
  <si>
    <t>436476258994280176</t>
  </si>
  <si>
    <t>aaa那抹微笑32442795</t>
  </si>
  <si>
    <t>436216545057445584</t>
  </si>
  <si>
    <r>
      <rPr>
        <sz val="9"/>
        <rFont val="Tahoma"/>
        <charset val="134"/>
      </rPr>
      <t>8213</t>
    </r>
    <r>
      <rPr>
        <sz val="9"/>
        <rFont val="宋体"/>
        <charset val="134"/>
      </rPr>
      <t>黑框红</t>
    </r>
    <r>
      <rPr>
        <sz val="9"/>
        <rFont val="Tahoma"/>
        <charset val="134"/>
      </rPr>
      <t>*1</t>
    </r>
  </si>
  <si>
    <t>阳光城天使</t>
  </si>
  <si>
    <t>277551780581936896</t>
  </si>
  <si>
    <t>8213B白框*1</t>
  </si>
  <si>
    <t>周15804585334</t>
  </si>
  <si>
    <t>296359821052089104</t>
  </si>
  <si>
    <r>
      <rPr>
        <sz val="9"/>
        <rFont val="Tahoma"/>
        <charset val="134"/>
      </rPr>
      <t>2018B</t>
    </r>
    <r>
      <rPr>
        <sz val="9"/>
        <rFont val="宋体"/>
        <charset val="134"/>
      </rPr>
      <t>黑色尼龙脚不带头枕</t>
    </r>
    <r>
      <rPr>
        <sz val="9"/>
        <rFont val="Tahoma"/>
        <charset val="134"/>
      </rPr>
      <t>*</t>
    </r>
  </si>
  <si>
    <t>白梦境华</t>
  </si>
  <si>
    <t>19.5.7</t>
  </si>
  <si>
    <t>296657774172166311</t>
  </si>
  <si>
    <r>
      <rPr>
        <sz val="10"/>
        <rFont val="Tahoma"/>
        <charset val="134"/>
      </rPr>
      <t>2018A</t>
    </r>
    <r>
      <rPr>
        <sz val="10"/>
        <rFont val="宋体"/>
        <charset val="134"/>
      </rPr>
      <t>黑色尼龙脚带头枕</t>
    </r>
  </si>
  <si>
    <t>忘958623</t>
  </si>
  <si>
    <t>436936512069868779</t>
  </si>
  <si>
    <r>
      <rPr>
        <sz val="10"/>
        <rFont val="Tahoma"/>
        <charset val="134"/>
      </rPr>
      <t>8213</t>
    </r>
    <r>
      <rPr>
        <sz val="10"/>
        <rFont val="宋体"/>
        <charset val="134"/>
      </rPr>
      <t>黑框红</t>
    </r>
  </si>
  <si>
    <t>437645954832747544</t>
  </si>
  <si>
    <t>296388268837611601</t>
  </si>
  <si>
    <r>
      <rPr>
        <sz val="10"/>
        <rFont val="Tahoma"/>
        <charset val="134"/>
      </rPr>
      <t>2018B</t>
    </r>
    <r>
      <rPr>
        <sz val="10"/>
        <rFont val="宋体"/>
        <charset val="134"/>
      </rPr>
      <t>黑色尼龙脚不带头枕</t>
    </r>
  </si>
  <si>
    <t>可爱小猫咪489789121</t>
  </si>
  <si>
    <t>277955366352077294</t>
  </si>
  <si>
    <t>277993222279932193</t>
  </si>
  <si>
    <r>
      <rPr>
        <sz val="10"/>
        <rFont val="Tahoma"/>
        <charset val="134"/>
      </rPr>
      <t>2018A</t>
    </r>
    <r>
      <rPr>
        <sz val="10"/>
        <rFont val="宋体"/>
        <charset val="134"/>
      </rPr>
      <t>果绿电镀脚带头枕</t>
    </r>
  </si>
  <si>
    <t>tb281207_22</t>
  </si>
  <si>
    <t>437439393906224947</t>
  </si>
  <si>
    <t>2018D弓形椅</t>
  </si>
  <si>
    <t>蓝色叶99</t>
  </si>
  <si>
    <t>19.5.8</t>
  </si>
  <si>
    <t>438100192821217957</t>
  </si>
  <si>
    <t>亲亲宝贝3287</t>
  </si>
  <si>
    <t>438415041170304762</t>
  </si>
  <si>
    <t>w1128521</t>
  </si>
  <si>
    <t>296718860459320024</t>
  </si>
  <si>
    <t>时尚小妞儿0211</t>
  </si>
  <si>
    <t>278167302049679595</t>
  </si>
  <si>
    <t>t_1484971756869_046</t>
  </si>
  <si>
    <t>438148000115704844</t>
  </si>
  <si>
    <t>jy090628</t>
  </si>
  <si>
    <t>278334119006642496</t>
  </si>
  <si>
    <t>t_1491061839988_0793</t>
  </si>
  <si>
    <t>438179488557085640</t>
  </si>
  <si>
    <t>a云外飞</t>
  </si>
  <si>
    <t>19.5.9</t>
  </si>
  <si>
    <t>439835043309757563</t>
  </si>
  <si>
    <t>297301836692204021</t>
  </si>
  <si>
    <t>439889379780018953</t>
  </si>
  <si>
    <t>风轻轻云淡lo</t>
  </si>
  <si>
    <t>297345484510594622</t>
  </si>
  <si>
    <t>zhangmeiyijun</t>
  </si>
  <si>
    <t>439328353263732449</t>
  </si>
  <si>
    <t>439909635945067081</t>
  </si>
  <si>
    <t>宋宋sjx</t>
  </si>
  <si>
    <t>297956559027325633</t>
  </si>
  <si>
    <t>19.5.25</t>
  </si>
  <si>
    <t>457274945302070983</t>
  </si>
  <si>
    <t>8216黑框绿色无头枕</t>
  </si>
  <si>
    <t>望其岁月无殇</t>
  </si>
  <si>
    <t>457301441589960945</t>
  </si>
  <si>
    <t>8216黑款黑色无头枕</t>
  </si>
  <si>
    <t>tb193634635</t>
  </si>
  <si>
    <t>457931555151235064</t>
  </si>
  <si>
    <t>8216黑框黑色带头枕</t>
  </si>
  <si>
    <t>齐子豪儿子</t>
  </si>
  <si>
    <t>303184079913802609</t>
  </si>
  <si>
    <t>T05无头枕黑框黑色*3</t>
  </si>
  <si>
    <t>456zcc</t>
  </si>
  <si>
    <t>302800269496550703</t>
  </si>
  <si>
    <t>8636会议椅白框标配*4</t>
  </si>
  <si>
    <t>画心1567184</t>
  </si>
  <si>
    <t>培训椅子带写字板</t>
  </si>
  <si>
    <t>收藏加购领优惠券*20人</t>
  </si>
  <si>
    <t>528活动蓄水人数</t>
  </si>
  <si>
    <t>19.5.26</t>
  </si>
  <si>
    <t>303394095652382310</t>
  </si>
  <si>
    <t>X2普通版蓝色</t>
  </si>
  <si>
    <t>tb327859831</t>
  </si>
  <si>
    <t>458372481456507550</t>
  </si>
  <si>
    <t>X2普通版绿色</t>
  </si>
  <si>
    <t>邓小谜</t>
  </si>
  <si>
    <t>459035299825056034</t>
  </si>
  <si>
    <t>孙张hnrs</t>
  </si>
  <si>
    <t>会议室椅子</t>
  </si>
  <si>
    <t>458140128752979465</t>
  </si>
  <si>
    <t>8636会议椅白框标配*6</t>
  </si>
  <si>
    <t>love471662828</t>
  </si>
  <si>
    <t>458485313980988583</t>
  </si>
  <si>
    <t>8216白框蓝色无头枕</t>
  </si>
  <si>
    <t>tb27989970</t>
  </si>
  <si>
    <t>303084654776150410</t>
  </si>
  <si>
    <t>X2普通版红色</t>
  </si>
  <si>
    <t>shenenpu</t>
  </si>
  <si>
    <t>302836652030775509</t>
  </si>
  <si>
    <t>8216白框绿色无头枕</t>
  </si>
  <si>
    <t>tb103890922</t>
  </si>
  <si>
    <t>458583393626923634</t>
  </si>
  <si>
    <t>8216白框绿色带头枕</t>
  </si>
  <si>
    <t>伟大事</t>
  </si>
  <si>
    <t>19.5.27</t>
  </si>
  <si>
    <t>460551170459049179</t>
  </si>
  <si>
    <t>tb1066049003</t>
  </si>
  <si>
    <t>460826627789789427</t>
  </si>
  <si>
    <t>花丁当</t>
  </si>
  <si>
    <t>460553890218283332</t>
  </si>
  <si>
    <t>tb894622864</t>
  </si>
  <si>
    <t>281687079459390090</t>
  </si>
  <si>
    <t>tb228449741</t>
  </si>
  <si>
    <t>19.5.28</t>
  </si>
  <si>
    <t>460257857013133448</t>
  </si>
  <si>
    <t>T05无头枕黑框黑色*2</t>
  </si>
  <si>
    <t>tb027533910</t>
  </si>
  <si>
    <t>458716673727016842</t>
  </si>
  <si>
    <t>X2普通版绿色*4</t>
  </si>
  <si>
    <t>小小昕冉</t>
  </si>
  <si>
    <t>458425888115721460</t>
  </si>
  <si>
    <t>T11DE*3黑色钢制脚</t>
  </si>
  <si>
    <t>小小得心1714</t>
  </si>
  <si>
    <t>460460705960744647</t>
  </si>
  <si>
    <t>T05无头枕黑*2,X2普通版*2</t>
  </si>
  <si>
    <t>加菲猫701007</t>
  </si>
  <si>
    <t>528蓄水订单</t>
  </si>
  <si>
    <t>458398688792845655</t>
  </si>
  <si>
    <t>8636会议椅黑框标配*4</t>
  </si>
  <si>
    <t>稻草人注册账户成功</t>
  </si>
  <si>
    <t>461248961133542410</t>
  </si>
  <si>
    <t>sunnym慧慧</t>
  </si>
  <si>
    <t>461911587069289512</t>
  </si>
  <si>
    <t>陈笑蓝</t>
  </si>
  <si>
    <t>462046339276047785</t>
  </si>
  <si>
    <t>X2普通版黑色</t>
  </si>
  <si>
    <t>李海月5202</t>
  </si>
  <si>
    <t>460247297769749945</t>
  </si>
  <si>
    <t>T11DE黑色钢制脚*2，黑色尼龙脚*1</t>
  </si>
  <si>
    <t>董莉飞</t>
  </si>
  <si>
    <t>19.5.29</t>
  </si>
  <si>
    <t>462734560484253859</t>
  </si>
  <si>
    <t>8636会议椅黑框标配*5</t>
  </si>
  <si>
    <t>tb803905256</t>
  </si>
  <si>
    <t>463764195366461446</t>
  </si>
  <si>
    <t>8636会议椅黑框升级版*4</t>
  </si>
  <si>
    <t>t_1504788461767_0262</t>
  </si>
  <si>
    <t>462859776900099181</t>
  </si>
  <si>
    <t>M6普通版蓝网*2</t>
  </si>
  <si>
    <t>tb312997547</t>
  </si>
  <si>
    <t>19.5.31</t>
  </si>
  <si>
    <t>465841795465846471</t>
  </si>
  <si>
    <t>8636会议椅白框标配*3</t>
  </si>
  <si>
    <t>李t玲</t>
  </si>
  <si>
    <t>465861603531893746</t>
  </si>
  <si>
    <t>离开水的鱼447537117</t>
  </si>
  <si>
    <t>465853955514193027</t>
  </si>
  <si>
    <t>tb479838766</t>
  </si>
  <si>
    <t>465878115220822924</t>
  </si>
  <si>
    <t>tb985506239</t>
  </si>
  <si>
    <t>471828034291697287</t>
  </si>
  <si>
    <t>精灵椅蓝色带轮脚*2</t>
  </si>
  <si>
    <t>tb523742268</t>
  </si>
  <si>
    <t>轻奢餐椅</t>
  </si>
  <si>
    <t>472156419529422070</t>
  </si>
  <si>
    <t>精灵椅黄色带轮脚*2</t>
  </si>
  <si>
    <t>tb11298908</t>
  </si>
  <si>
    <t>北欧餐椅</t>
  </si>
  <si>
    <t>471866306958154525</t>
  </si>
  <si>
    <t>精灵椅裸色固定脚*3</t>
  </si>
  <si>
    <t>699281ge</t>
  </si>
  <si>
    <t>美甲椅</t>
  </si>
  <si>
    <t>472763106970357489</t>
  </si>
  <si>
    <t>T05无头枕黑色</t>
  </si>
  <si>
    <t>小提琴手1988</t>
  </si>
  <si>
    <t>282499557411260795</t>
  </si>
  <si>
    <t>love2684711311</t>
  </si>
  <si>
    <t>472536864528781949</t>
  </si>
  <si>
    <t>dyh火苗</t>
  </si>
  <si>
    <t>473140162423216664</t>
  </si>
  <si>
    <t>妙妙猫妙</t>
  </si>
  <si>
    <t>19.6.6</t>
  </si>
  <si>
    <t>476059075153651572</t>
  </si>
  <si>
    <t>ta04243241</t>
  </si>
  <si>
    <t>282920966070740994</t>
  </si>
  <si>
    <t>lp641652340</t>
  </si>
  <si>
    <t>475176672557445584</t>
  </si>
  <si>
    <t>475194816210461928</t>
  </si>
  <si>
    <t>476226627255816816</t>
  </si>
  <si>
    <t>wupeiyi28</t>
  </si>
  <si>
    <t>475657601112018774</t>
  </si>
  <si>
    <t>smille美</t>
  </si>
  <si>
    <t>283096071224077294</t>
  </si>
  <si>
    <t>19.6.8</t>
  </si>
  <si>
    <t>478193568371232734</t>
  </si>
  <si>
    <t>何庆荣家杰</t>
  </si>
  <si>
    <t>478196448099513808</t>
  </si>
  <si>
    <t>8216黑框黑色无头枕</t>
  </si>
  <si>
    <t>柚子20110101</t>
  </si>
  <si>
    <t>478124000113350787</t>
  </si>
  <si>
    <t>8636会议椅黑框升级版*2</t>
  </si>
  <si>
    <t>薰风沐雨</t>
  </si>
  <si>
    <t>479076003088335167</t>
  </si>
  <si>
    <t>蜗牛宝宝i的家</t>
  </si>
  <si>
    <t>283170438745233094</t>
  </si>
  <si>
    <t>竹儿17610</t>
  </si>
  <si>
    <t>479125571535869461</t>
  </si>
  <si>
    <t>ru320118</t>
  </si>
  <si>
    <t>19.6.9</t>
  </si>
  <si>
    <t>480311555635794119</t>
  </si>
  <si>
    <t>白框绿色带头枕</t>
  </si>
  <si>
    <t>tb171143644</t>
  </si>
  <si>
    <t>479786401024427470</t>
  </si>
  <si>
    <t>蓝玲玲46</t>
  </si>
  <si>
    <t>480385539099351811</t>
  </si>
  <si>
    <t>贴心的双子</t>
  </si>
  <si>
    <t>479470496400396345</t>
  </si>
  <si>
    <t>张丹丹19841220</t>
  </si>
  <si>
    <t>479528544938717865</t>
  </si>
  <si>
    <t>谭谭张张1314</t>
  </si>
  <si>
    <t>19.6.10</t>
  </si>
  <si>
    <t>481322466399164080</t>
  </si>
  <si>
    <t>醉酒后的黄昏</t>
  </si>
  <si>
    <t>481676579085016924</t>
  </si>
  <si>
    <t>飞向未来吧52</t>
  </si>
  <si>
    <t>481637667177811564</t>
  </si>
  <si>
    <t>持微笑续我骄傲</t>
  </si>
  <si>
    <t>305803887118672700</t>
  </si>
  <si>
    <t>tb50493219</t>
  </si>
  <si>
    <t>休闲椅</t>
  </si>
  <si>
    <t>480880416770982275</t>
  </si>
  <si>
    <t>tb551751073</t>
  </si>
  <si>
    <t>19.6.11</t>
  </si>
  <si>
    <t>482040128658075687</t>
  </si>
  <si>
    <t>好美的西双版纳</t>
  </si>
  <si>
    <t>482042528762034525</t>
  </si>
  <si>
    <t>pls567</t>
  </si>
  <si>
    <t>482762594464721182</t>
  </si>
  <si>
    <t>精灵椅裸色带轮脚*2</t>
  </si>
  <si>
    <t>冰冰爱你的我</t>
  </si>
  <si>
    <t>工学休闲椅</t>
  </si>
  <si>
    <t>482113888848941450</t>
  </si>
  <si>
    <t>月亮太阳依然在</t>
  </si>
  <si>
    <t>北欧时尚椅</t>
  </si>
  <si>
    <t>483032547695311364</t>
  </si>
  <si>
    <t>简洁233</t>
  </si>
  <si>
    <t>酒店接待椅</t>
  </si>
  <si>
    <t>19.6.12</t>
  </si>
  <si>
    <t>305701614412425607</t>
  </si>
  <si>
    <t>江学峰823926</t>
  </si>
  <si>
    <t>483878049282342223</t>
  </si>
  <si>
    <t>陈杨阳11</t>
  </si>
  <si>
    <t>483846305436094833</t>
  </si>
  <si>
    <t>8216白框黑色带头枕</t>
  </si>
  <si>
    <t>tao_tao_happy1</t>
  </si>
  <si>
    <t>电脑椅 家用</t>
  </si>
  <si>
    <t>483344128275869460</t>
  </si>
  <si>
    <t>tb4883964_22</t>
  </si>
  <si>
    <t>283347332881764193</t>
  </si>
  <si>
    <t>完美宝宝</t>
  </si>
  <si>
    <t>484220866338670917</t>
  </si>
  <si>
    <t>榴不住山竹</t>
  </si>
  <si>
    <t>19.6.13</t>
  </si>
  <si>
    <t>484433440291211423</t>
  </si>
  <si>
    <t>tb517607456</t>
  </si>
  <si>
    <t>电脑椅 家用 可躺</t>
  </si>
  <si>
    <t>306148335696920802</t>
  </si>
  <si>
    <t>tb678966028</t>
  </si>
  <si>
    <t>办公椅电脑椅</t>
  </si>
  <si>
    <t>485373251418994034</t>
  </si>
  <si>
    <t>精灵椅裸色带轮脚</t>
  </si>
  <si>
    <t>tb909096392</t>
  </si>
  <si>
    <t>酒店椅子</t>
  </si>
  <si>
    <t>485373155093826651</t>
  </si>
  <si>
    <t>精灵椅蓝色带轮脚</t>
  </si>
  <si>
    <t>卡其色的生活320</t>
  </si>
  <si>
    <t>创意椅子</t>
  </si>
  <si>
    <t>484484960824832780</t>
  </si>
  <si>
    <t>精灵椅黄色带轮脚</t>
  </si>
  <si>
    <t>tb747685361</t>
  </si>
  <si>
    <t>椅子 简约</t>
  </si>
  <si>
    <t>485112770521438882</t>
  </si>
  <si>
    <t>chaoliyun123</t>
  </si>
  <si>
    <t>283551045366355594</t>
  </si>
  <si>
    <t>ckun0322</t>
  </si>
  <si>
    <t>餐厅椅子</t>
  </si>
  <si>
    <t>19.6.14</t>
  </si>
  <si>
    <t>486379202826020646</t>
  </si>
  <si>
    <t>于利安000</t>
  </si>
  <si>
    <t>485714720700143708</t>
  </si>
  <si>
    <t>smile敖影儿</t>
  </si>
  <si>
    <t>486050657600825827</t>
  </si>
  <si>
    <t>肖芳芳0304</t>
  </si>
  <si>
    <t>486433058562109268</t>
  </si>
  <si>
    <t>人生15290760396</t>
  </si>
  <si>
    <t>486679651949004468</t>
  </si>
  <si>
    <t>琥珀88886955</t>
  </si>
  <si>
    <t>485739328843386946</t>
  </si>
  <si>
    <t>我wang123321</t>
  </si>
  <si>
    <t>486752387826745889</t>
  </si>
  <si>
    <t>T24E黑框黑网弓形</t>
  </si>
  <si>
    <t>谷艺520</t>
  </si>
  <si>
    <t>人体工学椅</t>
  </si>
  <si>
    <t>486123553016111357</t>
  </si>
  <si>
    <t>电竞椅游戏椅</t>
  </si>
  <si>
    <t>淘气绵羊ls</t>
  </si>
  <si>
    <t>电竞椅</t>
  </si>
  <si>
    <t>19.6.15</t>
  </si>
  <si>
    <t>487232384829827220</t>
  </si>
  <si>
    <t>陈沁绮宝贝</t>
  </si>
  <si>
    <t>488216867869002914</t>
  </si>
  <si>
    <t>富贵竹51382</t>
  </si>
  <si>
    <t>487948098437820128</t>
  </si>
  <si>
    <t>t_1492768737040_0999</t>
  </si>
  <si>
    <t>488244803401021544</t>
  </si>
  <si>
    <t>远看今朝新</t>
  </si>
  <si>
    <t>487647649439068065</t>
  </si>
  <si>
    <t>tb266643581</t>
  </si>
  <si>
    <t>487969762518291369</t>
  </si>
  <si>
    <t>姐妹向前冲2933</t>
  </si>
  <si>
    <t>19.6.16</t>
  </si>
  <si>
    <t>490440545489770509</t>
  </si>
  <si>
    <t>tb894670077</t>
  </si>
  <si>
    <t>490868194033229410</t>
  </si>
  <si>
    <t>幽冥凤求凰</t>
  </si>
  <si>
    <t>490869090493908729</t>
  </si>
  <si>
    <t>爱睡觉的猫2311849</t>
  </si>
  <si>
    <t>283933284771851993</t>
  </si>
  <si>
    <t>李红杰meng</t>
  </si>
  <si>
    <t>306314734642086603</t>
  </si>
  <si>
    <t>我来淘199146</t>
  </si>
  <si>
    <t>490586049774665263</t>
  </si>
  <si>
    <t>zpl13146</t>
  </si>
  <si>
    <t>284208742585877196</t>
  </si>
  <si>
    <t>左指的记忆</t>
  </si>
  <si>
    <t>19.6.17</t>
  </si>
  <si>
    <t>491866080079116388</t>
  </si>
  <si>
    <t>tb973755317</t>
  </si>
  <si>
    <t>492564098317057053</t>
  </si>
  <si>
    <t>xj项静</t>
  </si>
  <si>
    <t>492644994385287655</t>
  </si>
  <si>
    <t>罗艳春铭</t>
  </si>
  <si>
    <t>284532167431457498</t>
  </si>
  <si>
    <t>802黑框绿色</t>
  </si>
  <si>
    <t>光小锋</t>
  </si>
  <si>
    <t>492638594557045718</t>
  </si>
  <si>
    <t>春天暖风吹来</t>
  </si>
  <si>
    <t>284357798509619796</t>
  </si>
  <si>
    <t>lyf罗罗</t>
  </si>
  <si>
    <t>19.6.18</t>
  </si>
  <si>
    <t>494570145477150012</t>
  </si>
  <si>
    <t>aww820808</t>
  </si>
  <si>
    <t>495180163447312129</t>
  </si>
  <si>
    <t>小木桶1234548157</t>
  </si>
  <si>
    <t>494717953281321644</t>
  </si>
  <si>
    <t>tb116935056</t>
  </si>
  <si>
    <t>494769058275561010</t>
  </si>
  <si>
    <t>802黑框红色</t>
  </si>
  <si>
    <t>萱5231</t>
  </si>
  <si>
    <t>494426401166190558</t>
  </si>
  <si>
    <t>tb253047004</t>
  </si>
  <si>
    <t>494566561336581131</t>
  </si>
  <si>
    <t>t_1510182587581_0976</t>
  </si>
  <si>
    <t>19.6.19</t>
  </si>
  <si>
    <t>496660737734073253</t>
  </si>
  <si>
    <t>井冈山1111</t>
  </si>
  <si>
    <t>497036290632698424</t>
  </si>
  <si>
    <t>月下孤叶</t>
  </si>
  <si>
    <t>496337856744754332</t>
  </si>
  <si>
    <t>我愿与你常相厮守</t>
  </si>
  <si>
    <t>306891822958156402</t>
  </si>
  <si>
    <t>tb22634240</t>
  </si>
  <si>
    <t>496268352394980469</t>
  </si>
  <si>
    <t>tb_6523290</t>
  </si>
  <si>
    <t>497262659056928437</t>
  </si>
  <si>
    <t>清风0159</t>
  </si>
  <si>
    <t>19.6.20</t>
  </si>
  <si>
    <t>498646467505626988</t>
  </si>
  <si>
    <t>南京路133444</t>
  </si>
  <si>
    <t>498354050005621333</t>
  </si>
  <si>
    <t>tb434079843</t>
  </si>
  <si>
    <t>497628768947936364</t>
  </si>
  <si>
    <t>黄老大的黄</t>
  </si>
  <si>
    <t>498702275689369678</t>
  </si>
  <si>
    <t>yueyue13364840909</t>
  </si>
  <si>
    <t>497681088862689276</t>
  </si>
  <si>
    <t>t_1514915512874_0935</t>
  </si>
  <si>
    <t>19.6.21</t>
  </si>
  <si>
    <t>285143207114140595</t>
  </si>
  <si>
    <t>tb316440701</t>
  </si>
  <si>
    <t>498881504170086436</t>
  </si>
  <si>
    <t>蒋文慧32</t>
  </si>
  <si>
    <t>499273121208681252</t>
  </si>
  <si>
    <t>学会坚强xdxfp</t>
  </si>
  <si>
    <t>499900227355607556</t>
  </si>
  <si>
    <t>T05带头枕灰白框橙色尼龙脚</t>
  </si>
  <si>
    <t>范贰的人</t>
  </si>
  <si>
    <t>499040896414254949</t>
  </si>
  <si>
    <t>2018A黑胶橙网尼龙脚带头枕*2</t>
  </si>
  <si>
    <t>qfcom3873</t>
  </si>
  <si>
    <t>办公椅 旋转可躺</t>
  </si>
  <si>
    <t>19.6.22</t>
  </si>
  <si>
    <t>500501186949399512</t>
  </si>
  <si>
    <t>ym龙坤宝贝2014</t>
  </si>
  <si>
    <t>500809091771934745</t>
  </si>
  <si>
    <t>咪萌香香</t>
  </si>
  <si>
    <t>500244769829732568</t>
  </si>
  <si>
    <t>zhangxiufeng0308</t>
  </si>
  <si>
    <t>500944899206488625</t>
  </si>
  <si>
    <t>金153mj</t>
  </si>
  <si>
    <t>499970752065483314</t>
  </si>
  <si>
    <t>洪小玉玉</t>
  </si>
  <si>
    <t>19.6.23</t>
  </si>
  <si>
    <t>307345454218258301</t>
  </si>
  <si>
    <t>asd13974957232</t>
  </si>
  <si>
    <t>501731777948241550</t>
  </si>
  <si>
    <t>tb58493799</t>
  </si>
  <si>
    <t>285345895642024595</t>
  </si>
  <si>
    <t>tb900655687</t>
  </si>
  <si>
    <t>精灵</t>
  </si>
  <si>
    <t>G12皮</t>
  </si>
  <si>
    <t>坑产</t>
  </si>
  <si>
    <t>评价数量</t>
  </si>
  <si>
    <t>评价晒图</t>
  </si>
  <si>
    <t>晒图+数量</t>
  </si>
  <si>
    <t>过眼云烟和英语</t>
  </si>
  <si>
    <t>jd_639ad724ff2b7</t>
  </si>
  <si>
    <t>1805113856_m</t>
  </si>
  <si>
    <t>中国祁东</t>
  </si>
  <si>
    <t>jd_47b48aab9c9c7</t>
  </si>
  <si>
    <t>笑起来眼睛迷成一条线</t>
  </si>
  <si>
    <t>jd_7b06b0cb63cd0</t>
  </si>
  <si>
    <t>skiplife</t>
  </si>
  <si>
    <t>jd_563d499ac145a</t>
  </si>
  <si>
    <t>萧颖live</t>
  </si>
  <si>
    <t>732576583-286708</t>
  </si>
  <si>
    <t>vc8930</t>
  </si>
  <si>
    <t>jd_7740102e9d820</t>
  </si>
  <si>
    <t>lyppl</t>
  </si>
  <si>
    <t>别安粉</t>
  </si>
  <si>
    <t>jd_5ff05a7cb58a9</t>
  </si>
  <si>
    <t>妞妞嗄</t>
  </si>
  <si>
    <t>JD_木子</t>
  </si>
  <si>
    <t>小小丫头扬</t>
  </si>
  <si>
    <t>13825825386_p</t>
  </si>
  <si>
    <t>sinsinm</t>
  </si>
  <si>
    <t>302582823_m</t>
  </si>
  <si>
    <t>jd_4914f21515dd5</t>
  </si>
  <si>
    <t>jd_7ac169042e18f</t>
  </si>
  <si>
    <t>jd_4373c85cc2de3</t>
  </si>
  <si>
    <t>椅套</t>
  </si>
  <si>
    <t>好热的感觉</t>
  </si>
  <si>
    <t>包含运费87</t>
  </si>
  <si>
    <t>jd18662961728</t>
  </si>
  <si>
    <t>jd_7c22ec77b765</t>
  </si>
  <si>
    <t>jd_77580acc1b086</t>
  </si>
  <si>
    <t>jd_6b4e993b787f6</t>
  </si>
  <si>
    <t>yys196984141</t>
  </si>
  <si>
    <t>jj依然</t>
  </si>
  <si>
    <t>jd_6932d364f8c40</t>
  </si>
  <si>
    <t>yihaikesjtu</t>
  </si>
  <si>
    <t>13126381276_p</t>
  </si>
  <si>
    <t>苗苗在购物</t>
  </si>
  <si>
    <t>mefool123</t>
  </si>
  <si>
    <t>jd_4d001354beedc</t>
  </si>
  <si>
    <t>niujiale</t>
  </si>
  <si>
    <t>xd9005</t>
  </si>
  <si>
    <t>安韩</t>
  </si>
  <si>
    <t xml:space="preserve">简简单单890
</t>
  </si>
  <si>
    <t>送你一顶原谅帽</t>
  </si>
  <si>
    <t>ccz714</t>
  </si>
  <si>
    <t>jd_6755ceb9adf84</t>
  </si>
  <si>
    <t>jd_5e48a6350f40c</t>
  </si>
  <si>
    <t>d_469dada4f759e</t>
  </si>
  <si>
    <t>jd_42a6cb590bbd3</t>
  </si>
  <si>
    <t>jd_vhfwtTqoAPAd</t>
  </si>
  <si>
    <t>jd_6c51bba5e54ab</t>
  </si>
  <si>
    <t>包涵102运费</t>
  </si>
  <si>
    <t>jd_47023b95e0f62</t>
  </si>
  <si>
    <t>asd1270275427</t>
  </si>
  <si>
    <t>费用明细</t>
  </si>
  <si>
    <t>账户出账</t>
  </si>
  <si>
    <t>其他</t>
  </si>
  <si>
    <t>转给阿谭【天猫】</t>
  </si>
  <si>
    <t>徐姐转入</t>
  </si>
  <si>
    <t>转给阿容【阿里】</t>
  </si>
  <si>
    <t>售后费用转小婷</t>
  </si>
  <si>
    <t>提现手续费</t>
  </si>
  <si>
    <t>安装费扫码【小怡】</t>
  </si>
  <si>
    <t>快递费到付  联昊通速递</t>
  </si>
  <si>
    <t>微信付款</t>
  </si>
  <si>
    <t>快递费到付  信丰物流</t>
  </si>
  <si>
    <t>微信小怡</t>
  </si>
  <si>
    <t>方亮拉货费 9件  樊全收款</t>
  </si>
  <si>
    <t>售后费用</t>
  </si>
  <si>
    <t>名片印刷</t>
  </si>
  <si>
    <t>宣传页印刷</t>
  </si>
  <si>
    <t>铝合金工作吊牌</t>
  </si>
  <si>
    <t>名片印刷*4份（每份40）</t>
  </si>
  <si>
    <t>德邦理赔费用小婷转小健</t>
  </si>
  <si>
    <t>纸质名片印刷（徐姐+cindy）</t>
  </si>
  <si>
    <t>劳动合同印刷（1000份）</t>
  </si>
  <si>
    <t>转给小健【京东】</t>
  </si>
  <si>
    <t>小健转入结余</t>
  </si>
  <si>
    <t>转给天猫阿谭</t>
  </si>
  <si>
    <t>转给阿里阿荣</t>
  </si>
  <si>
    <t>小健转入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</si>
</sst>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6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464C5B"/>
      <name val="Verdana"/>
      <charset val="134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333333"/>
      <name val="Tahoma"/>
      <charset val="134"/>
    </font>
    <font>
      <sz val="9"/>
      <color rgb="FF3366CC"/>
      <name val="Tahoma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  <scheme val="minor"/>
    </font>
    <font>
      <sz val="9"/>
      <color rgb="FF3366CC"/>
      <name val="宋体"/>
      <charset val="134"/>
    </font>
    <font>
      <sz val="9"/>
      <color rgb="FF3C3C3C"/>
      <name val="Tahoma"/>
      <charset val="134"/>
    </font>
    <font>
      <b/>
      <sz val="9"/>
      <color rgb="FF3C3C3C"/>
      <name val="Verdana"/>
      <charset val="134"/>
    </font>
    <font>
      <sz val="9"/>
      <color rgb="FF888888"/>
      <name val="Tahoma"/>
      <charset val="134"/>
    </font>
    <font>
      <sz val="9"/>
      <name val="Tahoma"/>
      <charset val="134"/>
    </font>
    <font>
      <sz val="9"/>
      <color rgb="FF9E9E9E"/>
      <name val="Tahoma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rgb="FF3C3C3C"/>
      <name val="Tahoma"/>
      <charset val="134"/>
    </font>
    <font>
      <sz val="10"/>
      <color rgb="FF3366CC"/>
      <name val="宋体"/>
      <charset val="134"/>
    </font>
    <font>
      <sz val="10"/>
      <color rgb="FFFF0000"/>
      <name val="宋体"/>
      <charset val="134"/>
      <scheme val="minor"/>
    </font>
    <font>
      <sz val="10"/>
      <color rgb="FF3366CC"/>
      <name val="Tahoma"/>
      <charset val="134"/>
    </font>
    <font>
      <sz val="10"/>
      <name val="Tahoma"/>
      <charset val="134"/>
    </font>
    <font>
      <sz val="10"/>
      <name val="宋体"/>
      <charset val="134"/>
      <scheme val="minor"/>
    </font>
    <font>
      <sz val="11"/>
      <color rgb="FF3C3C3C"/>
      <name val="Tahoma"/>
      <charset val="134"/>
    </font>
    <font>
      <sz val="11"/>
      <color rgb="FF3366CC"/>
      <name val="Tahoma"/>
      <charset val="134"/>
    </font>
    <font>
      <sz val="11"/>
      <color rgb="FF3366CC"/>
      <name val="宋体"/>
      <charset val="134"/>
    </font>
    <font>
      <sz val="9"/>
      <color rgb="FF3C3C3C"/>
      <name val="宋体"/>
      <charset val="134"/>
    </font>
    <font>
      <sz val="9"/>
      <name val="宋体"/>
      <charset val="134"/>
    </font>
    <font>
      <sz val="9"/>
      <color rgb="FF3C3C3C"/>
      <name val="Verdana"/>
      <charset val="134"/>
    </font>
    <font>
      <sz val="10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b/>
      <sz val="9"/>
      <color rgb="FF3C3C3C"/>
      <name val="Tahoma"/>
      <charset val="134"/>
    </font>
    <font>
      <sz val="11"/>
      <color theme="1"/>
      <name val="Arial"/>
      <charset val="134"/>
    </font>
    <font>
      <sz val="11"/>
      <color theme="2"/>
      <name val="宋体"/>
      <charset val="134"/>
      <scheme val="minor"/>
    </font>
    <font>
      <sz val="11"/>
      <color rgb="FF3C3C3C"/>
      <name val="宋体"/>
      <charset val="134"/>
    </font>
    <font>
      <b/>
      <sz val="18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3C3C3C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9" borderId="6" applyNumberFormat="0" applyFont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4" fillId="14" borderId="5" applyNumberFormat="0" applyAlignment="0" applyProtection="0">
      <alignment vertical="center"/>
    </xf>
    <xf numFmtId="0" fontId="45" fillId="14" borderId="3" applyNumberFormat="0" applyAlignment="0" applyProtection="0">
      <alignment vertical="center"/>
    </xf>
    <xf numFmtId="0" fontId="56" fillId="33" borderId="8" applyNumberFormat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2" fillId="2" borderId="0" applyNumberFormat="0" applyBorder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58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58" fontId="0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49" fontId="8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49" fontId="8" fillId="0" borderId="0" xfId="0" applyNumberFormat="1" applyFo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58" fontId="0" fillId="0" borderId="0" xfId="0" applyNumberFormat="1" applyFill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0" borderId="0" xfId="0" applyFont="1" applyFill="1" applyAlignment="1">
      <alignment wrapText="1"/>
    </xf>
    <xf numFmtId="58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9" fillId="0" borderId="0" xfId="0" applyFont="1" applyFill="1" applyAlignment="1"/>
    <xf numFmtId="0" fontId="26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/>
    <xf numFmtId="0" fontId="13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9" fillId="0" borderId="0" xfId="0" applyFont="1" applyFill="1" applyAlignment="1"/>
    <xf numFmtId="0" fontId="16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/>
    </xf>
    <xf numFmtId="0" fontId="0" fillId="0" borderId="0" xfId="0" applyFill="1" applyAlignment="1"/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9" fontId="24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34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58" fontId="0" fillId="3" borderId="0" xfId="0" applyNumberFormat="1" applyFill="1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13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37" fillId="4" borderId="0" xfId="0" applyFont="1" applyFill="1" applyAlignment="1">
      <alignment horizontal="center" vertical="center"/>
    </xf>
    <xf numFmtId="0" fontId="38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right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58" fontId="0" fillId="5" borderId="0" xfId="0" applyNumberFormat="1" applyFill="1" applyAlignment="1">
      <alignment vertical="center"/>
    </xf>
    <xf numFmtId="0" fontId="9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38" fillId="0" borderId="0" xfId="0" applyFont="1" applyFill="1">
      <alignment vertical="center"/>
    </xf>
    <xf numFmtId="0" fontId="14" fillId="0" borderId="0" xfId="0" applyFont="1" applyFill="1">
      <alignment vertical="center"/>
    </xf>
    <xf numFmtId="58" fontId="0" fillId="7" borderId="0" xfId="0" applyNumberFormat="1" applyFill="1" applyAlignment="1">
      <alignment vertical="center"/>
    </xf>
    <xf numFmtId="0" fontId="0" fillId="7" borderId="0" xfId="0" applyFill="1" applyAlignment="1">
      <alignment horizontal="right" vertical="center"/>
    </xf>
    <xf numFmtId="0" fontId="12" fillId="0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6" borderId="0" xfId="0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3" fillId="8" borderId="0" xfId="0" applyFont="1" applyFill="1" applyAlignment="1">
      <alignment vertical="center"/>
    </xf>
    <xf numFmtId="58" fontId="0" fillId="9" borderId="0" xfId="0" applyNumberForma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3" fillId="9" borderId="0" xfId="0" applyFont="1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left" vertical="center"/>
    </xf>
    <xf numFmtId="0" fontId="4" fillId="9" borderId="0" xfId="0" applyFont="1" applyFill="1" applyAlignment="1">
      <alignment vertical="center"/>
    </xf>
    <xf numFmtId="11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13" fillId="10" borderId="0" xfId="0" applyFont="1" applyFill="1">
      <alignment vertical="center"/>
    </xf>
    <xf numFmtId="0" fontId="0" fillId="1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10" borderId="0" xfId="0" applyFont="1" applyFill="1">
      <alignment vertical="center"/>
    </xf>
    <xf numFmtId="0" fontId="0" fillId="10" borderId="0" xfId="0" applyFill="1" applyAlignment="1">
      <alignment horizontal="right" vertical="center"/>
    </xf>
    <xf numFmtId="0" fontId="3" fillId="1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58" fontId="0" fillId="4" borderId="0" xfId="0" applyNumberFormat="1" applyFill="1" applyAlignment="1">
      <alignment vertical="center"/>
    </xf>
    <xf numFmtId="0" fontId="13" fillId="4" borderId="0" xfId="0" applyFont="1" applyFill="1">
      <alignment vertical="center"/>
    </xf>
    <xf numFmtId="0" fontId="31" fillId="4" borderId="0" xfId="0" applyFont="1" applyFill="1">
      <alignment vertical="center"/>
    </xf>
    <xf numFmtId="0" fontId="39" fillId="11" borderId="0" xfId="0" applyFont="1" applyFill="1" applyAlignment="1">
      <alignment horizontal="center" vertical="center" wrapText="1"/>
    </xf>
    <xf numFmtId="0" fontId="40" fillId="11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1" fillId="0" borderId="0" xfId="1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7" fillId="12" borderId="0" xfId="0" applyNumberFormat="1" applyFont="1" applyFill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0" fillId="3" borderId="0" xfId="0" applyFill="1" applyAlignment="1" quotePrefix="1">
      <alignment vertical="center"/>
    </xf>
    <xf numFmtId="0" fontId="0" fillId="0" borderId="0" xfId="0" applyFill="1" applyAlignment="1" quotePrefix="1">
      <alignment vertical="center"/>
    </xf>
    <xf numFmtId="0" fontId="13" fillId="0" borderId="0" xfId="0" applyFont="1" quotePrefix="1">
      <alignment vertical="center"/>
    </xf>
    <xf numFmtId="0" fontId="37" fillId="4" borderId="0" xfId="0" applyFont="1" applyFill="1" applyAlignment="1" quotePrefix="1">
      <alignment horizontal="center" vertical="center"/>
    </xf>
    <xf numFmtId="0" fontId="0" fillId="0" borderId="0" xfId="0" quotePrefix="1">
      <alignment vertical="center"/>
    </xf>
    <xf numFmtId="0" fontId="0" fillId="5" borderId="0" xfId="0" applyFill="1" applyAlignment="1" quotePrefix="1">
      <alignment horizontal="center" vertical="center"/>
    </xf>
    <xf numFmtId="0" fontId="0" fillId="5" borderId="0" xfId="0" applyFill="1" applyAlignment="1" quotePrefix="1">
      <alignment vertical="center"/>
    </xf>
    <xf numFmtId="0" fontId="0" fillId="6" borderId="0" xfId="0" applyFill="1" applyAlignment="1" quotePrefix="1">
      <alignment vertical="center"/>
    </xf>
    <xf numFmtId="0" fontId="0" fillId="7" borderId="0" xfId="0" applyFill="1" applyAlignment="1" quotePrefix="1">
      <alignment vertical="center"/>
    </xf>
    <xf numFmtId="0" fontId="13" fillId="7" borderId="0" xfId="0" applyFont="1" applyFill="1" quotePrefix="1">
      <alignment vertical="center"/>
    </xf>
    <xf numFmtId="0" fontId="0" fillId="4" borderId="0" xfId="0" applyFill="1" applyAlignment="1" quotePrefix="1">
      <alignment vertical="center"/>
    </xf>
    <xf numFmtId="0" fontId="0" fillId="8" borderId="0" xfId="0" applyFill="1" applyAlignment="1" quotePrefix="1">
      <alignment vertical="center"/>
    </xf>
    <xf numFmtId="0" fontId="0" fillId="9" borderId="0" xfId="0" applyFill="1" applyAlignment="1" quotePrefix="1">
      <alignment vertical="center"/>
    </xf>
    <xf numFmtId="0" fontId="13" fillId="10" borderId="0" xfId="0" applyFont="1" applyFill="1" quotePrefix="1">
      <alignment vertical="center"/>
    </xf>
    <xf numFmtId="0" fontId="0" fillId="10" borderId="0" xfId="0" applyFill="1" quotePrefix="1">
      <alignment vertical="center"/>
    </xf>
    <xf numFmtId="0" fontId="0" fillId="10" borderId="0" xfId="0" applyFill="1" applyAlignment="1" quotePrefix="1">
      <alignment vertical="center"/>
    </xf>
    <xf numFmtId="0" fontId="7" fillId="4" borderId="0" xfId="0" applyFont="1" applyFill="1" applyAlignment="1" quotePrefix="1">
      <alignment vertical="center"/>
    </xf>
    <xf numFmtId="0" fontId="7" fillId="0" borderId="0" xfId="0" applyFont="1" applyFill="1" applyAlignment="1" quotePrefix="1">
      <alignment vertical="center"/>
    </xf>
    <xf numFmtId="0" fontId="13" fillId="4" borderId="0" xfId="0" applyFont="1" applyFill="1" quotePrefix="1">
      <alignment vertical="center"/>
    </xf>
    <xf numFmtId="0" fontId="0" fillId="0" borderId="0" xfId="0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13" fillId="0" borderId="0" xfId="0" applyFont="1" applyFill="1" applyAlignment="1" quotePrefix="1"/>
    <xf numFmtId="0" fontId="0" fillId="0" borderId="0" xfId="0" applyFill="1" applyAlignment="1" quotePrefix="1">
      <alignment vertical="center" wrapText="1"/>
    </xf>
    <xf numFmtId="0" fontId="13" fillId="0" borderId="0" xfId="0" applyFont="1" applyFill="1" applyAlignment="1" quotePrefix="1">
      <alignment horizontal="center" vertical="center"/>
    </xf>
    <xf numFmtId="0" fontId="20" fillId="0" borderId="0" xfId="0" applyFont="1" applyFill="1" applyAlignment="1" quotePrefix="1">
      <alignment horizontal="center" vertical="center"/>
    </xf>
    <xf numFmtId="0" fontId="13" fillId="0" borderId="0" xfId="0" applyFont="1" applyFill="1" applyAlignment="1" quotePrefix="1">
      <alignment horizontal="center"/>
    </xf>
    <xf numFmtId="0" fontId="26" fillId="0" borderId="0" xfId="0" applyFont="1" applyFill="1" applyAlignment="1" quotePrefix="1"/>
    <xf numFmtId="0" fontId="29" fillId="0" borderId="0" xfId="0" applyFont="1" applyFill="1" applyAlignment="1" quotePrefix="1"/>
    <xf numFmtId="0" fontId="16" fillId="0" borderId="0" xfId="0" applyFont="1" applyFill="1" applyAlignment="1" quotePrefix="1">
      <alignment horizontal="center" vertical="center"/>
    </xf>
    <xf numFmtId="0" fontId="26" fillId="0" borderId="0" xfId="0" applyFont="1" applyFill="1" applyAlignment="1" quotePrefix="1">
      <alignment horizontal="center" vertical="center"/>
    </xf>
    <xf numFmtId="0" fontId="0" fillId="0" borderId="0" xfId="0" applyFont="1" applyFill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Q\603323411\FileRecv\&#21047;&#21333;&#27719;&#24635;&#26126;&#32454;&#34920;(2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天猫"/>
      <sheetName val="GAVEE企业店"/>
      <sheetName val="阿里巴巴诚信通"/>
    </sheetNames>
    <sheetDataSet>
      <sheetData sheetId="0"/>
      <sheetData sheetId="1">
        <row r="2">
          <cell r="I2">
            <v>-22468.5000000005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Urban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member1.taobao.com/member/userProfile.jhtml?userID=%CF%F4%C2%E5%E8%AF&amp;sign=fb615f9023c3fa8f7bb669d91c0871cf" TargetMode="External"/><Relationship Id="rId5" Type="http://schemas.openxmlformats.org/officeDocument/2006/relationships/hyperlink" Target="https://member1.taobao.com/member/userProfile.jhtml?userID=yiyuyong&amp;sign=02f0c474d7be675de905cc0b04b9ca0e" TargetMode="External"/><Relationship Id="rId4" Type="http://schemas.openxmlformats.org/officeDocument/2006/relationships/hyperlink" Target="https://member1.taobao.com/member/userProfile.jhtml?userID=%D5%D4%B5%C2%B7%BC2013&amp;sign=620131f50fca42383ef4d876fad2cb04" TargetMode="External"/><Relationship Id="rId3" Type="http://schemas.openxmlformats.org/officeDocument/2006/relationships/hyperlink" Target="https://member1.taobao.com/member/userProfile.jhtml?userID=iamyjj333&amp;sign=8de353408517b0681cd9f82010602ed2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G23" sqref="G23"/>
    </sheetView>
  </sheetViews>
  <sheetFormatPr defaultColWidth="9" defaultRowHeight="13.5"/>
  <cols>
    <col min="1" max="1" width="25.75" style="1" customWidth="1"/>
    <col min="2" max="4" width="13.75" style="1" customWidth="1"/>
    <col min="5" max="5" width="12.875" style="1" customWidth="1"/>
    <col min="6" max="6" width="9" style="1"/>
    <col min="7" max="8" width="10.375" style="1"/>
    <col min="9" max="12" width="9" style="1"/>
    <col min="13" max="15" width="4.5" style="1" customWidth="1"/>
    <col min="16" max="16384" width="9" style="1"/>
  </cols>
  <sheetData>
    <row r="1" spans="1:14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81">
        <v>43709</v>
      </c>
    </row>
    <row r="2" spans="1:13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3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13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13">
      <c r="A5" s="175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</row>
    <row r="6" spans="1:5">
      <c r="A6" s="176" t="s">
        <v>1</v>
      </c>
      <c r="B6" s="176" t="s">
        <v>2</v>
      </c>
      <c r="C6" s="176" t="s">
        <v>3</v>
      </c>
      <c r="D6" s="176" t="s">
        <v>4</v>
      </c>
      <c r="E6" s="176" t="s">
        <v>5</v>
      </c>
    </row>
    <row r="7" spans="1:5">
      <c r="A7" s="177" t="s">
        <v>6</v>
      </c>
      <c r="B7" s="1">
        <f>SUM(阿谭费用明细!G:G)</f>
        <v>772020.82</v>
      </c>
      <c r="C7" s="1">
        <f>SUM(阿谭费用明细!E:E)</f>
        <v>756394.039999999</v>
      </c>
      <c r="D7" s="1">
        <f>SUM(阿谭费用明细!F:F)</f>
        <v>8164</v>
      </c>
      <c r="E7" s="178">
        <f t="shared" ref="E7:E10" si="0">B7-C7-D7</f>
        <v>7462.78000000096</v>
      </c>
    </row>
    <row r="8" hidden="1" spans="1:5">
      <c r="A8" s="177" t="s">
        <v>7</v>
      </c>
      <c r="B8" s="1">
        <f>SUM(GAVEE企业店!G:G)</f>
        <v>39430.02</v>
      </c>
      <c r="C8" s="1">
        <f>SUM(GAVEE企业店!E:E)</f>
        <v>39146.02</v>
      </c>
      <c r="D8" s="1">
        <f>SUM(GAVEE企业店!F:F)</f>
        <v>284</v>
      </c>
      <c r="E8" s="179">
        <f t="shared" si="0"/>
        <v>0</v>
      </c>
    </row>
    <row r="9" spans="1:5">
      <c r="A9" s="177" t="s">
        <v>8</v>
      </c>
      <c r="B9" s="1">
        <f>SUM(阿容费用明细!G:G)</f>
        <v>280173</v>
      </c>
      <c r="C9" s="1">
        <f>SUM(阿容费用明细!E:E)</f>
        <v>276965.15</v>
      </c>
      <c r="D9" s="1">
        <f>SUM(阿容费用明细!F:F)</f>
        <v>3028</v>
      </c>
      <c r="E9" s="178">
        <f t="shared" si="0"/>
        <v>179.84999999986</v>
      </c>
    </row>
    <row r="10" spans="1:5">
      <c r="A10" s="177" t="s">
        <v>9</v>
      </c>
      <c r="B10" s="1">
        <f>SUM(京东账目!G:G)</f>
        <v>24517.01</v>
      </c>
      <c r="C10" s="1">
        <f>SUM(京东账目!E:E)</f>
        <v>20259.4</v>
      </c>
      <c r="D10" s="1">
        <f>SUM(京东账目!F:F)</f>
        <v>775</v>
      </c>
      <c r="E10" s="178">
        <f t="shared" si="0"/>
        <v>3482.61</v>
      </c>
    </row>
    <row r="12" spans="2:5">
      <c r="B12" s="1" t="s">
        <v>10</v>
      </c>
      <c r="C12" s="1" t="s">
        <v>11</v>
      </c>
      <c r="D12" s="176" t="s">
        <v>5</v>
      </c>
      <c r="E12" s="176"/>
    </row>
    <row r="13" spans="1:5">
      <c r="A13" s="1" t="s">
        <v>12</v>
      </c>
      <c r="B13" s="1">
        <f>SUM(徐亮账目管理!E:E)</f>
        <v>11149.8</v>
      </c>
      <c r="C13" s="1">
        <f>SUM(徐亮账目管理!C:D)</f>
        <v>11149.8</v>
      </c>
      <c r="D13" s="178">
        <f ca="1">徐亮账目管理!G2</f>
        <v>0</v>
      </c>
      <c r="E13" s="178"/>
    </row>
    <row r="14" spans="1:5">
      <c r="A14" s="1" t="s">
        <v>13</v>
      </c>
      <c r="B14" s="1">
        <f>SUM(小健账目管理!E:E)</f>
        <v>1001320</v>
      </c>
      <c r="C14" s="1">
        <f>SUM(小健账目管理!C:D)</f>
        <v>1001320</v>
      </c>
      <c r="D14" s="178">
        <f ca="1">小健账目管理!G2</f>
        <v>0</v>
      </c>
      <c r="E14" s="178"/>
    </row>
    <row r="19" spans="4:5">
      <c r="D19" s="1" t="s">
        <v>14</v>
      </c>
      <c r="E19" s="180">
        <f ca="1">IF(NOW()&lt;43651,IF(E7&lt;0,E7,0)+IF(E9&lt;0,E9,0)+IF(E8&lt;0,E8,0)+IF(E10&lt;0,E10,0)+D14+D13,999999)</f>
        <v>999999</v>
      </c>
    </row>
    <row r="26" spans="4:4">
      <c r="D26" s="1" t="s">
        <v>15</v>
      </c>
    </row>
  </sheetData>
  <mergeCells count="4">
    <mergeCell ref="D12:E12"/>
    <mergeCell ref="D13:E13"/>
    <mergeCell ref="D14:E14"/>
    <mergeCell ref="A1:M5"/>
  </mergeCells>
  <hyperlinks>
    <hyperlink ref="A7" location="阿谭费用明细!A1" display="阿谭费用明细"/>
    <hyperlink ref="A8" location="GAVEE企业店!A1" display="GAVEE企业店"/>
    <hyperlink ref="A9" location="阿容费用明细!A1" display="阿容费用明细"/>
    <hyperlink ref="A10" location="阿容费用明细!A1" display="京东账目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9"/>
  <sheetViews>
    <sheetView workbookViewId="0">
      <pane ySplit="2" topLeftCell="A354" activePane="bottomLeft" state="frozen"/>
      <selection/>
      <selection pane="bottomLeft" activeCell="E357" sqref="E357:F360"/>
    </sheetView>
  </sheetViews>
  <sheetFormatPr defaultColWidth="9" defaultRowHeight="13.5"/>
  <cols>
    <col min="1" max="1" width="9" style="53"/>
    <col min="2" max="2" width="18.25" style="53" customWidth="1"/>
    <col min="3" max="3" width="9" style="53"/>
    <col min="4" max="4" width="19.625" style="53" customWidth="1"/>
    <col min="5" max="5" width="9.25" style="53"/>
    <col min="6" max="6" width="9" style="112"/>
    <col min="7" max="7" width="9" style="113"/>
    <col min="8" max="8" width="9" style="53"/>
    <col min="9" max="9" width="10.375" style="53"/>
    <col min="10" max="16384" width="9" style="53"/>
  </cols>
  <sheetData>
    <row r="1" ht="14.25" spans="1:9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16" t="s">
        <v>22</v>
      </c>
      <c r="H1" s="3" t="s">
        <v>23</v>
      </c>
      <c r="I1" s="4" t="s">
        <v>24</v>
      </c>
    </row>
    <row r="2" ht="14.25" spans="1:9">
      <c r="A2" s="2"/>
      <c r="B2" s="3"/>
      <c r="C2" s="3"/>
      <c r="D2" s="3"/>
      <c r="E2" s="3"/>
      <c r="F2" s="3"/>
      <c r="G2" s="16"/>
      <c r="H2" s="3"/>
      <c r="I2" s="4">
        <f ca="1">IF(NOW()&lt;汇总!N1,(SUM(G:G)-SUM(E:F)),9999999)</f>
        <v>7462.78000000084</v>
      </c>
    </row>
    <row r="3" s="101" customFormat="1" spans="1:8">
      <c r="A3" s="114">
        <v>43557</v>
      </c>
      <c r="B3" s="182" t="s">
        <v>25</v>
      </c>
      <c r="C3" s="101" t="s">
        <v>26</v>
      </c>
      <c r="D3" s="101" t="s">
        <v>27</v>
      </c>
      <c r="E3" s="101">
        <v>6755.44</v>
      </c>
      <c r="F3" s="115"/>
      <c r="G3" s="116">
        <v>6755.44</v>
      </c>
      <c r="H3" s="101" t="s">
        <v>28</v>
      </c>
    </row>
    <row r="4" spans="1:1">
      <c r="A4" s="117"/>
    </row>
    <row r="5" s="101" customFormat="1" spans="1:8">
      <c r="A5" s="114">
        <v>43559</v>
      </c>
      <c r="B5" s="182" t="s">
        <v>29</v>
      </c>
      <c r="C5" s="101" t="s">
        <v>26</v>
      </c>
      <c r="D5" s="101" t="s">
        <v>30</v>
      </c>
      <c r="E5" s="101">
        <v>1799</v>
      </c>
      <c r="F5" s="115"/>
      <c r="G5" s="116">
        <v>1799</v>
      </c>
      <c r="H5" s="101" t="s">
        <v>28</v>
      </c>
    </row>
    <row r="6" spans="1:1">
      <c r="A6" s="117"/>
    </row>
    <row r="7" s="101" customFormat="1" spans="1:8">
      <c r="A7" s="114">
        <v>43559</v>
      </c>
      <c r="B7" s="182" t="s">
        <v>31</v>
      </c>
      <c r="C7" s="101" t="s">
        <v>26</v>
      </c>
      <c r="D7" s="101" t="s">
        <v>30</v>
      </c>
      <c r="E7" s="101">
        <v>3898</v>
      </c>
      <c r="F7" s="115"/>
      <c r="G7" s="116">
        <v>3898</v>
      </c>
      <c r="H7" s="101" t="s">
        <v>28</v>
      </c>
    </row>
    <row r="8" spans="1:1">
      <c r="A8" s="117"/>
    </row>
    <row r="9" s="101" customFormat="1" spans="1:8">
      <c r="A9" s="114">
        <v>43560</v>
      </c>
      <c r="B9" s="182" t="s">
        <v>32</v>
      </c>
      <c r="C9" s="101" t="s">
        <v>26</v>
      </c>
      <c r="D9" s="101" t="s">
        <v>33</v>
      </c>
      <c r="E9" s="101">
        <v>9052</v>
      </c>
      <c r="F9" s="115"/>
      <c r="G9" s="116">
        <v>9052</v>
      </c>
      <c r="H9" s="101" t="s">
        <v>28</v>
      </c>
    </row>
    <row r="10" spans="1:1">
      <c r="A10" s="117"/>
    </row>
    <row r="11" spans="1:8">
      <c r="A11" s="117">
        <v>43561</v>
      </c>
      <c r="B11" s="183" t="s">
        <v>34</v>
      </c>
      <c r="C11" s="53" t="s">
        <v>26</v>
      </c>
      <c r="D11" s="53" t="s">
        <v>35</v>
      </c>
      <c r="E11" s="53">
        <v>1888</v>
      </c>
      <c r="F11" s="112">
        <v>20</v>
      </c>
      <c r="G11" s="113">
        <v>6624</v>
      </c>
      <c r="H11" s="53" t="s">
        <v>36</v>
      </c>
    </row>
    <row r="12" spans="2:8">
      <c r="B12" s="183" t="s">
        <v>37</v>
      </c>
      <c r="C12" s="53" t="s">
        <v>26</v>
      </c>
      <c r="D12" s="53" t="s">
        <v>38</v>
      </c>
      <c r="E12" s="53">
        <v>1888</v>
      </c>
      <c r="F12" s="112">
        <v>20</v>
      </c>
      <c r="H12" s="53" t="s">
        <v>36</v>
      </c>
    </row>
    <row r="13" spans="2:8">
      <c r="B13" s="183" t="s">
        <v>39</v>
      </c>
      <c r="C13" s="53" t="s">
        <v>40</v>
      </c>
      <c r="D13" s="53" t="s">
        <v>41</v>
      </c>
      <c r="E13" s="53">
        <v>2788</v>
      </c>
      <c r="F13" s="112">
        <v>20</v>
      </c>
      <c r="H13" s="53" t="s">
        <v>36</v>
      </c>
    </row>
    <row r="15" spans="1:7">
      <c r="A15" s="117">
        <v>43562</v>
      </c>
      <c r="B15" s="183" t="s">
        <v>42</v>
      </c>
      <c r="C15" s="53" t="s">
        <v>26</v>
      </c>
      <c r="D15" s="53" t="s">
        <v>43</v>
      </c>
      <c r="E15" s="53">
        <v>1888</v>
      </c>
      <c r="F15" s="112">
        <v>20</v>
      </c>
      <c r="G15" s="113">
        <v>5724</v>
      </c>
    </row>
    <row r="16" spans="2:6">
      <c r="B16" s="183" t="s">
        <v>44</v>
      </c>
      <c r="C16" s="53" t="s">
        <v>26</v>
      </c>
      <c r="D16" s="28" t="s">
        <v>45</v>
      </c>
      <c r="E16" s="53">
        <v>1888</v>
      </c>
      <c r="F16" s="112">
        <v>20</v>
      </c>
    </row>
    <row r="17" spans="2:6">
      <c r="B17" s="183" t="s">
        <v>46</v>
      </c>
      <c r="C17" s="53" t="s">
        <v>26</v>
      </c>
      <c r="D17" s="53" t="s">
        <v>47</v>
      </c>
      <c r="E17" s="53">
        <v>1888</v>
      </c>
      <c r="F17" s="112">
        <v>20</v>
      </c>
    </row>
    <row r="20" spans="1:7">
      <c r="A20" s="117">
        <v>43564</v>
      </c>
      <c r="B20" s="183" t="s">
        <v>48</v>
      </c>
      <c r="C20" s="53">
        <v>526</v>
      </c>
      <c r="D20" s="53" t="s">
        <v>49</v>
      </c>
      <c r="E20" s="53">
        <v>1967</v>
      </c>
      <c r="F20" s="112">
        <v>20</v>
      </c>
      <c r="G20" s="113">
        <v>3842</v>
      </c>
    </row>
    <row r="21" spans="2:7">
      <c r="B21" s="183" t="s">
        <v>50</v>
      </c>
      <c r="C21" s="53" t="s">
        <v>26</v>
      </c>
      <c r="D21" s="53" t="s">
        <v>51</v>
      </c>
      <c r="E21" s="53">
        <v>1901.44</v>
      </c>
      <c r="F21" s="112">
        <v>20</v>
      </c>
      <c r="G21" s="113">
        <v>3704</v>
      </c>
    </row>
    <row r="22" spans="2:6">
      <c r="B22" s="183" t="s">
        <v>52</v>
      </c>
      <c r="C22" s="53" t="s">
        <v>26</v>
      </c>
      <c r="D22" s="53" t="s">
        <v>53</v>
      </c>
      <c r="E22" s="53">
        <v>1901.44</v>
      </c>
      <c r="F22" s="112">
        <v>20</v>
      </c>
    </row>
    <row r="23" spans="8:8">
      <c r="H23" s="53" t="s">
        <v>36</v>
      </c>
    </row>
    <row r="25" spans="1:8">
      <c r="A25" s="117">
        <v>43565</v>
      </c>
      <c r="G25" s="113">
        <v>6000</v>
      </c>
      <c r="H25" s="53" t="s">
        <v>36</v>
      </c>
    </row>
    <row r="26" spans="2:8">
      <c r="B26" s="183" t="s">
        <v>54</v>
      </c>
      <c r="C26" s="53" t="s">
        <v>26</v>
      </c>
      <c r="D26" s="53" t="s">
        <v>55</v>
      </c>
      <c r="E26" s="53">
        <v>1901.44</v>
      </c>
      <c r="F26" s="112">
        <v>20</v>
      </c>
      <c r="H26" s="53" t="s">
        <v>36</v>
      </c>
    </row>
    <row r="27" spans="2:8">
      <c r="B27" s="184" t="s">
        <v>56</v>
      </c>
      <c r="C27" s="53">
        <v>50</v>
      </c>
      <c r="D27" s="53" t="s">
        <v>57</v>
      </c>
      <c r="E27" s="53">
        <v>1767</v>
      </c>
      <c r="F27" s="112">
        <v>20</v>
      </c>
      <c r="H27" s="53" t="s">
        <v>36</v>
      </c>
    </row>
    <row r="28" spans="2:8">
      <c r="B28" s="183" t="s">
        <v>58</v>
      </c>
      <c r="C28" s="53" t="s">
        <v>59</v>
      </c>
      <c r="D28" s="53" t="s">
        <v>60</v>
      </c>
      <c r="E28" s="53">
        <v>1597</v>
      </c>
      <c r="F28" s="112">
        <v>20</v>
      </c>
      <c r="H28" s="53" t="s">
        <v>36</v>
      </c>
    </row>
    <row r="30" spans="1:6">
      <c r="A30" s="117">
        <v>43566</v>
      </c>
      <c r="B30" s="183" t="s">
        <v>61</v>
      </c>
      <c r="C30" s="53" t="s">
        <v>26</v>
      </c>
      <c r="D30" s="53" t="s">
        <v>62</v>
      </c>
      <c r="E30" s="53">
        <v>1901.44</v>
      </c>
      <c r="F30" s="112">
        <v>20</v>
      </c>
    </row>
    <row r="31" spans="2:6">
      <c r="B31" s="118" t="s">
        <v>63</v>
      </c>
      <c r="C31" s="53" t="s">
        <v>26</v>
      </c>
      <c r="D31" s="53" t="s">
        <v>64</v>
      </c>
      <c r="E31" s="53">
        <v>1901.44</v>
      </c>
      <c r="F31" s="112">
        <v>20</v>
      </c>
    </row>
    <row r="32" spans="2:6">
      <c r="B32" s="183" t="s">
        <v>65</v>
      </c>
      <c r="C32" s="53" t="s">
        <v>66</v>
      </c>
      <c r="D32" s="53" t="s">
        <v>67</v>
      </c>
      <c r="E32" s="53">
        <v>1767</v>
      </c>
      <c r="F32" s="112">
        <v>20</v>
      </c>
    </row>
    <row r="35" spans="1:7">
      <c r="A35" s="117">
        <v>43567</v>
      </c>
      <c r="B35" s="183" t="s">
        <v>68</v>
      </c>
      <c r="C35" s="53" t="s">
        <v>26</v>
      </c>
      <c r="D35" s="53" t="s">
        <v>69</v>
      </c>
      <c r="E35" s="53">
        <v>1901.44</v>
      </c>
      <c r="F35" s="112">
        <v>20</v>
      </c>
      <c r="G35" s="113">
        <v>9000.62</v>
      </c>
    </row>
    <row r="36" spans="2:7">
      <c r="B36" s="183" t="s">
        <v>70</v>
      </c>
      <c r="C36" s="53" t="s">
        <v>71</v>
      </c>
      <c r="D36" s="53" t="s">
        <v>72</v>
      </c>
      <c r="E36" s="53">
        <v>2695</v>
      </c>
      <c r="F36" s="112">
        <v>20</v>
      </c>
      <c r="G36" s="113">
        <v>3000</v>
      </c>
    </row>
    <row r="38" spans="1:6">
      <c r="A38" s="117">
        <v>43568</v>
      </c>
      <c r="B38" s="183" t="s">
        <v>73</v>
      </c>
      <c r="C38" s="53">
        <v>526</v>
      </c>
      <c r="D38" s="53" t="s">
        <v>74</v>
      </c>
      <c r="E38" s="53">
        <v>1767</v>
      </c>
      <c r="F38" s="112">
        <v>20</v>
      </c>
    </row>
    <row r="42" spans="1:7">
      <c r="A42" s="117">
        <v>43569</v>
      </c>
      <c r="B42" s="183" t="s">
        <v>75</v>
      </c>
      <c r="C42" s="53" t="s">
        <v>76</v>
      </c>
      <c r="D42" s="53" t="s">
        <v>77</v>
      </c>
      <c r="E42" s="53">
        <v>7161.76</v>
      </c>
      <c r="G42" s="113">
        <v>7161.76</v>
      </c>
    </row>
    <row r="43" spans="2:7">
      <c r="B43" s="183" t="s">
        <v>78</v>
      </c>
      <c r="C43" s="53" t="s">
        <v>26</v>
      </c>
      <c r="D43" s="53" t="s">
        <v>79</v>
      </c>
      <c r="E43" s="53">
        <v>1901.44</v>
      </c>
      <c r="F43" s="112">
        <v>20</v>
      </c>
      <c r="G43" s="113">
        <v>7300</v>
      </c>
    </row>
    <row r="44" spans="2:6">
      <c r="B44" s="183" t="s">
        <v>80</v>
      </c>
      <c r="C44" s="53" t="s">
        <v>26</v>
      </c>
      <c r="D44" s="53" t="s">
        <v>81</v>
      </c>
      <c r="E44" s="53">
        <v>1901.44</v>
      </c>
      <c r="F44" s="112">
        <v>20</v>
      </c>
    </row>
    <row r="45" spans="2:6">
      <c r="B45" s="183" t="s">
        <v>82</v>
      </c>
      <c r="C45" s="53" t="s">
        <v>59</v>
      </c>
      <c r="D45" s="28" t="s">
        <v>83</v>
      </c>
      <c r="E45" s="53">
        <v>1597</v>
      </c>
      <c r="F45" s="112">
        <v>20</v>
      </c>
    </row>
    <row r="46" spans="2:6">
      <c r="B46" s="183" t="s">
        <v>84</v>
      </c>
      <c r="C46" s="53">
        <v>521</v>
      </c>
      <c r="D46" s="53" t="s">
        <v>85</v>
      </c>
      <c r="E46" s="53">
        <v>1296</v>
      </c>
      <c r="F46" s="112">
        <v>20</v>
      </c>
    </row>
    <row r="48" spans="1:7">
      <c r="A48" s="117">
        <v>43570</v>
      </c>
      <c r="B48" s="183" t="s">
        <v>86</v>
      </c>
      <c r="C48" s="53" t="s">
        <v>26</v>
      </c>
      <c r="D48" s="53" t="s">
        <v>87</v>
      </c>
      <c r="E48" s="53">
        <v>1901.44</v>
      </c>
      <c r="F48" s="112">
        <v>20</v>
      </c>
      <c r="G48" s="113">
        <v>10850</v>
      </c>
    </row>
    <row r="49" spans="2:6">
      <c r="B49" s="183" t="s">
        <v>88</v>
      </c>
      <c r="C49" s="53" t="s">
        <v>26</v>
      </c>
      <c r="D49" s="53" t="s">
        <v>89</v>
      </c>
      <c r="E49" s="53">
        <v>1901.44</v>
      </c>
      <c r="F49" s="112">
        <v>20</v>
      </c>
    </row>
    <row r="50" spans="2:6">
      <c r="B50" s="183" t="s">
        <v>90</v>
      </c>
      <c r="C50" s="53">
        <v>526</v>
      </c>
      <c r="D50" s="53" t="s">
        <v>91</v>
      </c>
      <c r="E50" s="53">
        <v>1767</v>
      </c>
      <c r="F50" s="112">
        <v>20</v>
      </c>
    </row>
    <row r="51" spans="2:6">
      <c r="B51" s="183" t="s">
        <v>92</v>
      </c>
      <c r="C51" s="53" t="s">
        <v>93</v>
      </c>
      <c r="D51" s="53" t="s">
        <v>94</v>
      </c>
      <c r="E51" s="53">
        <v>2096</v>
      </c>
      <c r="F51" s="112">
        <v>20</v>
      </c>
    </row>
    <row r="54" spans="1:6">
      <c r="A54" s="117">
        <v>43571</v>
      </c>
      <c r="B54" s="183" t="s">
        <v>95</v>
      </c>
      <c r="C54" s="53" t="s">
        <v>26</v>
      </c>
      <c r="D54" s="53" t="s">
        <v>96</v>
      </c>
      <c r="E54" s="53">
        <v>1901.44</v>
      </c>
      <c r="F54" s="112">
        <v>20</v>
      </c>
    </row>
    <row r="55" spans="2:6">
      <c r="B55" s="183" t="s">
        <v>97</v>
      </c>
      <c r="C55" s="53" t="s">
        <v>26</v>
      </c>
      <c r="D55" s="53" t="s">
        <v>98</v>
      </c>
      <c r="E55" s="53">
        <v>1901.44</v>
      </c>
      <c r="F55" s="112">
        <v>20</v>
      </c>
    </row>
    <row r="56" spans="2:6">
      <c r="B56" s="183" t="s">
        <v>99</v>
      </c>
      <c r="C56" s="53">
        <v>526</v>
      </c>
      <c r="D56" s="53" t="s">
        <v>100</v>
      </c>
      <c r="E56" s="53">
        <v>1867</v>
      </c>
      <c r="F56" s="112">
        <v>20</v>
      </c>
    </row>
    <row r="57" spans="2:6">
      <c r="B57" s="183" t="s">
        <v>101</v>
      </c>
      <c r="C57" s="53" t="s">
        <v>59</v>
      </c>
      <c r="D57" s="28" t="s">
        <v>102</v>
      </c>
      <c r="E57" s="53">
        <v>1697</v>
      </c>
      <c r="F57" s="112">
        <v>20</v>
      </c>
    </row>
    <row r="58" ht="14.25" spans="10:10">
      <c r="J58" s="120"/>
    </row>
    <row r="59" spans="1:7">
      <c r="A59" s="117">
        <v>43572</v>
      </c>
      <c r="B59" s="183" t="s">
        <v>103</v>
      </c>
      <c r="C59" s="53" t="s">
        <v>26</v>
      </c>
      <c r="D59" s="28" t="s">
        <v>104</v>
      </c>
      <c r="E59" s="53">
        <v>1901.44</v>
      </c>
      <c r="F59" s="112">
        <v>20</v>
      </c>
      <c r="G59" s="113">
        <v>12000</v>
      </c>
    </row>
    <row r="60" spans="2:2">
      <c r="B60" s="119"/>
    </row>
    <row r="61" spans="2:6">
      <c r="B61" s="183" t="s">
        <v>105</v>
      </c>
      <c r="C61" s="53">
        <v>526</v>
      </c>
      <c r="D61" s="53" t="s">
        <v>106</v>
      </c>
      <c r="E61" s="53">
        <v>1767</v>
      </c>
      <c r="F61" s="112">
        <v>20</v>
      </c>
    </row>
    <row r="64" spans="1:7">
      <c r="A64" s="117">
        <v>43573</v>
      </c>
      <c r="B64" s="183" t="s">
        <v>107</v>
      </c>
      <c r="C64" s="53">
        <v>526</v>
      </c>
      <c r="D64" s="53" t="s">
        <v>108</v>
      </c>
      <c r="E64" s="53">
        <v>1767</v>
      </c>
      <c r="F64" s="112">
        <v>20</v>
      </c>
      <c r="G64" s="113">
        <v>7300</v>
      </c>
    </row>
    <row r="65" spans="2:6">
      <c r="B65" s="183" t="s">
        <v>109</v>
      </c>
      <c r="C65" s="53" t="s">
        <v>26</v>
      </c>
      <c r="D65" s="53" t="s">
        <v>110</v>
      </c>
      <c r="E65" s="53">
        <v>1901.44</v>
      </c>
      <c r="F65" s="112">
        <v>20</v>
      </c>
    </row>
    <row r="66" spans="2:6">
      <c r="B66" s="183" t="s">
        <v>111</v>
      </c>
      <c r="C66" s="53" t="s">
        <v>26</v>
      </c>
      <c r="D66" s="53" t="s">
        <v>112</v>
      </c>
      <c r="E66" s="53">
        <v>1901.44</v>
      </c>
      <c r="F66" s="112">
        <v>20</v>
      </c>
    </row>
    <row r="67" spans="2:6">
      <c r="B67" s="183" t="s">
        <v>113</v>
      </c>
      <c r="C67" s="53" t="s">
        <v>59</v>
      </c>
      <c r="D67" s="28" t="s">
        <v>114</v>
      </c>
      <c r="E67" s="53">
        <v>2695</v>
      </c>
      <c r="F67" s="112">
        <v>20</v>
      </c>
    </row>
    <row r="69" spans="1:7">
      <c r="A69" s="117">
        <v>43574</v>
      </c>
      <c r="B69" s="183" t="s">
        <v>115</v>
      </c>
      <c r="C69" s="53" t="s">
        <v>26</v>
      </c>
      <c r="D69" s="28" t="s">
        <v>116</v>
      </c>
      <c r="E69" s="53">
        <v>1901.44</v>
      </c>
      <c r="F69" s="112">
        <v>20</v>
      </c>
      <c r="G69" s="113">
        <v>8700</v>
      </c>
    </row>
    <row r="70" spans="2:6">
      <c r="B70" s="183" t="s">
        <v>117</v>
      </c>
      <c r="C70" s="53" t="s">
        <v>26</v>
      </c>
      <c r="D70" s="53" t="s">
        <v>118</v>
      </c>
      <c r="E70" s="53">
        <v>1901.44</v>
      </c>
      <c r="F70" s="112">
        <v>20</v>
      </c>
    </row>
    <row r="71" spans="2:6">
      <c r="B71" s="183" t="s">
        <v>119</v>
      </c>
      <c r="C71" s="53" t="s">
        <v>66</v>
      </c>
      <c r="D71" s="53" t="s">
        <v>120</v>
      </c>
      <c r="E71" s="53">
        <v>1789</v>
      </c>
      <c r="F71" s="112">
        <v>20</v>
      </c>
    </row>
    <row r="74" spans="1:6">
      <c r="A74" s="117">
        <v>43575</v>
      </c>
      <c r="B74" s="183" t="s">
        <v>121</v>
      </c>
      <c r="C74" s="53" t="s">
        <v>26</v>
      </c>
      <c r="D74" s="53" t="s">
        <v>122</v>
      </c>
      <c r="E74" s="53">
        <v>1901.44</v>
      </c>
      <c r="F74" s="112">
        <v>20</v>
      </c>
    </row>
    <row r="75" spans="2:6">
      <c r="B75" s="183" t="s">
        <v>123</v>
      </c>
      <c r="C75" s="53" t="s">
        <v>26</v>
      </c>
      <c r="D75" s="53" t="s">
        <v>124</v>
      </c>
      <c r="E75" s="53">
        <v>1901.44</v>
      </c>
      <c r="F75" s="112">
        <v>20</v>
      </c>
    </row>
    <row r="76" spans="2:6">
      <c r="B76" s="183" t="s">
        <v>125</v>
      </c>
      <c r="C76" s="53" t="s">
        <v>66</v>
      </c>
      <c r="D76" s="53" t="s">
        <v>126</v>
      </c>
      <c r="E76" s="53">
        <v>1589</v>
      </c>
      <c r="F76" s="112">
        <v>20</v>
      </c>
    </row>
    <row r="78" spans="1:7">
      <c r="A78" s="117">
        <v>43576</v>
      </c>
      <c r="B78" s="183" t="s">
        <v>127</v>
      </c>
      <c r="C78" s="53" t="s">
        <v>26</v>
      </c>
      <c r="D78" s="53" t="s">
        <v>128</v>
      </c>
      <c r="E78" s="53">
        <v>1901.44</v>
      </c>
      <c r="F78" s="112">
        <v>20</v>
      </c>
      <c r="G78" s="113">
        <v>12500</v>
      </c>
    </row>
    <row r="79" spans="2:6">
      <c r="B79" s="183" t="s">
        <v>129</v>
      </c>
      <c r="C79" s="53" t="s">
        <v>26</v>
      </c>
      <c r="D79" s="53" t="s">
        <v>130</v>
      </c>
      <c r="E79" s="53">
        <v>1901.44</v>
      </c>
      <c r="F79" s="112">
        <v>20</v>
      </c>
    </row>
    <row r="80" spans="2:6">
      <c r="B80" s="183" t="s">
        <v>131</v>
      </c>
      <c r="C80" s="53" t="s">
        <v>66</v>
      </c>
      <c r="D80" s="53" t="s">
        <v>132</v>
      </c>
      <c r="E80" s="53">
        <v>1767</v>
      </c>
      <c r="F80" s="112">
        <v>20</v>
      </c>
    </row>
    <row r="81" spans="2:6">
      <c r="B81" s="183" t="s">
        <v>133</v>
      </c>
      <c r="C81" s="53" t="s">
        <v>93</v>
      </c>
      <c r="D81" s="53" t="s">
        <v>134</v>
      </c>
      <c r="E81" s="53">
        <v>2096</v>
      </c>
      <c r="F81" s="112">
        <v>20</v>
      </c>
    </row>
    <row r="83" spans="1:7">
      <c r="A83" s="117">
        <v>43577</v>
      </c>
      <c r="B83" s="183" t="s">
        <v>135</v>
      </c>
      <c r="C83" s="53" t="s">
        <v>26</v>
      </c>
      <c r="D83" s="53" t="s">
        <v>136</v>
      </c>
      <c r="E83" s="53">
        <v>1901.44</v>
      </c>
      <c r="F83" s="112">
        <v>20</v>
      </c>
      <c r="G83" s="113">
        <v>7000</v>
      </c>
    </row>
    <row r="84" spans="2:6">
      <c r="B84" s="183" t="s">
        <v>137</v>
      </c>
      <c r="C84" s="53" t="s">
        <v>26</v>
      </c>
      <c r="D84" s="53" t="s">
        <v>138</v>
      </c>
      <c r="E84" s="53">
        <v>1901.44</v>
      </c>
      <c r="F84" s="112">
        <v>20</v>
      </c>
    </row>
    <row r="85" spans="2:6">
      <c r="B85" s="183" t="s">
        <v>139</v>
      </c>
      <c r="C85" s="53" t="s">
        <v>66</v>
      </c>
      <c r="D85" s="53" t="s">
        <v>140</v>
      </c>
      <c r="E85" s="53">
        <v>1767</v>
      </c>
      <c r="F85" s="112">
        <v>20</v>
      </c>
    </row>
    <row r="86" spans="2:6">
      <c r="B86" s="183" t="s">
        <v>141</v>
      </c>
      <c r="C86" s="53" t="s">
        <v>59</v>
      </c>
      <c r="D86" s="53" t="s">
        <v>142</v>
      </c>
      <c r="E86" s="53">
        <v>1597</v>
      </c>
      <c r="F86" s="112">
        <v>20</v>
      </c>
    </row>
    <row r="88" spans="1:6">
      <c r="A88" s="117">
        <v>43578</v>
      </c>
      <c r="B88" s="183" t="s">
        <v>143</v>
      </c>
      <c r="C88" s="53" t="s">
        <v>26</v>
      </c>
      <c r="D88" s="53" t="s">
        <v>144</v>
      </c>
      <c r="E88" s="53">
        <v>1901.44</v>
      </c>
      <c r="F88" s="112">
        <v>20</v>
      </c>
    </row>
    <row r="89" spans="2:6">
      <c r="B89" s="183" t="s">
        <v>145</v>
      </c>
      <c r="C89" s="53" t="s">
        <v>26</v>
      </c>
      <c r="D89" s="53" t="s">
        <v>146</v>
      </c>
      <c r="E89" s="53">
        <v>1901.44</v>
      </c>
      <c r="F89" s="112">
        <v>20</v>
      </c>
    </row>
    <row r="90" spans="2:6">
      <c r="B90" s="183" t="s">
        <v>147</v>
      </c>
      <c r="C90" s="53" t="s">
        <v>66</v>
      </c>
      <c r="D90" s="53" t="s">
        <v>148</v>
      </c>
      <c r="E90" s="53">
        <v>1767</v>
      </c>
      <c r="F90" s="112">
        <v>20</v>
      </c>
    </row>
    <row r="92" spans="1:7">
      <c r="A92" s="117">
        <v>43579</v>
      </c>
      <c r="B92" s="183" t="s">
        <v>149</v>
      </c>
      <c r="C92" s="53" t="s">
        <v>26</v>
      </c>
      <c r="D92" s="53" t="s">
        <v>150</v>
      </c>
      <c r="E92" s="53">
        <v>1901.44</v>
      </c>
      <c r="F92" s="112">
        <v>20</v>
      </c>
      <c r="G92" s="113">
        <v>5510</v>
      </c>
    </row>
    <row r="93" spans="2:6">
      <c r="B93" s="183" t="s">
        <v>151</v>
      </c>
      <c r="C93" s="53" t="s">
        <v>26</v>
      </c>
      <c r="D93" s="53" t="s">
        <v>152</v>
      </c>
      <c r="E93" s="53">
        <v>1901.44</v>
      </c>
      <c r="F93" s="112">
        <v>20</v>
      </c>
    </row>
    <row r="94" spans="2:6">
      <c r="B94" s="183" t="s">
        <v>153</v>
      </c>
      <c r="C94" s="53" t="s">
        <v>66</v>
      </c>
      <c r="D94" s="53" t="s">
        <v>154</v>
      </c>
      <c r="E94" s="53">
        <v>1767</v>
      </c>
      <c r="F94" s="112">
        <v>20</v>
      </c>
    </row>
    <row r="95" spans="2:6">
      <c r="B95" s="183" t="s">
        <v>155</v>
      </c>
      <c r="C95" s="53" t="s">
        <v>93</v>
      </c>
      <c r="D95" s="53" t="s">
        <v>156</v>
      </c>
      <c r="E95" s="53">
        <v>2192</v>
      </c>
      <c r="F95" s="112">
        <v>20</v>
      </c>
    </row>
    <row r="97" spans="1:7">
      <c r="A97" s="117">
        <v>43580</v>
      </c>
      <c r="B97" s="183" t="s">
        <v>157</v>
      </c>
      <c r="C97" s="53" t="s">
        <v>26</v>
      </c>
      <c r="D97" s="53" t="s">
        <v>158</v>
      </c>
      <c r="E97" s="53">
        <v>1901.44</v>
      </c>
      <c r="F97" s="112">
        <v>20</v>
      </c>
      <c r="G97" s="113">
        <v>8500</v>
      </c>
    </row>
    <row r="98" spans="2:6">
      <c r="B98" s="183" t="s">
        <v>159</v>
      </c>
      <c r="C98" s="53" t="s">
        <v>26</v>
      </c>
      <c r="D98" s="53" t="s">
        <v>160</v>
      </c>
      <c r="E98" s="53">
        <v>1901.44</v>
      </c>
      <c r="F98" s="112">
        <v>20</v>
      </c>
    </row>
    <row r="99" spans="2:6">
      <c r="B99" s="183" t="s">
        <v>161</v>
      </c>
      <c r="C99" s="53" t="s">
        <v>66</v>
      </c>
      <c r="D99" s="53" t="s">
        <v>162</v>
      </c>
      <c r="E99" s="53">
        <v>1794.96</v>
      </c>
      <c r="F99" s="112">
        <v>20</v>
      </c>
    </row>
    <row r="100" spans="2:6">
      <c r="B100" s="183" t="s">
        <v>163</v>
      </c>
      <c r="C100" s="53" t="s">
        <v>59</v>
      </c>
      <c r="D100" s="53" t="s">
        <v>164</v>
      </c>
      <c r="E100" s="53">
        <v>1531.52</v>
      </c>
      <c r="F100" s="112">
        <v>20</v>
      </c>
    </row>
    <row r="103" spans="1:7">
      <c r="A103" s="117">
        <v>43581</v>
      </c>
      <c r="B103" s="183" t="s">
        <v>165</v>
      </c>
      <c r="C103" s="53" t="s">
        <v>26</v>
      </c>
      <c r="D103" s="53" t="s">
        <v>166</v>
      </c>
      <c r="E103" s="53">
        <v>1901.44</v>
      </c>
      <c r="F103" s="112">
        <v>20</v>
      </c>
      <c r="G103" s="113">
        <v>14500</v>
      </c>
    </row>
    <row r="104" spans="2:6">
      <c r="B104" s="183" t="s">
        <v>167</v>
      </c>
      <c r="C104" s="53" t="s">
        <v>26</v>
      </c>
      <c r="D104" s="53" t="s">
        <v>168</v>
      </c>
      <c r="E104" s="53">
        <v>1901.44</v>
      </c>
      <c r="F104" s="112">
        <v>20</v>
      </c>
    </row>
    <row r="105" spans="2:6">
      <c r="B105" s="183" t="s">
        <v>169</v>
      </c>
      <c r="C105" s="53" t="s">
        <v>66</v>
      </c>
      <c r="D105" s="53" t="s">
        <v>170</v>
      </c>
      <c r="E105" s="53">
        <v>1794.96</v>
      </c>
      <c r="F105" s="112">
        <v>20</v>
      </c>
    </row>
    <row r="106" spans="2:6">
      <c r="B106" s="183" t="s">
        <v>171</v>
      </c>
      <c r="C106" s="53" t="s">
        <v>59</v>
      </c>
      <c r="D106" s="53" t="s">
        <v>172</v>
      </c>
      <c r="E106" s="53">
        <v>1531.52</v>
      </c>
      <c r="F106" s="112">
        <v>20</v>
      </c>
    </row>
    <row r="107" s="102" customFormat="1" spans="1:8">
      <c r="A107" s="121" t="s">
        <v>173</v>
      </c>
      <c r="B107" s="121" t="s">
        <v>174</v>
      </c>
      <c r="C107" s="121">
        <v>2018</v>
      </c>
      <c r="D107" s="102" t="s">
        <v>175</v>
      </c>
      <c r="E107" s="121">
        <v>349.16</v>
      </c>
      <c r="F107" s="122">
        <v>15</v>
      </c>
      <c r="G107" s="185" t="s">
        <v>176</v>
      </c>
      <c r="H107" s="102" t="s">
        <v>177</v>
      </c>
    </row>
    <row r="108" s="103" customFormat="1" spans="1:7">
      <c r="A108" s="94"/>
      <c r="B108" s="94"/>
      <c r="C108" s="94"/>
      <c r="E108" s="94"/>
      <c r="F108" s="112"/>
      <c r="G108" s="20"/>
    </row>
    <row r="109" spans="1:8">
      <c r="A109" s="117">
        <v>43582</v>
      </c>
      <c r="B109" s="183" t="s">
        <v>178</v>
      </c>
      <c r="C109" s="53" t="s">
        <v>26</v>
      </c>
      <c r="D109" s="28" t="s">
        <v>179</v>
      </c>
      <c r="E109" s="53">
        <v>1901.44</v>
      </c>
      <c r="F109" s="112">
        <v>20</v>
      </c>
      <c r="H109" s="53" t="s">
        <v>180</v>
      </c>
    </row>
    <row r="110" spans="2:8">
      <c r="B110" s="183" t="s">
        <v>181</v>
      </c>
      <c r="C110" s="53" t="s">
        <v>26</v>
      </c>
      <c r="D110" s="53" t="s">
        <v>182</v>
      </c>
      <c r="E110" s="53">
        <v>1901.44</v>
      </c>
      <c r="F110" s="112">
        <v>20</v>
      </c>
      <c r="H110" s="53" t="s">
        <v>180</v>
      </c>
    </row>
    <row r="111" spans="2:8">
      <c r="B111" s="183" t="s">
        <v>183</v>
      </c>
      <c r="C111" s="53" t="s">
        <v>66</v>
      </c>
      <c r="D111" s="53" t="s">
        <v>184</v>
      </c>
      <c r="E111" s="53">
        <v>1794.96</v>
      </c>
      <c r="F111" s="112">
        <v>20</v>
      </c>
      <c r="H111" s="53" t="s">
        <v>180</v>
      </c>
    </row>
    <row r="112" ht="12" customHeight="1" spans="4:4">
      <c r="D112" s="28"/>
    </row>
    <row r="114" spans="1:8">
      <c r="A114" s="117">
        <v>43583</v>
      </c>
      <c r="B114" s="183" t="s">
        <v>185</v>
      </c>
      <c r="C114" s="53" t="s">
        <v>26</v>
      </c>
      <c r="D114" s="53" t="s">
        <v>186</v>
      </c>
      <c r="E114" s="53">
        <v>1901.44</v>
      </c>
      <c r="F114" s="112">
        <v>20</v>
      </c>
      <c r="G114" s="113">
        <v>6300</v>
      </c>
      <c r="H114" s="53" t="s">
        <v>180</v>
      </c>
    </row>
    <row r="115" spans="2:8">
      <c r="B115" s="183" t="s">
        <v>187</v>
      </c>
      <c r="C115" s="53" t="s">
        <v>26</v>
      </c>
      <c r="D115" s="53" t="s">
        <v>188</v>
      </c>
      <c r="E115" s="53">
        <v>1901.44</v>
      </c>
      <c r="F115" s="112">
        <v>20</v>
      </c>
      <c r="H115" s="53" t="s">
        <v>180</v>
      </c>
    </row>
    <row r="116" spans="2:8">
      <c r="B116" s="183" t="s">
        <v>189</v>
      </c>
      <c r="C116" s="53" t="s">
        <v>66</v>
      </c>
      <c r="D116" s="53" t="s">
        <v>190</v>
      </c>
      <c r="E116" s="53">
        <v>1894.96</v>
      </c>
      <c r="F116" s="112">
        <v>20</v>
      </c>
      <c r="H116" s="53" t="s">
        <v>180</v>
      </c>
    </row>
    <row r="118" spans="1:8">
      <c r="A118" s="117">
        <v>43584</v>
      </c>
      <c r="B118" s="183" t="s">
        <v>191</v>
      </c>
      <c r="C118" s="53" t="s">
        <v>66</v>
      </c>
      <c r="D118" s="53" t="s">
        <v>192</v>
      </c>
      <c r="E118" s="53">
        <v>1794.96</v>
      </c>
      <c r="F118" s="112">
        <v>20</v>
      </c>
      <c r="G118" s="113">
        <v>14000</v>
      </c>
      <c r="H118" s="53" t="s">
        <v>180</v>
      </c>
    </row>
    <row r="119" spans="2:8">
      <c r="B119" s="183" t="s">
        <v>193</v>
      </c>
      <c r="C119" s="53" t="s">
        <v>71</v>
      </c>
      <c r="D119" s="53" t="s">
        <v>194</v>
      </c>
      <c r="E119" s="53">
        <v>2977.2</v>
      </c>
      <c r="F119" s="112">
        <v>20</v>
      </c>
      <c r="H119" s="53" t="s">
        <v>180</v>
      </c>
    </row>
    <row r="121" spans="1:8">
      <c r="A121" s="117">
        <v>43585</v>
      </c>
      <c r="B121" s="183" t="s">
        <v>195</v>
      </c>
      <c r="C121" s="53" t="s">
        <v>66</v>
      </c>
      <c r="D121" s="53" t="s">
        <v>196</v>
      </c>
      <c r="E121" s="53">
        <v>1794.96</v>
      </c>
      <c r="F121" s="112">
        <v>20</v>
      </c>
      <c r="H121" s="53" t="s">
        <v>180</v>
      </c>
    </row>
    <row r="122" spans="2:8">
      <c r="B122" s="183" t="s">
        <v>197</v>
      </c>
      <c r="C122" s="53" t="s">
        <v>59</v>
      </c>
      <c r="D122" s="53" t="s">
        <v>198</v>
      </c>
      <c r="E122" s="53">
        <v>1399.52</v>
      </c>
      <c r="F122" s="112">
        <v>20</v>
      </c>
      <c r="H122" s="53" t="s">
        <v>180</v>
      </c>
    </row>
    <row r="123" spans="2:8">
      <c r="B123" s="183" t="s">
        <v>199</v>
      </c>
      <c r="C123" s="53" t="s">
        <v>26</v>
      </c>
      <c r="D123" s="53" t="s">
        <v>200</v>
      </c>
      <c r="E123" s="53">
        <v>1901.44</v>
      </c>
      <c r="F123" s="112">
        <v>20</v>
      </c>
      <c r="H123" s="53" t="s">
        <v>180</v>
      </c>
    </row>
    <row r="124" spans="2:9">
      <c r="B124" s="183" t="s">
        <v>201</v>
      </c>
      <c r="C124" s="53" t="s">
        <v>26</v>
      </c>
      <c r="D124" s="53" t="s">
        <v>202</v>
      </c>
      <c r="E124" s="53">
        <v>1901.44</v>
      </c>
      <c r="F124" s="112">
        <v>20</v>
      </c>
      <c r="H124" s="53" t="s">
        <v>180</v>
      </c>
      <c r="I124" s="53">
        <f ca="1">I2-[1]天猫!$I$2</f>
        <v>29931.2800000013</v>
      </c>
    </row>
    <row r="127" spans="1:8">
      <c r="A127" s="117">
        <v>43586</v>
      </c>
      <c r="B127" s="183" t="s">
        <v>203</v>
      </c>
      <c r="C127" s="53" t="s">
        <v>26</v>
      </c>
      <c r="D127" s="53" t="s">
        <v>204</v>
      </c>
      <c r="E127" s="53">
        <v>1901.44</v>
      </c>
      <c r="F127" s="112">
        <v>20</v>
      </c>
      <c r="G127" s="113">
        <v>2000</v>
      </c>
      <c r="H127" s="53" t="s">
        <v>180</v>
      </c>
    </row>
    <row r="128" spans="2:8">
      <c r="B128" s="183" t="s">
        <v>205</v>
      </c>
      <c r="C128" s="53" t="s">
        <v>66</v>
      </c>
      <c r="D128" s="53" t="s">
        <v>206</v>
      </c>
      <c r="E128" s="124">
        <v>1794.96</v>
      </c>
      <c r="F128" s="112">
        <v>20</v>
      </c>
      <c r="H128" s="53" t="s">
        <v>180</v>
      </c>
    </row>
    <row r="129" spans="2:8">
      <c r="B129" s="183" t="s">
        <v>207</v>
      </c>
      <c r="C129" s="53" t="s">
        <v>59</v>
      </c>
      <c r="D129" s="53" t="s">
        <v>208</v>
      </c>
      <c r="E129" s="125">
        <v>1616.32</v>
      </c>
      <c r="F129" s="112">
        <v>20</v>
      </c>
      <c r="H129" s="53" t="s">
        <v>180</v>
      </c>
    </row>
    <row r="131" spans="1:8">
      <c r="A131" s="117">
        <v>43587</v>
      </c>
      <c r="B131" s="183" t="s">
        <v>209</v>
      </c>
      <c r="C131" s="53" t="s">
        <v>26</v>
      </c>
      <c r="D131" s="53" t="s">
        <v>210</v>
      </c>
      <c r="E131" s="53">
        <v>1901.44</v>
      </c>
      <c r="F131" s="112">
        <v>20</v>
      </c>
      <c r="H131" s="53" t="s">
        <v>180</v>
      </c>
    </row>
    <row r="132" spans="2:8">
      <c r="B132" s="183" t="s">
        <v>211</v>
      </c>
      <c r="C132" s="53" t="s">
        <v>26</v>
      </c>
      <c r="D132" s="53" t="s">
        <v>212</v>
      </c>
      <c r="E132" s="53">
        <v>1901.44</v>
      </c>
      <c r="F132" s="112">
        <v>20</v>
      </c>
      <c r="H132" s="53" t="s">
        <v>180</v>
      </c>
    </row>
    <row r="133" spans="5:7">
      <c r="E133" s="124"/>
      <c r="G133" s="53"/>
    </row>
    <row r="134" customFormat="1" spans="1:8">
      <c r="A134" s="117">
        <v>43588</v>
      </c>
      <c r="B134" s="53" t="s">
        <v>213</v>
      </c>
      <c r="C134" s="53" t="s">
        <v>26</v>
      </c>
      <c r="D134" s="53" t="s">
        <v>214</v>
      </c>
      <c r="E134" s="53">
        <v>1901.44</v>
      </c>
      <c r="F134" s="112">
        <v>20</v>
      </c>
      <c r="G134" s="53">
        <v>11500</v>
      </c>
      <c r="H134" s="53" t="s">
        <v>180</v>
      </c>
    </row>
    <row r="135" customFormat="1" spans="1:8">
      <c r="A135" s="53"/>
      <c r="B135" s="53" t="s">
        <v>215</v>
      </c>
      <c r="C135" s="53" t="s">
        <v>26</v>
      </c>
      <c r="D135" s="53" t="s">
        <v>216</v>
      </c>
      <c r="E135" s="53">
        <v>1901.44</v>
      </c>
      <c r="F135" s="112">
        <v>20</v>
      </c>
      <c r="H135" s="53" t="s">
        <v>180</v>
      </c>
    </row>
    <row r="136" customFormat="1" spans="1:8">
      <c r="A136" s="53"/>
      <c r="B136" s="53" t="s">
        <v>217</v>
      </c>
      <c r="C136" s="53" t="s">
        <v>66</v>
      </c>
      <c r="D136" s="53" t="s">
        <v>218</v>
      </c>
      <c r="E136" s="124">
        <v>1994.96</v>
      </c>
      <c r="F136" s="112">
        <v>20</v>
      </c>
      <c r="H136" s="53" t="s">
        <v>180</v>
      </c>
    </row>
    <row r="137" customFormat="1" spans="1:8">
      <c r="A137" s="53"/>
      <c r="B137" s="53" t="s">
        <v>219</v>
      </c>
      <c r="C137" s="53" t="s">
        <v>93</v>
      </c>
      <c r="D137" t="s">
        <v>220</v>
      </c>
      <c r="E137" s="53">
        <v>2075.36</v>
      </c>
      <c r="F137" s="112">
        <v>20</v>
      </c>
      <c r="G137">
        <v>10000</v>
      </c>
      <c r="H137" s="53" t="s">
        <v>180</v>
      </c>
    </row>
    <row r="138" customFormat="1" spans="1:6">
      <c r="A138" s="53"/>
      <c r="E138" s="53"/>
      <c r="F138" s="126"/>
    </row>
    <row r="139" customFormat="1" spans="1:8">
      <c r="A139" s="117">
        <v>43589</v>
      </c>
      <c r="B139" s="186" t="s">
        <v>221</v>
      </c>
      <c r="C139" s="53" t="s">
        <v>26</v>
      </c>
      <c r="D139" t="s">
        <v>222</v>
      </c>
      <c r="E139" s="53">
        <v>1901.44</v>
      </c>
      <c r="F139" s="112">
        <v>20</v>
      </c>
      <c r="H139" s="53" t="s">
        <v>180</v>
      </c>
    </row>
    <row r="140" customFormat="1" spans="1:8">
      <c r="A140" s="53"/>
      <c r="B140" s="183" t="s">
        <v>223</v>
      </c>
      <c r="C140" s="53" t="s">
        <v>26</v>
      </c>
      <c r="D140" t="s">
        <v>224</v>
      </c>
      <c r="E140" s="53">
        <v>1823.12</v>
      </c>
      <c r="F140" s="112">
        <v>20</v>
      </c>
      <c r="H140" s="53" t="s">
        <v>180</v>
      </c>
    </row>
    <row r="141" customFormat="1" spans="1:8">
      <c r="A141" s="53"/>
      <c r="B141" s="183" t="s">
        <v>225</v>
      </c>
      <c r="C141" s="53" t="s">
        <v>66</v>
      </c>
      <c r="D141" t="s">
        <v>226</v>
      </c>
      <c r="E141" s="124">
        <v>1794.96</v>
      </c>
      <c r="F141" s="112">
        <v>20</v>
      </c>
      <c r="H141" s="53" t="s">
        <v>180</v>
      </c>
    </row>
    <row r="142" customFormat="1" spans="1:8">
      <c r="A142" s="53"/>
      <c r="B142" s="183" t="s">
        <v>227</v>
      </c>
      <c r="C142" s="53" t="s">
        <v>228</v>
      </c>
      <c r="D142" t="s">
        <v>229</v>
      </c>
      <c r="E142" s="53">
        <v>987.68</v>
      </c>
      <c r="F142" s="112">
        <v>20</v>
      </c>
      <c r="H142" s="53" t="s">
        <v>180</v>
      </c>
    </row>
    <row r="144" s="104" customFormat="1" spans="1:10">
      <c r="A144" s="127">
        <v>43588</v>
      </c>
      <c r="B144" s="187" t="s">
        <v>230</v>
      </c>
      <c r="C144" s="128">
        <v>2018</v>
      </c>
      <c r="D144" s="128" t="s">
        <v>231</v>
      </c>
      <c r="E144" s="128">
        <v>1444</v>
      </c>
      <c r="F144" s="129">
        <v>20</v>
      </c>
      <c r="G144" s="130"/>
      <c r="H144" s="128" t="s">
        <v>177</v>
      </c>
      <c r="I144" s="128"/>
      <c r="J144" s="128"/>
    </row>
    <row r="145" s="104" customFormat="1" spans="1:10">
      <c r="A145" s="128"/>
      <c r="B145" s="128"/>
      <c r="C145" s="128"/>
      <c r="D145" s="128"/>
      <c r="E145" s="128"/>
      <c r="F145" s="129"/>
      <c r="G145" s="130"/>
      <c r="H145" s="128" t="s">
        <v>177</v>
      </c>
      <c r="I145" s="128"/>
      <c r="J145" s="128"/>
    </row>
    <row r="146" s="104" customFormat="1" spans="1:10">
      <c r="A146" s="128"/>
      <c r="B146" s="128"/>
      <c r="C146" s="128"/>
      <c r="D146" s="128"/>
      <c r="E146" s="128"/>
      <c r="F146" s="129"/>
      <c r="G146" s="130"/>
      <c r="H146" s="128" t="s">
        <v>177</v>
      </c>
      <c r="I146" s="128"/>
      <c r="J146" s="128"/>
    </row>
    <row r="147" s="104" customFormat="1" spans="1:10">
      <c r="A147" s="127">
        <v>43589</v>
      </c>
      <c r="B147" s="187" t="s">
        <v>232</v>
      </c>
      <c r="C147" s="128">
        <v>2018</v>
      </c>
      <c r="D147" s="128" t="s">
        <v>233</v>
      </c>
      <c r="E147" s="128">
        <v>939.28</v>
      </c>
      <c r="F147" s="129">
        <v>16</v>
      </c>
      <c r="G147" s="130"/>
      <c r="H147" s="128" t="s">
        <v>177</v>
      </c>
      <c r="I147" s="128"/>
      <c r="J147" s="128"/>
    </row>
    <row r="148" s="104" customFormat="1" spans="1:10">
      <c r="A148" s="128"/>
      <c r="B148" s="187" t="s">
        <v>234</v>
      </c>
      <c r="C148" s="128">
        <v>2018</v>
      </c>
      <c r="D148" s="128" t="s">
        <v>235</v>
      </c>
      <c r="E148" s="128">
        <v>1145.2</v>
      </c>
      <c r="F148" s="129">
        <v>20</v>
      </c>
      <c r="G148" s="130"/>
      <c r="H148" s="128" t="s">
        <v>177</v>
      </c>
      <c r="I148" s="128"/>
      <c r="J148" s="128"/>
    </row>
    <row r="149" s="104" customFormat="1" spans="1:10">
      <c r="A149" s="128"/>
      <c r="B149" s="128"/>
      <c r="C149" s="128"/>
      <c r="D149" s="128"/>
      <c r="E149" s="128"/>
      <c r="F149" s="129"/>
      <c r="G149" s="130"/>
      <c r="H149" s="128" t="s">
        <v>177</v>
      </c>
      <c r="I149" s="128"/>
      <c r="J149" s="128"/>
    </row>
    <row r="151" spans="1:7">
      <c r="A151" s="117">
        <v>43590</v>
      </c>
      <c r="B151" s="183" t="s">
        <v>236</v>
      </c>
      <c r="C151" s="53" t="s">
        <v>26</v>
      </c>
      <c r="D151" s="53" t="s">
        <v>237</v>
      </c>
      <c r="E151" s="53">
        <v>1725.44</v>
      </c>
      <c r="F151" s="112">
        <v>20</v>
      </c>
      <c r="G151" s="53">
        <v>9000</v>
      </c>
    </row>
    <row r="152" spans="2:7">
      <c r="B152" s="183" t="s">
        <v>238</v>
      </c>
      <c r="C152" s="53" t="s">
        <v>26</v>
      </c>
      <c r="D152" s="53" t="s">
        <v>239</v>
      </c>
      <c r="E152" s="53">
        <v>1823.12</v>
      </c>
      <c r="F152" s="112">
        <v>20</v>
      </c>
      <c r="G152" s="53"/>
    </row>
    <row r="153" spans="2:7">
      <c r="B153" s="183" t="s">
        <v>240</v>
      </c>
      <c r="C153" s="53" t="s">
        <v>66</v>
      </c>
      <c r="D153" s="53" t="s">
        <v>241</v>
      </c>
      <c r="E153" s="124">
        <v>1794.96</v>
      </c>
      <c r="F153" s="112">
        <v>20</v>
      </c>
      <c r="G153" s="53"/>
    </row>
    <row r="154" spans="2:7">
      <c r="B154" s="183" t="s">
        <v>242</v>
      </c>
      <c r="C154" s="53" t="s">
        <v>71</v>
      </c>
      <c r="D154" s="53" t="s">
        <v>243</v>
      </c>
      <c r="E154" s="53">
        <v>2431.2</v>
      </c>
      <c r="F154" s="112">
        <v>20</v>
      </c>
      <c r="G154" s="53"/>
    </row>
    <row r="155" spans="7:7">
      <c r="G155" s="53"/>
    </row>
    <row r="156" s="104" customFormat="1" spans="1:8">
      <c r="A156" s="131">
        <v>43590</v>
      </c>
      <c r="B156" s="188" t="s">
        <v>244</v>
      </c>
      <c r="C156" s="104">
        <v>2018</v>
      </c>
      <c r="D156" s="104" t="s">
        <v>245</v>
      </c>
      <c r="E156" s="104">
        <v>298.8</v>
      </c>
      <c r="F156" s="129">
        <v>16</v>
      </c>
      <c r="H156" s="104" t="s">
        <v>246</v>
      </c>
    </row>
    <row r="157" s="104" customFormat="1" spans="2:8">
      <c r="B157" s="188" t="s">
        <v>247</v>
      </c>
      <c r="C157" s="104">
        <v>2018</v>
      </c>
      <c r="D157" s="104" t="s">
        <v>248</v>
      </c>
      <c r="E157" s="104">
        <v>298.8</v>
      </c>
      <c r="F157" s="129">
        <v>16</v>
      </c>
      <c r="H157" s="104" t="s">
        <v>246</v>
      </c>
    </row>
    <row r="159" spans="1:7">
      <c r="A159" s="117">
        <v>43591</v>
      </c>
      <c r="B159" s="184" t="s">
        <v>249</v>
      </c>
      <c r="C159" s="53" t="s">
        <v>26</v>
      </c>
      <c r="D159" s="53" t="s">
        <v>250</v>
      </c>
      <c r="E159" s="53">
        <v>1823.12</v>
      </c>
      <c r="F159" s="112">
        <v>20</v>
      </c>
      <c r="G159" s="53"/>
    </row>
    <row r="160" spans="2:7">
      <c r="B160" s="183" t="s">
        <v>251</v>
      </c>
      <c r="C160" s="53" t="s">
        <v>26</v>
      </c>
      <c r="D160" s="132" t="s">
        <v>252</v>
      </c>
      <c r="E160" s="53">
        <v>1823.12</v>
      </c>
      <c r="F160" s="112">
        <v>20</v>
      </c>
      <c r="G160" s="53">
        <v>15000</v>
      </c>
    </row>
    <row r="161" spans="2:7">
      <c r="B161" s="183" t="s">
        <v>253</v>
      </c>
      <c r="C161" s="53" t="s">
        <v>66</v>
      </c>
      <c r="D161" s="53" t="s">
        <v>254</v>
      </c>
      <c r="E161" s="124">
        <v>1638.32</v>
      </c>
      <c r="F161" s="112">
        <v>20</v>
      </c>
      <c r="G161" s="53"/>
    </row>
    <row r="162" spans="3:7">
      <c r="C162" s="133"/>
      <c r="G162" s="53"/>
    </row>
    <row r="163" s="105" customFormat="1" spans="2:8">
      <c r="B163" s="189" t="s">
        <v>255</v>
      </c>
      <c r="C163" s="105" t="s">
        <v>256</v>
      </c>
      <c r="D163" s="105" t="s">
        <v>257</v>
      </c>
      <c r="E163" s="105">
        <v>896.4</v>
      </c>
      <c r="F163" s="134">
        <v>20</v>
      </c>
      <c r="H163" s="105" t="s">
        <v>246</v>
      </c>
    </row>
    <row r="164" s="105" customFormat="1" spans="2:8">
      <c r="B164" s="189" t="s">
        <v>258</v>
      </c>
      <c r="C164" s="105" t="s">
        <v>259</v>
      </c>
      <c r="D164" s="105" t="s">
        <v>260</v>
      </c>
      <c r="E164" s="105">
        <v>354.8</v>
      </c>
      <c r="F164" s="134">
        <v>16</v>
      </c>
      <c r="H164" s="105" t="s">
        <v>246</v>
      </c>
    </row>
    <row r="165" spans="7:7">
      <c r="G165" s="53"/>
    </row>
    <row r="166" spans="1:7">
      <c r="A166" s="117">
        <v>43592</v>
      </c>
      <c r="B166" s="183" t="s">
        <v>261</v>
      </c>
      <c r="C166" s="53" t="s">
        <v>26</v>
      </c>
      <c r="D166" s="53" t="s">
        <v>262</v>
      </c>
      <c r="E166" s="53">
        <v>1823.12</v>
      </c>
      <c r="F166" s="112">
        <v>20</v>
      </c>
      <c r="G166" s="53">
        <v>10000</v>
      </c>
    </row>
    <row r="167" spans="2:7">
      <c r="B167" s="183" t="s">
        <v>263</v>
      </c>
      <c r="C167" s="53" t="s">
        <v>26</v>
      </c>
      <c r="D167" s="53" t="s">
        <v>264</v>
      </c>
      <c r="E167" s="53">
        <v>1901.44</v>
      </c>
      <c r="F167" s="112">
        <v>20</v>
      </c>
      <c r="G167" s="53"/>
    </row>
    <row r="168" spans="2:7">
      <c r="B168" s="183" t="s">
        <v>265</v>
      </c>
      <c r="C168" s="53" t="s">
        <v>66</v>
      </c>
      <c r="D168" s="53" t="s">
        <v>266</v>
      </c>
      <c r="E168" s="135">
        <v>1794.96</v>
      </c>
      <c r="F168" s="112">
        <v>20</v>
      </c>
      <c r="G168" s="53"/>
    </row>
    <row r="169" spans="2:7">
      <c r="B169" s="183" t="s">
        <v>267</v>
      </c>
      <c r="C169" s="53" t="s">
        <v>59</v>
      </c>
      <c r="D169" s="53" t="s">
        <v>268</v>
      </c>
      <c r="E169" s="136">
        <v>1816.32</v>
      </c>
      <c r="F169" s="112">
        <v>20</v>
      </c>
      <c r="G169" s="53"/>
    </row>
    <row r="170" spans="2:7">
      <c r="B170" s="183" t="s">
        <v>269</v>
      </c>
      <c r="C170" s="53" t="s">
        <v>270</v>
      </c>
      <c r="D170" s="53" t="s">
        <v>271</v>
      </c>
      <c r="E170" s="53">
        <v>599.4</v>
      </c>
      <c r="F170" s="112">
        <v>16</v>
      </c>
      <c r="G170" s="53"/>
    </row>
    <row r="171" spans="2:7">
      <c r="B171" s="183" t="s">
        <v>272</v>
      </c>
      <c r="C171" s="133">
        <v>801</v>
      </c>
      <c r="D171" s="53" t="s">
        <v>273</v>
      </c>
      <c r="E171" s="53">
        <v>2649.4</v>
      </c>
      <c r="F171" s="112">
        <v>20</v>
      </c>
      <c r="G171" s="53"/>
    </row>
    <row r="172" spans="7:7">
      <c r="G172" s="53"/>
    </row>
    <row r="173" s="106" customFormat="1" spans="1:8">
      <c r="A173" s="137">
        <v>43592</v>
      </c>
      <c r="B173" s="190" t="s">
        <v>274</v>
      </c>
      <c r="C173" s="106" t="s">
        <v>259</v>
      </c>
      <c r="D173" s="106" t="s">
        <v>275</v>
      </c>
      <c r="E173" s="106">
        <v>298.8</v>
      </c>
      <c r="F173" s="138">
        <v>16</v>
      </c>
      <c r="H173" s="106" t="s">
        <v>246</v>
      </c>
    </row>
    <row r="174" s="106" customFormat="1" spans="2:8">
      <c r="B174" s="190" t="s">
        <v>276</v>
      </c>
      <c r="C174" s="106" t="s">
        <v>259</v>
      </c>
      <c r="D174" s="106" t="s">
        <v>277</v>
      </c>
      <c r="E174" s="106">
        <v>298.8</v>
      </c>
      <c r="F174" s="138">
        <v>16</v>
      </c>
      <c r="H174" s="106" t="s">
        <v>246</v>
      </c>
    </row>
    <row r="175" s="106" customFormat="1" spans="2:8">
      <c r="B175" s="190" t="s">
        <v>278</v>
      </c>
      <c r="C175" s="106" t="s">
        <v>259</v>
      </c>
      <c r="D175" s="106" t="s">
        <v>279</v>
      </c>
      <c r="E175" s="106">
        <v>329.76</v>
      </c>
      <c r="F175" s="138">
        <v>16</v>
      </c>
      <c r="H175" s="106" t="s">
        <v>246</v>
      </c>
    </row>
    <row r="176" spans="7:7">
      <c r="G176" s="53"/>
    </row>
    <row r="177" spans="1:7">
      <c r="A177" s="117">
        <v>43593</v>
      </c>
      <c r="B177" s="183" t="s">
        <v>280</v>
      </c>
      <c r="C177" s="53" t="s">
        <v>26</v>
      </c>
      <c r="D177" s="53" t="s">
        <v>281</v>
      </c>
      <c r="E177" s="53">
        <v>1815.2</v>
      </c>
      <c r="F177" s="112">
        <v>20</v>
      </c>
      <c r="G177" s="53"/>
    </row>
    <row r="178" spans="2:7">
      <c r="B178" s="183" t="s">
        <v>282</v>
      </c>
      <c r="C178" s="53" t="s">
        <v>26</v>
      </c>
      <c r="D178" s="139" t="s">
        <v>283</v>
      </c>
      <c r="E178" s="53">
        <v>2015.2</v>
      </c>
      <c r="F178" s="112">
        <v>20</v>
      </c>
      <c r="G178" s="53"/>
    </row>
    <row r="179" spans="2:7">
      <c r="B179" s="183" t="s">
        <v>284</v>
      </c>
      <c r="C179" s="53" t="s">
        <v>66</v>
      </c>
      <c r="D179" s="53" t="s">
        <v>285</v>
      </c>
      <c r="E179" s="53">
        <v>1634.8</v>
      </c>
      <c r="F179" s="112">
        <v>20</v>
      </c>
      <c r="G179" s="53"/>
    </row>
    <row r="180" spans="2:7">
      <c r="B180" s="183" t="s">
        <v>286</v>
      </c>
      <c r="C180" s="53" t="s">
        <v>59</v>
      </c>
      <c r="D180" s="53" t="s">
        <v>287</v>
      </c>
      <c r="E180" s="53">
        <v>1399.52</v>
      </c>
      <c r="F180" s="112">
        <v>20</v>
      </c>
      <c r="G180" s="53"/>
    </row>
    <row r="181" spans="2:7">
      <c r="B181" s="183" t="s">
        <v>288</v>
      </c>
      <c r="C181" s="133">
        <v>166</v>
      </c>
      <c r="D181" s="53" t="s">
        <v>289</v>
      </c>
      <c r="E181" s="53">
        <v>1676.5</v>
      </c>
      <c r="F181" s="112">
        <v>20</v>
      </c>
      <c r="G181" s="53"/>
    </row>
    <row r="182" spans="2:7">
      <c r="B182" s="183" t="s">
        <v>290</v>
      </c>
      <c r="C182" s="133">
        <v>601</v>
      </c>
      <c r="D182" s="53" t="s">
        <v>291</v>
      </c>
      <c r="E182" s="53">
        <v>1249.1</v>
      </c>
      <c r="F182" s="112">
        <v>20</v>
      </c>
      <c r="G182" s="53"/>
    </row>
    <row r="183" spans="7:7">
      <c r="G183" s="53"/>
    </row>
    <row r="184" s="106" customFormat="1" spans="1:8">
      <c r="A184" s="137">
        <v>43593</v>
      </c>
      <c r="B184" s="190" t="s">
        <v>292</v>
      </c>
      <c r="C184" s="106" t="s">
        <v>256</v>
      </c>
      <c r="D184" s="106" t="s">
        <v>293</v>
      </c>
      <c r="E184" s="106">
        <v>896.4</v>
      </c>
      <c r="F184" s="138">
        <v>16</v>
      </c>
      <c r="H184" s="106" t="s">
        <v>246</v>
      </c>
    </row>
    <row r="185" s="106" customFormat="1" spans="2:8">
      <c r="B185" s="190" t="s">
        <v>294</v>
      </c>
      <c r="C185" s="106">
        <v>2018</v>
      </c>
      <c r="D185" s="106" t="s">
        <v>295</v>
      </c>
      <c r="E185" s="106">
        <v>298.8</v>
      </c>
      <c r="F185" s="138">
        <v>16</v>
      </c>
      <c r="G185" s="106">
        <v>10000</v>
      </c>
      <c r="H185" s="106" t="s">
        <v>246</v>
      </c>
    </row>
    <row r="186" s="106" customFormat="1" spans="2:8">
      <c r="B186" s="190" t="s">
        <v>296</v>
      </c>
      <c r="C186" s="106">
        <v>2018</v>
      </c>
      <c r="D186" s="106" t="s">
        <v>297</v>
      </c>
      <c r="E186" s="106">
        <v>298.8</v>
      </c>
      <c r="F186" s="138">
        <v>16</v>
      </c>
      <c r="H186" s="106" t="s">
        <v>246</v>
      </c>
    </row>
    <row r="187" spans="7:7">
      <c r="G187" s="53"/>
    </row>
    <row r="188" spans="1:7">
      <c r="A188" s="117">
        <v>43594</v>
      </c>
      <c r="B188" s="184" t="s">
        <v>298</v>
      </c>
      <c r="C188" s="53" t="s">
        <v>26</v>
      </c>
      <c r="D188" s="53" t="s">
        <v>299</v>
      </c>
      <c r="E188" s="53">
        <v>1815.2</v>
      </c>
      <c r="F188" s="112">
        <v>20</v>
      </c>
      <c r="G188" s="53">
        <v>15000</v>
      </c>
    </row>
    <row r="189" spans="2:7">
      <c r="B189" s="183" t="s">
        <v>300</v>
      </c>
      <c r="C189" s="53" t="s">
        <v>26</v>
      </c>
      <c r="D189" s="53" t="s">
        <v>301</v>
      </c>
      <c r="E189" s="53">
        <v>1815.2</v>
      </c>
      <c r="F189" s="112">
        <v>20</v>
      </c>
      <c r="G189" s="53"/>
    </row>
    <row r="190" spans="2:7">
      <c r="B190" s="183" t="s">
        <v>302</v>
      </c>
      <c r="C190" s="133" t="s">
        <v>303</v>
      </c>
      <c r="D190" t="s">
        <v>304</v>
      </c>
      <c r="E190" s="53">
        <v>1631.52</v>
      </c>
      <c r="F190" s="112">
        <v>20</v>
      </c>
      <c r="G190" s="53"/>
    </row>
    <row r="191" spans="2:7">
      <c r="B191" s="183" t="s">
        <v>305</v>
      </c>
      <c r="C191" s="133" t="s">
        <v>303</v>
      </c>
      <c r="D191" s="53" t="s">
        <v>306</v>
      </c>
      <c r="E191" s="53">
        <v>1581.52</v>
      </c>
      <c r="F191" s="112">
        <v>20</v>
      </c>
      <c r="G191" s="53"/>
    </row>
    <row r="192" spans="2:7">
      <c r="B192" s="183" t="s">
        <v>307</v>
      </c>
      <c r="C192" s="53" t="s">
        <v>308</v>
      </c>
      <c r="D192" s="53" t="s">
        <v>309</v>
      </c>
      <c r="E192" s="53">
        <v>1249.1</v>
      </c>
      <c r="F192" s="112">
        <v>20</v>
      </c>
      <c r="G192" s="53"/>
    </row>
    <row r="193" spans="2:7">
      <c r="B193" s="183" t="s">
        <v>310</v>
      </c>
      <c r="C193" s="53" t="s">
        <v>311</v>
      </c>
      <c r="D193" s="53" t="s">
        <v>312</v>
      </c>
      <c r="E193" s="53">
        <v>1394</v>
      </c>
      <c r="F193" s="112">
        <v>20</v>
      </c>
      <c r="G193" s="53"/>
    </row>
    <row r="194" spans="7:7">
      <c r="G194" s="53"/>
    </row>
    <row r="195" s="106" customFormat="1" spans="1:8">
      <c r="A195" s="137">
        <v>43594</v>
      </c>
      <c r="B195" s="190" t="s">
        <v>313</v>
      </c>
      <c r="C195" s="106" t="s">
        <v>256</v>
      </c>
      <c r="D195" s="140" t="s">
        <v>314</v>
      </c>
      <c r="E195" s="106">
        <v>1144.28</v>
      </c>
      <c r="F195" s="138">
        <v>16</v>
      </c>
      <c r="H195" s="106" t="s">
        <v>246</v>
      </c>
    </row>
    <row r="196" spans="7:7">
      <c r="G196" s="53"/>
    </row>
    <row r="197" spans="1:7">
      <c r="A197" s="117">
        <v>43595</v>
      </c>
      <c r="B197" s="183" t="s">
        <v>315</v>
      </c>
      <c r="C197" s="53" t="s">
        <v>26</v>
      </c>
      <c r="D197" s="53" t="s">
        <v>316</v>
      </c>
      <c r="E197" s="53">
        <v>1815.2</v>
      </c>
      <c r="F197" s="112">
        <v>20</v>
      </c>
      <c r="G197" s="53"/>
    </row>
    <row r="198" spans="2:7">
      <c r="B198" s="183" t="s">
        <v>317</v>
      </c>
      <c r="C198" s="53" t="s">
        <v>26</v>
      </c>
      <c r="D198" s="53" t="s">
        <v>318</v>
      </c>
      <c r="E198" s="53">
        <v>1815.2</v>
      </c>
      <c r="F198" s="112">
        <v>20</v>
      </c>
      <c r="G198" s="53"/>
    </row>
    <row r="199" spans="2:7">
      <c r="B199" s="183" t="s">
        <v>319</v>
      </c>
      <c r="C199" s="133" t="s">
        <v>320</v>
      </c>
      <c r="D199" s="53" t="s">
        <v>321</v>
      </c>
      <c r="E199" s="53">
        <v>987.68</v>
      </c>
      <c r="F199" s="112">
        <v>16</v>
      </c>
      <c r="G199" s="53"/>
    </row>
    <row r="200" spans="7:7">
      <c r="G200" s="53"/>
    </row>
    <row r="201" s="106" customFormat="1" spans="1:8">
      <c r="A201" s="137">
        <v>43595</v>
      </c>
      <c r="B201" s="190" t="s">
        <v>322</v>
      </c>
      <c r="C201" s="141">
        <v>8213</v>
      </c>
      <c r="D201" s="106" t="s">
        <v>323</v>
      </c>
      <c r="E201" s="106">
        <v>936.6</v>
      </c>
      <c r="F201" s="138">
        <v>16</v>
      </c>
      <c r="H201" s="106" t="s">
        <v>246</v>
      </c>
    </row>
    <row r="202" s="106" customFormat="1" spans="1:8">
      <c r="A202" s="137">
        <v>43595</v>
      </c>
      <c r="B202" s="190" t="s">
        <v>324</v>
      </c>
      <c r="C202" s="141">
        <v>2018</v>
      </c>
      <c r="D202" s="140" t="s">
        <v>325</v>
      </c>
      <c r="E202" s="106">
        <v>298.8</v>
      </c>
      <c r="F202" s="138">
        <v>16</v>
      </c>
      <c r="H202" s="106" t="s">
        <v>246</v>
      </c>
    </row>
    <row r="203" spans="7:7">
      <c r="G203" s="53"/>
    </row>
    <row r="204" spans="7:7">
      <c r="G204" s="53"/>
    </row>
    <row r="205" spans="1:7">
      <c r="A205" s="117">
        <v>43596</v>
      </c>
      <c r="B205" s="184" t="s">
        <v>326</v>
      </c>
      <c r="C205" s="53" t="s">
        <v>26</v>
      </c>
      <c r="D205" s="53" t="s">
        <v>327</v>
      </c>
      <c r="E205" s="53">
        <v>2023.12</v>
      </c>
      <c r="F205" s="112">
        <v>20</v>
      </c>
      <c r="G205" s="53">
        <v>10000</v>
      </c>
    </row>
    <row r="206" spans="2:7">
      <c r="B206" s="183" t="s">
        <v>328</v>
      </c>
      <c r="C206" s="53" t="s">
        <v>26</v>
      </c>
      <c r="D206" s="53" t="s">
        <v>329</v>
      </c>
      <c r="E206" s="53">
        <v>1901.44</v>
      </c>
      <c r="F206" s="112">
        <v>20</v>
      </c>
      <c r="G206" s="53"/>
    </row>
    <row r="207" spans="2:7">
      <c r="B207" s="183" t="s">
        <v>330</v>
      </c>
      <c r="C207" s="133" t="s">
        <v>303</v>
      </c>
      <c r="D207" t="s">
        <v>331</v>
      </c>
      <c r="E207" s="53">
        <v>1399.52</v>
      </c>
      <c r="F207" s="112">
        <v>20</v>
      </c>
      <c r="G207" s="53"/>
    </row>
    <row r="208" spans="3:7">
      <c r="C208" s="133"/>
      <c r="G208" s="53"/>
    </row>
    <row r="209" spans="7:7">
      <c r="G209" s="53"/>
    </row>
    <row r="210" s="106" customFormat="1" spans="1:8">
      <c r="A210" s="137">
        <v>43596</v>
      </c>
      <c r="B210" s="190" t="s">
        <v>332</v>
      </c>
      <c r="C210" s="106" t="s">
        <v>259</v>
      </c>
      <c r="D210" s="106" t="s">
        <v>333</v>
      </c>
      <c r="E210" s="106">
        <v>298.8</v>
      </c>
      <c r="F210" s="138">
        <v>16</v>
      </c>
      <c r="H210" s="106" t="s">
        <v>246</v>
      </c>
    </row>
    <row r="211" s="106" customFormat="1" spans="1:8">
      <c r="A211" s="137">
        <v>43596</v>
      </c>
      <c r="B211" s="190" t="s">
        <v>334</v>
      </c>
      <c r="C211" s="106" t="s">
        <v>259</v>
      </c>
      <c r="D211" s="140" t="s">
        <v>335</v>
      </c>
      <c r="E211" s="106">
        <v>298.8</v>
      </c>
      <c r="F211" s="138">
        <v>16</v>
      </c>
      <c r="H211" s="106" t="s">
        <v>246</v>
      </c>
    </row>
    <row r="212" spans="7:7">
      <c r="G212" s="53"/>
    </row>
    <row r="213" spans="1:7">
      <c r="A213" s="117">
        <v>43597</v>
      </c>
      <c r="B213" s="183" t="s">
        <v>336</v>
      </c>
      <c r="C213" s="53" t="s">
        <v>26</v>
      </c>
      <c r="D213" s="53" t="s">
        <v>337</v>
      </c>
      <c r="E213" s="53">
        <v>1901.44</v>
      </c>
      <c r="F213" s="112">
        <v>20</v>
      </c>
      <c r="G213" s="53"/>
    </row>
    <row r="214" spans="2:7">
      <c r="B214" s="183" t="s">
        <v>338</v>
      </c>
      <c r="C214" s="53" t="s">
        <v>26</v>
      </c>
      <c r="D214" s="53" t="s">
        <v>339</v>
      </c>
      <c r="E214" s="53">
        <v>1823.12</v>
      </c>
      <c r="F214" s="112">
        <v>20</v>
      </c>
      <c r="G214" s="53"/>
    </row>
    <row r="215" spans="2:7">
      <c r="B215" s="183" t="s">
        <v>340</v>
      </c>
      <c r="C215" s="133" t="s">
        <v>341</v>
      </c>
      <c r="D215" s="53" t="s">
        <v>342</v>
      </c>
      <c r="E215" s="53">
        <v>2198.56</v>
      </c>
      <c r="F215" s="112">
        <v>20</v>
      </c>
      <c r="G215" s="53"/>
    </row>
    <row r="216" spans="3:7">
      <c r="C216" s="133"/>
      <c r="G216" s="53"/>
    </row>
    <row r="217" s="106" customFormat="1" spans="1:8">
      <c r="A217" s="137">
        <v>43597</v>
      </c>
      <c r="B217" s="191" t="s">
        <v>343</v>
      </c>
      <c r="C217" s="141">
        <v>2018</v>
      </c>
      <c r="D217" s="106" t="s">
        <v>344</v>
      </c>
      <c r="E217" s="106">
        <v>298.8</v>
      </c>
      <c r="F217" s="138">
        <v>16</v>
      </c>
      <c r="H217" s="106" t="s">
        <v>246</v>
      </c>
    </row>
    <row r="218" spans="7:7">
      <c r="G218" s="53"/>
    </row>
    <row r="219" spans="7:7">
      <c r="G219" s="53"/>
    </row>
    <row r="220" spans="1:7">
      <c r="A220" s="117">
        <v>43598</v>
      </c>
      <c r="B220" s="183" t="s">
        <v>345</v>
      </c>
      <c r="C220" s="53" t="s">
        <v>26</v>
      </c>
      <c r="D220" s="53" t="s">
        <v>346</v>
      </c>
      <c r="E220" s="53">
        <v>1823.12</v>
      </c>
      <c r="F220" s="112">
        <v>20</v>
      </c>
      <c r="G220" s="53"/>
    </row>
    <row r="221" spans="2:7">
      <c r="B221" s="183" t="s">
        <v>347</v>
      </c>
      <c r="C221" s="53" t="s">
        <v>26</v>
      </c>
      <c r="D221" s="53" t="s">
        <v>348</v>
      </c>
      <c r="E221" s="53">
        <v>1823.12</v>
      </c>
      <c r="F221" s="112">
        <v>20</v>
      </c>
      <c r="G221" s="53"/>
    </row>
    <row r="222" spans="2:7">
      <c r="B222" s="183" t="s">
        <v>349</v>
      </c>
      <c r="C222" s="53" t="s">
        <v>303</v>
      </c>
      <c r="D222" s="132" t="s">
        <v>350</v>
      </c>
      <c r="E222" s="53">
        <v>1616.32</v>
      </c>
      <c r="F222" s="112">
        <v>20</v>
      </c>
      <c r="G222" s="53"/>
    </row>
    <row r="223" spans="2:7">
      <c r="B223" s="183" t="s">
        <v>351</v>
      </c>
      <c r="C223" s="53" t="s">
        <v>303</v>
      </c>
      <c r="D223" s="53" t="s">
        <v>352</v>
      </c>
      <c r="E223" s="53">
        <v>1399.52</v>
      </c>
      <c r="F223" s="112">
        <v>20</v>
      </c>
      <c r="G223" s="53"/>
    </row>
    <row r="224" s="106" customFormat="1" spans="6:6">
      <c r="F224" s="138"/>
    </row>
    <row r="225" s="106" customFormat="1" spans="2:8">
      <c r="B225" s="190" t="s">
        <v>353</v>
      </c>
      <c r="C225" s="106" t="s">
        <v>259</v>
      </c>
      <c r="D225" s="106" t="s">
        <v>354</v>
      </c>
      <c r="E225" s="106">
        <v>298.8</v>
      </c>
      <c r="F225" s="138">
        <v>16</v>
      </c>
      <c r="H225" s="106" t="s">
        <v>246</v>
      </c>
    </row>
    <row r="226" s="106" customFormat="1" spans="2:8">
      <c r="B226" s="190" t="s">
        <v>355</v>
      </c>
      <c r="C226" s="106" t="s">
        <v>259</v>
      </c>
      <c r="D226" s="106" t="s">
        <v>356</v>
      </c>
      <c r="E226" s="106">
        <v>369</v>
      </c>
      <c r="F226" s="138">
        <v>16</v>
      </c>
      <c r="H226" s="106" t="s">
        <v>246</v>
      </c>
    </row>
    <row r="227" spans="1:7">
      <c r="A227" s="117">
        <v>43599</v>
      </c>
      <c r="G227" s="53"/>
    </row>
    <row r="228" spans="2:7">
      <c r="B228" s="183" t="s">
        <v>357</v>
      </c>
      <c r="C228" s="53" t="s">
        <v>26</v>
      </c>
      <c r="D228" s="53" t="s">
        <v>358</v>
      </c>
      <c r="E228" s="53">
        <v>1823.12</v>
      </c>
      <c r="F228" s="112">
        <v>20</v>
      </c>
      <c r="G228" s="53">
        <v>13500</v>
      </c>
    </row>
    <row r="229" spans="2:7">
      <c r="B229" s="183" t="s">
        <v>359</v>
      </c>
      <c r="C229" s="53" t="s">
        <v>26</v>
      </c>
      <c r="D229" s="53" t="s">
        <v>360</v>
      </c>
      <c r="E229" s="53">
        <v>1823.12</v>
      </c>
      <c r="F229" s="112">
        <v>20</v>
      </c>
      <c r="G229" s="53"/>
    </row>
    <row r="230" spans="2:7">
      <c r="B230" s="183" t="s">
        <v>361</v>
      </c>
      <c r="C230" s="53" t="s">
        <v>303</v>
      </c>
      <c r="D230" s="53" t="s">
        <v>362</v>
      </c>
      <c r="E230" s="53">
        <v>1593.12</v>
      </c>
      <c r="F230" s="112">
        <v>20</v>
      </c>
      <c r="G230" s="53"/>
    </row>
    <row r="231" spans="2:7">
      <c r="B231" s="183" t="s">
        <v>363</v>
      </c>
      <c r="C231" s="53" t="s">
        <v>303</v>
      </c>
      <c r="D231" s="143" t="s">
        <v>364</v>
      </c>
      <c r="E231" s="53">
        <v>1487.52</v>
      </c>
      <c r="F231" s="112">
        <v>20</v>
      </c>
      <c r="G231" s="53"/>
    </row>
    <row r="232" spans="7:7">
      <c r="G232" s="53"/>
    </row>
    <row r="233" s="106" customFormat="1" spans="2:8">
      <c r="B233" s="190" t="s">
        <v>365</v>
      </c>
      <c r="C233" s="106" t="s">
        <v>366</v>
      </c>
      <c r="D233" s="106" t="s">
        <v>367</v>
      </c>
      <c r="E233" s="106">
        <v>1195.2</v>
      </c>
      <c r="F233" s="138">
        <v>20</v>
      </c>
      <c r="H233" s="106" t="s">
        <v>246</v>
      </c>
    </row>
    <row r="234" s="106" customFormat="1" spans="2:8">
      <c r="B234" s="190" t="s">
        <v>368</v>
      </c>
      <c r="C234" s="106">
        <v>2018</v>
      </c>
      <c r="D234" s="144" t="s">
        <v>369</v>
      </c>
      <c r="E234" s="106">
        <v>298.8</v>
      </c>
      <c r="F234" s="138">
        <v>16</v>
      </c>
      <c r="H234" s="106" t="s">
        <v>246</v>
      </c>
    </row>
    <row r="235" spans="4:7">
      <c r="D235" s="132"/>
      <c r="G235" s="53"/>
    </row>
    <row r="236" spans="1:7">
      <c r="A236" s="117">
        <v>43600</v>
      </c>
      <c r="B236" s="183" t="s">
        <v>370</v>
      </c>
      <c r="C236" s="53" t="s">
        <v>26</v>
      </c>
      <c r="D236" s="53" t="s">
        <v>371</v>
      </c>
      <c r="E236" s="53">
        <v>1823.12</v>
      </c>
      <c r="F236" s="112">
        <v>20</v>
      </c>
      <c r="G236" s="53">
        <v>7500</v>
      </c>
    </row>
    <row r="237" spans="2:7">
      <c r="B237" s="183" t="s">
        <v>372</v>
      </c>
      <c r="C237" s="53" t="s">
        <v>26</v>
      </c>
      <c r="D237" s="53" t="s">
        <v>373</v>
      </c>
      <c r="E237" s="53">
        <v>1925.44</v>
      </c>
      <c r="F237" s="112">
        <v>20</v>
      </c>
      <c r="G237" s="53"/>
    </row>
    <row r="238" spans="2:7">
      <c r="B238" s="183" t="s">
        <v>374</v>
      </c>
      <c r="C238" s="53" t="s">
        <v>303</v>
      </c>
      <c r="D238" s="53" t="s">
        <v>375</v>
      </c>
      <c r="E238" s="53">
        <v>1399.52</v>
      </c>
      <c r="F238" s="112">
        <v>20</v>
      </c>
      <c r="G238" s="53"/>
    </row>
    <row r="239" spans="2:7">
      <c r="B239" s="183" t="s">
        <v>376</v>
      </c>
      <c r="C239" s="53" t="s">
        <v>377</v>
      </c>
      <c r="D239" s="28" t="s">
        <v>378</v>
      </c>
      <c r="E239" s="53">
        <v>1616.32</v>
      </c>
      <c r="F239" s="112">
        <v>20</v>
      </c>
      <c r="G239" s="53"/>
    </row>
    <row r="240" s="107" customFormat="1" spans="2:8">
      <c r="B240" s="192" t="s">
        <v>379</v>
      </c>
      <c r="C240" s="107">
        <v>2018</v>
      </c>
      <c r="D240" s="145" t="s">
        <v>380</v>
      </c>
      <c r="E240" s="107">
        <v>298.8</v>
      </c>
      <c r="F240" s="122">
        <v>16</v>
      </c>
      <c r="H240" s="107" t="s">
        <v>246</v>
      </c>
    </row>
    <row r="241" s="107" customFormat="1" spans="2:8">
      <c r="B241" s="192" t="s">
        <v>381</v>
      </c>
      <c r="C241" s="107">
        <v>2018</v>
      </c>
      <c r="D241" s="107" t="s">
        <v>382</v>
      </c>
      <c r="E241" s="107">
        <v>298.8</v>
      </c>
      <c r="F241" s="122">
        <v>16</v>
      </c>
      <c r="H241" s="107" t="s">
        <v>246</v>
      </c>
    </row>
    <row r="243" spans="1:7">
      <c r="A243" s="117">
        <v>43601</v>
      </c>
      <c r="B243" s="183" t="s">
        <v>383</v>
      </c>
      <c r="C243" s="53" t="s">
        <v>26</v>
      </c>
      <c r="D243" s="53" t="s">
        <v>384</v>
      </c>
      <c r="E243" s="53">
        <v>1823.12</v>
      </c>
      <c r="F243" s="112">
        <v>20</v>
      </c>
      <c r="G243" s="53">
        <v>8000</v>
      </c>
    </row>
    <row r="244" spans="2:7">
      <c r="B244" s="183" t="s">
        <v>385</v>
      </c>
      <c r="C244" s="53" t="s">
        <v>26</v>
      </c>
      <c r="D244" s="53" t="s">
        <v>386</v>
      </c>
      <c r="E244" s="53">
        <v>1823.12</v>
      </c>
      <c r="F244" s="112">
        <v>20</v>
      </c>
      <c r="G244" s="53"/>
    </row>
    <row r="245" spans="2:7">
      <c r="B245" s="183" t="s">
        <v>387</v>
      </c>
      <c r="C245" s="53" t="s">
        <v>303</v>
      </c>
      <c r="D245" s="53" t="s">
        <v>388</v>
      </c>
      <c r="E245" s="53">
        <v>1531.52</v>
      </c>
      <c r="F245" s="112">
        <v>20</v>
      </c>
      <c r="G245" s="53"/>
    </row>
    <row r="246" spans="2:7">
      <c r="B246" s="183" t="s">
        <v>389</v>
      </c>
      <c r="C246" s="53" t="s">
        <v>341</v>
      </c>
      <c r="D246" s="53" t="s">
        <v>390</v>
      </c>
      <c r="E246" s="53">
        <v>2036.96</v>
      </c>
      <c r="F246" s="112">
        <v>20</v>
      </c>
      <c r="G246" s="146"/>
    </row>
    <row r="247" s="105" customFormat="1" spans="4:7">
      <c r="D247" s="147"/>
      <c r="F247" s="134"/>
      <c r="G247" s="148"/>
    </row>
    <row r="248" spans="7:7">
      <c r="G248" s="146"/>
    </row>
    <row r="249" spans="1:7">
      <c r="A249" s="117">
        <v>43602</v>
      </c>
      <c r="B249" s="183" t="s">
        <v>391</v>
      </c>
      <c r="C249" s="53" t="s">
        <v>26</v>
      </c>
      <c r="D249" s="53" t="s">
        <v>392</v>
      </c>
      <c r="E249" s="53">
        <v>1823.12</v>
      </c>
      <c r="F249" s="112">
        <v>20</v>
      </c>
      <c r="G249" s="146">
        <v>16000</v>
      </c>
    </row>
    <row r="250" spans="2:7">
      <c r="B250" s="183" t="s">
        <v>393</v>
      </c>
      <c r="C250" s="53" t="s">
        <v>26</v>
      </c>
      <c r="D250" s="53" t="s">
        <v>394</v>
      </c>
      <c r="E250" s="53">
        <v>2023.12</v>
      </c>
      <c r="F250" s="112">
        <v>20</v>
      </c>
      <c r="G250" s="146"/>
    </row>
    <row r="251" spans="2:7">
      <c r="B251" s="183" t="s">
        <v>395</v>
      </c>
      <c r="C251" s="53" t="s">
        <v>320</v>
      </c>
      <c r="D251" s="53" t="s">
        <v>396</v>
      </c>
      <c r="E251" s="53">
        <v>1487.52</v>
      </c>
      <c r="F251" s="112">
        <v>20</v>
      </c>
      <c r="G251" s="146"/>
    </row>
    <row r="252" spans="7:7">
      <c r="G252" s="146"/>
    </row>
    <row r="253" spans="7:7">
      <c r="G253" s="146"/>
    </row>
    <row r="254" s="104" customFormat="1" spans="6:7">
      <c r="F254" s="129"/>
      <c r="G254" s="149"/>
    </row>
    <row r="255" spans="7:7">
      <c r="G255" s="146"/>
    </row>
    <row r="256" spans="1:7">
      <c r="A256" s="117">
        <v>43603</v>
      </c>
      <c r="B256" s="183" t="s">
        <v>397</v>
      </c>
      <c r="C256" s="53" t="s">
        <v>26</v>
      </c>
      <c r="D256" s="28" t="s">
        <v>398</v>
      </c>
      <c r="E256" s="53">
        <v>1823.12</v>
      </c>
      <c r="F256" s="112">
        <v>20</v>
      </c>
      <c r="G256" s="146"/>
    </row>
    <row r="257" spans="2:7">
      <c r="B257" s="183" t="s">
        <v>399</v>
      </c>
      <c r="C257" s="53" t="s">
        <v>26</v>
      </c>
      <c r="D257" s="53" t="s">
        <v>400</v>
      </c>
      <c r="E257" s="53">
        <v>2023.12</v>
      </c>
      <c r="F257" s="112">
        <v>20</v>
      </c>
      <c r="G257" s="146"/>
    </row>
    <row r="258" spans="2:7">
      <c r="B258" s="183" t="s">
        <v>401</v>
      </c>
      <c r="C258" s="53" t="s">
        <v>402</v>
      </c>
      <c r="D258" s="53" t="s">
        <v>403</v>
      </c>
      <c r="E258" s="53">
        <v>2519.2</v>
      </c>
      <c r="F258" s="112">
        <v>20</v>
      </c>
      <c r="G258" s="146"/>
    </row>
    <row r="259" spans="7:7">
      <c r="G259" s="146"/>
    </row>
    <row r="260" s="107" customFormat="1" spans="2:7">
      <c r="B260" s="192" t="s">
        <v>404</v>
      </c>
      <c r="C260" s="107" t="s">
        <v>405</v>
      </c>
      <c r="D260" s="107" t="s">
        <v>406</v>
      </c>
      <c r="E260" s="107">
        <v>349.3</v>
      </c>
      <c r="F260" s="122">
        <v>16</v>
      </c>
      <c r="G260" s="150"/>
    </row>
    <row r="261" s="107" customFormat="1" ht="12" customHeight="1" spans="2:7">
      <c r="B261" s="183" t="s">
        <v>407</v>
      </c>
      <c r="C261" s="53" t="s">
        <v>408</v>
      </c>
      <c r="D261" s="53" t="s">
        <v>409</v>
      </c>
      <c r="E261" s="53">
        <v>298.8</v>
      </c>
      <c r="F261" s="112">
        <v>16</v>
      </c>
      <c r="G261" s="150"/>
    </row>
    <row r="262" spans="7:7">
      <c r="G262" s="146"/>
    </row>
    <row r="263" spans="7:7">
      <c r="G263" s="146"/>
    </row>
    <row r="264" spans="1:7">
      <c r="A264" s="117">
        <v>43604</v>
      </c>
      <c r="B264" s="183" t="s">
        <v>410</v>
      </c>
      <c r="C264" s="53" t="s">
        <v>26</v>
      </c>
      <c r="D264" s="53" t="s">
        <v>411</v>
      </c>
      <c r="E264" s="53">
        <v>1823.12</v>
      </c>
      <c r="F264" s="112">
        <v>20</v>
      </c>
      <c r="G264" s="146">
        <v>10000</v>
      </c>
    </row>
    <row r="265" spans="2:7">
      <c r="B265" s="183" t="s">
        <v>412</v>
      </c>
      <c r="C265" s="53" t="s">
        <v>26</v>
      </c>
      <c r="D265" s="53" t="s">
        <v>413</v>
      </c>
      <c r="E265" s="53">
        <v>1823.12</v>
      </c>
      <c r="F265" s="112">
        <v>20</v>
      </c>
      <c r="G265" s="146"/>
    </row>
    <row r="266" spans="2:7">
      <c r="B266" s="183" t="s">
        <v>414</v>
      </c>
      <c r="C266" s="53" t="s">
        <v>415</v>
      </c>
      <c r="D266" s="28" t="s">
        <v>416</v>
      </c>
      <c r="E266" s="53">
        <v>1399.52</v>
      </c>
      <c r="F266" s="112">
        <v>20</v>
      </c>
      <c r="G266" s="146"/>
    </row>
    <row r="267" spans="2:7">
      <c r="B267" s="183" t="s">
        <v>417</v>
      </c>
      <c r="C267" s="53" t="s">
        <v>59</v>
      </c>
      <c r="D267" s="53" t="s">
        <v>418</v>
      </c>
      <c r="E267" s="53">
        <v>1716.32</v>
      </c>
      <c r="F267" s="112">
        <v>20</v>
      </c>
      <c r="G267" s="146"/>
    </row>
    <row r="268" s="104" customFormat="1" ht="12" customHeight="1" spans="2:7">
      <c r="B268" s="188" t="s">
        <v>419</v>
      </c>
      <c r="C268" s="104">
        <v>2018</v>
      </c>
      <c r="D268" s="104" t="s">
        <v>420</v>
      </c>
      <c r="E268" s="104">
        <v>298.8</v>
      </c>
      <c r="F268" s="138">
        <v>16</v>
      </c>
      <c r="G268" s="149"/>
    </row>
    <row r="269" spans="7:7">
      <c r="G269" s="146"/>
    </row>
    <row r="270" spans="1:7">
      <c r="A270" s="117">
        <v>43605</v>
      </c>
      <c r="B270" s="183" t="s">
        <v>421</v>
      </c>
      <c r="C270" s="53" t="s">
        <v>26</v>
      </c>
      <c r="D270" s="53" t="s">
        <v>422</v>
      </c>
      <c r="E270" s="53">
        <v>1823.12</v>
      </c>
      <c r="F270" s="112">
        <v>20</v>
      </c>
      <c r="G270" s="146"/>
    </row>
    <row r="271" spans="2:7">
      <c r="B271" s="183" t="s">
        <v>423</v>
      </c>
      <c r="C271" s="53" t="s">
        <v>26</v>
      </c>
      <c r="D271" s="53" t="s">
        <v>424</v>
      </c>
      <c r="E271" s="53">
        <v>1823.12</v>
      </c>
      <c r="F271" s="112">
        <v>20</v>
      </c>
      <c r="G271" s="146"/>
    </row>
    <row r="272" spans="2:7">
      <c r="B272" s="183" t="s">
        <v>425</v>
      </c>
      <c r="C272" s="53" t="s">
        <v>303</v>
      </c>
      <c r="D272" s="53" t="s">
        <v>426</v>
      </c>
      <c r="E272" s="53">
        <v>1616.32</v>
      </c>
      <c r="F272" s="112">
        <v>20</v>
      </c>
      <c r="G272" s="146"/>
    </row>
    <row r="273" spans="2:7">
      <c r="B273" s="183" t="s">
        <v>427</v>
      </c>
      <c r="C273" s="53" t="s">
        <v>303</v>
      </c>
      <c r="D273" s="53" t="s">
        <v>428</v>
      </c>
      <c r="E273" s="53">
        <v>1399.52</v>
      </c>
      <c r="F273" s="112">
        <v>20</v>
      </c>
      <c r="G273" s="146"/>
    </row>
    <row r="274" spans="7:7">
      <c r="G274" s="146"/>
    </row>
    <row r="275" s="107" customFormat="1" spans="2:8">
      <c r="B275" s="192" t="s">
        <v>429</v>
      </c>
      <c r="C275" s="107">
        <v>2018</v>
      </c>
      <c r="D275" s="107" t="s">
        <v>430</v>
      </c>
      <c r="E275" s="107">
        <v>298.8</v>
      </c>
      <c r="F275" s="122">
        <v>16</v>
      </c>
      <c r="G275" s="150"/>
      <c r="H275" s="107" t="s">
        <v>246</v>
      </c>
    </row>
    <row r="276" spans="7:7">
      <c r="G276" s="146"/>
    </row>
    <row r="277" spans="7:7">
      <c r="G277" s="146"/>
    </row>
    <row r="278" spans="1:7">
      <c r="A278" s="117">
        <v>43606</v>
      </c>
      <c r="B278" s="183" t="s">
        <v>431</v>
      </c>
      <c r="C278" s="53" t="s">
        <v>26</v>
      </c>
      <c r="D278" s="53" t="s">
        <v>432</v>
      </c>
      <c r="E278" s="53">
        <v>1823.12</v>
      </c>
      <c r="F278" s="112">
        <v>20</v>
      </c>
      <c r="G278" s="146">
        <v>24000</v>
      </c>
    </row>
    <row r="279" spans="2:7">
      <c r="B279" s="183" t="s">
        <v>433</v>
      </c>
      <c r="C279" s="53" t="s">
        <v>26</v>
      </c>
      <c r="D279" s="53" t="s">
        <v>434</v>
      </c>
      <c r="E279" s="53">
        <v>1823.12</v>
      </c>
      <c r="F279" s="112">
        <v>20</v>
      </c>
      <c r="G279" s="146"/>
    </row>
    <row r="280" spans="2:7">
      <c r="B280" s="183" t="s">
        <v>435</v>
      </c>
      <c r="C280" s="53" t="s">
        <v>436</v>
      </c>
      <c r="D280" s="53" t="s">
        <v>437</v>
      </c>
      <c r="E280" s="53">
        <v>3063.04</v>
      </c>
      <c r="F280" s="112">
        <v>20</v>
      </c>
      <c r="G280" s="146"/>
    </row>
    <row r="281" spans="2:7">
      <c r="B281" s="183" t="s">
        <v>435</v>
      </c>
      <c r="C281" s="53" t="s">
        <v>341</v>
      </c>
      <c r="D281" s="53" t="s">
        <v>438</v>
      </c>
      <c r="E281" s="53">
        <v>1975.36</v>
      </c>
      <c r="F281" s="112">
        <v>20</v>
      </c>
      <c r="G281" s="146"/>
    </row>
    <row r="282" spans="2:7">
      <c r="B282" s="183" t="s">
        <v>439</v>
      </c>
      <c r="C282" s="53" t="s">
        <v>402</v>
      </c>
      <c r="D282" s="53" t="s">
        <v>440</v>
      </c>
      <c r="E282" s="53">
        <v>2827.2</v>
      </c>
      <c r="F282" s="112">
        <v>20</v>
      </c>
      <c r="G282" s="146"/>
    </row>
    <row r="283" spans="7:7">
      <c r="G283" s="146"/>
    </row>
    <row r="284" s="108" customFormat="1" spans="2:7">
      <c r="B284" s="193" t="s">
        <v>441</v>
      </c>
      <c r="C284" s="108" t="s">
        <v>442</v>
      </c>
      <c r="D284" s="108" t="s">
        <v>443</v>
      </c>
      <c r="E284" s="108">
        <v>349.3</v>
      </c>
      <c r="F284" s="151">
        <v>16</v>
      </c>
      <c r="G284" s="152"/>
    </row>
    <row r="285" spans="7:7">
      <c r="G285" s="146"/>
    </row>
    <row r="286" spans="1:7">
      <c r="A286" s="117">
        <v>43607</v>
      </c>
      <c r="B286" s="183" t="s">
        <v>444</v>
      </c>
      <c r="C286" s="53" t="s">
        <v>26</v>
      </c>
      <c r="D286" s="53" t="s">
        <v>445</v>
      </c>
      <c r="E286" s="53">
        <v>1973.12</v>
      </c>
      <c r="F286" s="112">
        <v>20</v>
      </c>
      <c r="G286" s="146"/>
    </row>
    <row r="287" spans="2:7">
      <c r="B287" s="183" t="s">
        <v>446</v>
      </c>
      <c r="C287" s="53" t="s">
        <v>26</v>
      </c>
      <c r="D287" s="53" t="s">
        <v>447</v>
      </c>
      <c r="E287" s="53">
        <v>2023.12</v>
      </c>
      <c r="F287" s="112">
        <v>20</v>
      </c>
      <c r="G287" s="146"/>
    </row>
    <row r="288" spans="2:7">
      <c r="B288" s="183" t="s">
        <v>448</v>
      </c>
      <c r="C288" s="53" t="s">
        <v>436</v>
      </c>
      <c r="D288" s="53" t="s">
        <v>449</v>
      </c>
      <c r="E288" s="53">
        <v>3141.04</v>
      </c>
      <c r="F288" s="112">
        <v>20</v>
      </c>
      <c r="G288" s="146"/>
    </row>
    <row r="289" spans="2:7">
      <c r="B289" s="183" t="s">
        <v>450</v>
      </c>
      <c r="C289" s="53" t="s">
        <v>341</v>
      </c>
      <c r="D289" s="53" t="s">
        <v>451</v>
      </c>
      <c r="E289" s="53">
        <v>2215.36</v>
      </c>
      <c r="F289" s="112">
        <v>20</v>
      </c>
      <c r="G289" s="146"/>
    </row>
    <row r="290" spans="2:7">
      <c r="B290" s="183" t="s">
        <v>452</v>
      </c>
      <c r="C290" s="53" t="s">
        <v>402</v>
      </c>
      <c r="D290" s="53" t="s">
        <v>453</v>
      </c>
      <c r="E290" s="53">
        <v>2519.2</v>
      </c>
      <c r="F290" s="112">
        <v>20</v>
      </c>
      <c r="G290" s="146"/>
    </row>
    <row r="291" spans="2:7">
      <c r="B291" s="183" t="s">
        <v>454</v>
      </c>
      <c r="C291" s="53" t="s">
        <v>402</v>
      </c>
      <c r="D291" s="53" t="s">
        <v>455</v>
      </c>
      <c r="E291" s="53">
        <v>2519.2</v>
      </c>
      <c r="F291" s="112">
        <v>20</v>
      </c>
      <c r="G291" s="146"/>
    </row>
    <row r="292" spans="7:7">
      <c r="G292" s="146"/>
    </row>
    <row r="293" spans="7:7">
      <c r="G293" s="146"/>
    </row>
    <row r="294" spans="7:7">
      <c r="G294" s="146"/>
    </row>
    <row r="295" spans="1:7">
      <c r="A295" s="117">
        <v>43608</v>
      </c>
      <c r="B295" s="183" t="s">
        <v>456</v>
      </c>
      <c r="C295" s="53" t="s">
        <v>341</v>
      </c>
      <c r="D295" s="53" t="s">
        <v>457</v>
      </c>
      <c r="E295" s="53">
        <v>1927.36</v>
      </c>
      <c r="F295" s="112">
        <v>20</v>
      </c>
      <c r="G295" s="146">
        <v>20500</v>
      </c>
    </row>
    <row r="296" spans="2:7">
      <c r="B296" s="183" t="s">
        <v>458</v>
      </c>
      <c r="C296" s="53" t="s">
        <v>26</v>
      </c>
      <c r="D296" s="53" t="s">
        <v>459</v>
      </c>
      <c r="E296" s="53">
        <v>1925.44</v>
      </c>
      <c r="F296" s="112">
        <v>20</v>
      </c>
      <c r="G296" s="146"/>
    </row>
    <row r="297" spans="2:7">
      <c r="B297" s="183" t="s">
        <v>460</v>
      </c>
      <c r="C297" s="53" t="s">
        <v>436</v>
      </c>
      <c r="D297" s="53" t="s">
        <v>461</v>
      </c>
      <c r="E297" s="53">
        <v>3247.84</v>
      </c>
      <c r="F297" s="112">
        <v>20</v>
      </c>
      <c r="G297" s="146"/>
    </row>
    <row r="298" spans="2:7">
      <c r="B298" s="183" t="s">
        <v>462</v>
      </c>
      <c r="C298" s="53" t="s">
        <v>26</v>
      </c>
      <c r="D298" s="53" t="s">
        <v>463</v>
      </c>
      <c r="E298" s="53">
        <v>1823.12</v>
      </c>
      <c r="F298" s="112">
        <v>20</v>
      </c>
      <c r="G298" s="146"/>
    </row>
    <row r="299" spans="2:7">
      <c r="B299" s="183" t="s">
        <v>464</v>
      </c>
      <c r="C299" s="53" t="s">
        <v>341</v>
      </c>
      <c r="D299" s="53" t="s">
        <v>465</v>
      </c>
      <c r="E299" s="53">
        <v>1975.36</v>
      </c>
      <c r="F299" s="112">
        <v>20</v>
      </c>
      <c r="G299" s="146"/>
    </row>
    <row r="300" spans="2:7">
      <c r="B300" s="183" t="s">
        <v>466</v>
      </c>
      <c r="C300" s="53" t="s">
        <v>436</v>
      </c>
      <c r="D300" s="53" t="s">
        <v>467</v>
      </c>
      <c r="E300" s="53">
        <v>3247.84</v>
      </c>
      <c r="F300" s="112">
        <v>20</v>
      </c>
      <c r="G300" s="146"/>
    </row>
    <row r="301" spans="2:7">
      <c r="B301" s="183" t="s">
        <v>468</v>
      </c>
      <c r="C301" s="53" t="s">
        <v>402</v>
      </c>
      <c r="D301" s="53" t="s">
        <v>469</v>
      </c>
      <c r="E301" s="53">
        <v>2299.2</v>
      </c>
      <c r="F301" s="112">
        <v>20</v>
      </c>
      <c r="G301" s="146"/>
    </row>
    <row r="302" spans="7:7">
      <c r="G302" s="146"/>
    </row>
    <row r="303" s="107" customFormat="1" spans="1:8">
      <c r="A303" s="117">
        <v>43608</v>
      </c>
      <c r="B303" s="192" t="s">
        <v>470</v>
      </c>
      <c r="C303" s="107" t="s">
        <v>471</v>
      </c>
      <c r="D303" s="107" t="s">
        <v>472</v>
      </c>
      <c r="E303" s="107">
        <v>656</v>
      </c>
      <c r="F303" s="122">
        <v>16</v>
      </c>
      <c r="G303" s="150"/>
      <c r="H303" s="107" t="s">
        <v>177</v>
      </c>
    </row>
    <row r="304" spans="7:7">
      <c r="G304" s="146"/>
    </row>
    <row r="305" spans="7:7">
      <c r="G305" s="146"/>
    </row>
    <row r="306" spans="1:7">
      <c r="A306" s="117">
        <v>43609</v>
      </c>
      <c r="B306" s="183" t="s">
        <v>473</v>
      </c>
      <c r="C306" s="53" t="s">
        <v>26</v>
      </c>
      <c r="D306" s="53" t="s">
        <v>474</v>
      </c>
      <c r="E306" s="53">
        <v>2099</v>
      </c>
      <c r="F306" s="112">
        <v>20</v>
      </c>
      <c r="G306" s="146">
        <v>15000</v>
      </c>
    </row>
    <row r="307" spans="2:7">
      <c r="B307" s="183" t="s">
        <v>475</v>
      </c>
      <c r="C307" s="53" t="s">
        <v>26</v>
      </c>
      <c r="D307" s="53" t="s">
        <v>476</v>
      </c>
      <c r="E307" s="53">
        <v>1823.12</v>
      </c>
      <c r="F307" s="112">
        <v>20</v>
      </c>
      <c r="G307" s="146"/>
    </row>
    <row r="308" spans="2:7">
      <c r="B308" s="183" t="s">
        <v>477</v>
      </c>
      <c r="C308" s="53" t="s">
        <v>436</v>
      </c>
      <c r="D308" s="53" t="s">
        <v>478</v>
      </c>
      <c r="E308" s="53">
        <v>3432.64</v>
      </c>
      <c r="F308" s="112">
        <v>20</v>
      </c>
      <c r="G308" s="146"/>
    </row>
    <row r="309" spans="1:7">
      <c r="A309" s="117"/>
      <c r="B309" s="183" t="s">
        <v>479</v>
      </c>
      <c r="C309" s="53" t="s">
        <v>436</v>
      </c>
      <c r="D309" s="53" t="s">
        <v>480</v>
      </c>
      <c r="E309" s="53">
        <v>2931</v>
      </c>
      <c r="F309" s="112">
        <v>20</v>
      </c>
      <c r="G309" s="146"/>
    </row>
    <row r="310" spans="2:7">
      <c r="B310" s="183" t="s">
        <v>481</v>
      </c>
      <c r="C310" s="53" t="s">
        <v>402</v>
      </c>
      <c r="D310" s="53" t="s">
        <v>482</v>
      </c>
      <c r="E310" s="53">
        <v>2519.2</v>
      </c>
      <c r="F310" s="112">
        <v>20</v>
      </c>
      <c r="G310" s="146"/>
    </row>
    <row r="311" spans="2:7">
      <c r="B311" s="183" t="s">
        <v>483</v>
      </c>
      <c r="C311" s="53" t="s">
        <v>341</v>
      </c>
      <c r="D311" s="53" t="s">
        <v>484</v>
      </c>
      <c r="E311" s="53">
        <v>1799.36</v>
      </c>
      <c r="F311" s="112">
        <v>20</v>
      </c>
      <c r="G311" s="146"/>
    </row>
    <row r="312" spans="1:7">
      <c r="A312" s="117"/>
      <c r="G312" s="146"/>
    </row>
    <row r="313" s="109" customFormat="1" spans="1:8">
      <c r="A313" s="153"/>
      <c r="B313" s="194" t="s">
        <v>485</v>
      </c>
      <c r="C313" s="109" t="s">
        <v>486</v>
      </c>
      <c r="D313" s="109" t="s">
        <v>487</v>
      </c>
      <c r="E313" s="109">
        <v>532.6</v>
      </c>
      <c r="F313" s="154">
        <v>16</v>
      </c>
      <c r="G313" s="155"/>
      <c r="H313" s="107" t="s">
        <v>177</v>
      </c>
    </row>
    <row r="314" spans="1:7">
      <c r="A314" s="117"/>
      <c r="G314" s="146"/>
    </row>
    <row r="315" spans="1:7">
      <c r="A315" s="117">
        <v>43610</v>
      </c>
      <c r="B315" s="183" t="s">
        <v>488</v>
      </c>
      <c r="C315" s="53" t="s">
        <v>26</v>
      </c>
      <c r="D315" s="53" t="s">
        <v>489</v>
      </c>
      <c r="E315" s="53">
        <v>2099</v>
      </c>
      <c r="F315" s="112">
        <v>20</v>
      </c>
      <c r="G315" s="146">
        <v>14000</v>
      </c>
    </row>
    <row r="316" spans="1:7">
      <c r="A316" s="117"/>
      <c r="B316" s="183" t="s">
        <v>490</v>
      </c>
      <c r="C316" s="53" t="s">
        <v>341</v>
      </c>
      <c r="D316" s="53" t="s">
        <v>491</v>
      </c>
      <c r="E316" s="53">
        <v>2464</v>
      </c>
      <c r="F316" s="112">
        <v>20</v>
      </c>
      <c r="G316" s="146"/>
    </row>
    <row r="317" spans="1:7">
      <c r="A317" s="117"/>
      <c r="B317" s="183" t="s">
        <v>492</v>
      </c>
      <c r="C317" s="53" t="s">
        <v>402</v>
      </c>
      <c r="D317" s="53" t="s">
        <v>493</v>
      </c>
      <c r="E317" s="53">
        <v>2890</v>
      </c>
      <c r="F317" s="112">
        <v>20</v>
      </c>
      <c r="G317" s="146"/>
    </row>
    <row r="318" spans="1:7">
      <c r="A318" s="117"/>
      <c r="B318" s="183" t="s">
        <v>494</v>
      </c>
      <c r="C318" s="53" t="s">
        <v>436</v>
      </c>
      <c r="D318" s="53" t="s">
        <v>495</v>
      </c>
      <c r="E318" s="53">
        <v>3928</v>
      </c>
      <c r="F318" s="112">
        <v>25</v>
      </c>
      <c r="G318" s="146"/>
    </row>
    <row r="319" spans="1:7">
      <c r="A319" s="117"/>
      <c r="G319" s="146"/>
    </row>
    <row r="320" spans="1:7">
      <c r="A320" s="117"/>
      <c r="G320" s="146">
        <v>15000</v>
      </c>
    </row>
    <row r="321" spans="1:7">
      <c r="A321" s="117">
        <v>43611</v>
      </c>
      <c r="B321" s="183" t="s">
        <v>496</v>
      </c>
      <c r="C321" s="53" t="s">
        <v>26</v>
      </c>
      <c r="D321" s="53" t="s">
        <v>497</v>
      </c>
      <c r="E321" s="53">
        <v>2099</v>
      </c>
      <c r="F321" s="112">
        <v>20</v>
      </c>
      <c r="G321" s="146"/>
    </row>
    <row r="322" spans="1:7">
      <c r="A322" s="117"/>
      <c r="B322" s="183" t="s">
        <v>498</v>
      </c>
      <c r="C322" s="53" t="s">
        <v>26</v>
      </c>
      <c r="D322" s="53" t="s">
        <v>499</v>
      </c>
      <c r="E322" s="53">
        <v>2099</v>
      </c>
      <c r="F322" s="112">
        <v>20</v>
      </c>
      <c r="G322" s="146"/>
    </row>
    <row r="323" spans="1:7">
      <c r="A323" s="117"/>
      <c r="B323" s="183" t="s">
        <v>500</v>
      </c>
      <c r="C323" s="53" t="s">
        <v>402</v>
      </c>
      <c r="D323" s="53" t="s">
        <v>501</v>
      </c>
      <c r="E323" s="53">
        <v>3390</v>
      </c>
      <c r="F323" s="112">
        <v>25</v>
      </c>
      <c r="G323" s="146"/>
    </row>
    <row r="324" spans="1:7">
      <c r="A324" s="117"/>
      <c r="B324" s="183" t="s">
        <v>502</v>
      </c>
      <c r="C324" s="53" t="s">
        <v>436</v>
      </c>
      <c r="D324" s="53" t="s">
        <v>503</v>
      </c>
      <c r="E324" s="53">
        <v>3408</v>
      </c>
      <c r="F324" s="112">
        <v>25</v>
      </c>
      <c r="G324" s="146"/>
    </row>
    <row r="325" spans="1:7">
      <c r="A325" s="117"/>
      <c r="G325" s="146"/>
    </row>
    <row r="326" spans="1:7">
      <c r="A326" s="117"/>
      <c r="G326" s="146"/>
    </row>
    <row r="327" spans="1:7">
      <c r="A327" s="117">
        <v>43612</v>
      </c>
      <c r="B327" s="183" t="s">
        <v>496</v>
      </c>
      <c r="C327" s="53" t="s">
        <v>26</v>
      </c>
      <c r="D327" s="53" t="s">
        <v>504</v>
      </c>
      <c r="E327" s="53">
        <v>2099</v>
      </c>
      <c r="F327" s="112">
        <v>20</v>
      </c>
      <c r="G327" s="146">
        <v>20000</v>
      </c>
    </row>
    <row r="328" spans="1:7">
      <c r="A328" s="117"/>
      <c r="B328" s="183" t="s">
        <v>505</v>
      </c>
      <c r="C328" s="53" t="s">
        <v>26</v>
      </c>
      <c r="D328" s="53" t="s">
        <v>506</v>
      </c>
      <c r="E328" s="53">
        <v>2099</v>
      </c>
      <c r="F328" s="112">
        <v>20</v>
      </c>
      <c r="G328" s="146"/>
    </row>
    <row r="329" spans="1:7">
      <c r="A329" s="117"/>
      <c r="B329" s="183" t="s">
        <v>507</v>
      </c>
      <c r="C329" s="53" t="s">
        <v>341</v>
      </c>
      <c r="D329" s="53" t="s">
        <v>508</v>
      </c>
      <c r="E329" s="53">
        <v>2640</v>
      </c>
      <c r="F329" s="112">
        <v>20</v>
      </c>
      <c r="G329" s="146"/>
    </row>
    <row r="330" spans="1:7">
      <c r="A330" s="117"/>
      <c r="B330" s="183" t="s">
        <v>509</v>
      </c>
      <c r="C330" s="53" t="s">
        <v>341</v>
      </c>
      <c r="D330" s="53" t="s">
        <v>510</v>
      </c>
      <c r="E330" s="53">
        <v>2552</v>
      </c>
      <c r="F330" s="112">
        <v>20</v>
      </c>
      <c r="G330" s="146"/>
    </row>
    <row r="331" spans="1:7">
      <c r="A331" s="117"/>
      <c r="B331" s="183" t="s">
        <v>511</v>
      </c>
      <c r="C331" s="53" t="s">
        <v>486</v>
      </c>
      <c r="D331" s="53" t="s">
        <v>512</v>
      </c>
      <c r="E331" s="53">
        <v>2346</v>
      </c>
      <c r="F331" s="112">
        <v>20</v>
      </c>
      <c r="G331" s="146"/>
    </row>
    <row r="332" spans="1:7">
      <c r="A332" s="117"/>
      <c r="G332" s="146"/>
    </row>
    <row r="333" spans="1:7">
      <c r="A333" s="117">
        <v>43613</v>
      </c>
      <c r="B333" s="183" t="s">
        <v>513</v>
      </c>
      <c r="C333" s="53" t="s">
        <v>26</v>
      </c>
      <c r="D333" s="53" t="s">
        <v>514</v>
      </c>
      <c r="E333" s="53">
        <v>2099</v>
      </c>
      <c r="F333" s="112">
        <v>20</v>
      </c>
      <c r="G333" s="146">
        <v>10000</v>
      </c>
    </row>
    <row r="334" spans="1:7">
      <c r="A334" s="117"/>
      <c r="B334" s="183" t="s">
        <v>515</v>
      </c>
      <c r="C334" s="53" t="s">
        <v>26</v>
      </c>
      <c r="D334" s="53" t="s">
        <v>516</v>
      </c>
      <c r="E334" s="53">
        <v>1799</v>
      </c>
      <c r="F334" s="112">
        <v>20</v>
      </c>
      <c r="G334" s="146"/>
    </row>
    <row r="335" spans="1:7">
      <c r="A335" s="117"/>
      <c r="B335" s="183" t="s">
        <v>517</v>
      </c>
      <c r="C335" s="53" t="s">
        <v>341</v>
      </c>
      <c r="D335" s="53" t="s">
        <v>518</v>
      </c>
      <c r="E335" s="53">
        <v>2272</v>
      </c>
      <c r="F335" s="112">
        <v>20</v>
      </c>
      <c r="G335" s="146"/>
    </row>
    <row r="336" spans="1:7">
      <c r="A336" s="117"/>
      <c r="B336" s="183" t="s">
        <v>519</v>
      </c>
      <c r="C336" s="53" t="s">
        <v>402</v>
      </c>
      <c r="D336" s="53" t="s">
        <v>520</v>
      </c>
      <c r="E336" s="53">
        <v>3140</v>
      </c>
      <c r="F336" s="112">
        <v>20</v>
      </c>
      <c r="G336" s="146"/>
    </row>
    <row r="337" spans="1:7">
      <c r="A337" s="117"/>
      <c r="B337" s="183" t="s">
        <v>521</v>
      </c>
      <c r="C337" s="53" t="s">
        <v>402</v>
      </c>
      <c r="D337" s="53" t="s">
        <v>522</v>
      </c>
      <c r="E337" s="53">
        <v>2340</v>
      </c>
      <c r="F337" s="112">
        <v>20</v>
      </c>
      <c r="G337" s="146"/>
    </row>
    <row r="338" spans="1:7">
      <c r="A338" s="117"/>
      <c r="G338" s="146"/>
    </row>
    <row r="339" s="109" customFormat="1" spans="1:8">
      <c r="A339" s="153">
        <v>43613</v>
      </c>
      <c r="B339" s="194" t="s">
        <v>523</v>
      </c>
      <c r="C339" s="109">
        <v>8636</v>
      </c>
      <c r="D339" s="156" t="s">
        <v>524</v>
      </c>
      <c r="E339" s="109">
        <v>298.2</v>
      </c>
      <c r="F339" s="154">
        <v>16</v>
      </c>
      <c r="G339" s="155"/>
      <c r="H339" s="109" t="s">
        <v>246</v>
      </c>
    </row>
    <row r="340" s="109" customFormat="1" spans="1:8">
      <c r="A340" s="153"/>
      <c r="B340" s="194" t="s">
        <v>525</v>
      </c>
      <c r="C340" s="109">
        <v>8216</v>
      </c>
      <c r="D340" s="109" t="s">
        <v>526</v>
      </c>
      <c r="E340" s="109">
        <v>686</v>
      </c>
      <c r="F340" s="154">
        <v>16</v>
      </c>
      <c r="G340" s="155"/>
      <c r="H340" s="109" t="s">
        <v>246</v>
      </c>
    </row>
    <row r="341" s="109" customFormat="1" spans="1:8">
      <c r="A341" s="153"/>
      <c r="B341" s="194" t="s">
        <v>527</v>
      </c>
      <c r="C341" s="157" t="s">
        <v>528</v>
      </c>
      <c r="D341" s="109" t="s">
        <v>529</v>
      </c>
      <c r="E341" s="109">
        <v>1491</v>
      </c>
      <c r="F341" s="109">
        <v>20</v>
      </c>
      <c r="G341" s="155"/>
      <c r="H341" s="109" t="s">
        <v>246</v>
      </c>
    </row>
    <row r="342" spans="1:7">
      <c r="A342" s="117"/>
      <c r="G342" s="146"/>
    </row>
    <row r="343" spans="1:7">
      <c r="A343" s="117"/>
      <c r="G343" s="146"/>
    </row>
    <row r="344" spans="1:7">
      <c r="A344" s="117">
        <v>43614</v>
      </c>
      <c r="B344" s="183" t="s">
        <v>530</v>
      </c>
      <c r="C344" s="53" t="s">
        <v>26</v>
      </c>
      <c r="D344" s="53" t="s">
        <v>531</v>
      </c>
      <c r="E344" s="53">
        <v>2299</v>
      </c>
      <c r="F344" s="112">
        <v>20</v>
      </c>
      <c r="G344" s="146">
        <v>5000</v>
      </c>
    </row>
    <row r="345" spans="1:7">
      <c r="A345" s="117"/>
      <c r="B345" s="183" t="s">
        <v>532</v>
      </c>
      <c r="C345" s="53" t="s">
        <v>26</v>
      </c>
      <c r="D345" s="28" t="s">
        <v>533</v>
      </c>
      <c r="E345" s="53">
        <v>1799</v>
      </c>
      <c r="F345" s="112">
        <v>20</v>
      </c>
      <c r="G345" s="146"/>
    </row>
    <row r="346" spans="1:6">
      <c r="A346" s="117"/>
      <c r="B346" s="183" t="s">
        <v>534</v>
      </c>
      <c r="C346" s="53" t="s">
        <v>471</v>
      </c>
      <c r="D346" s="53" t="s">
        <v>535</v>
      </c>
      <c r="E346" s="53">
        <v>568</v>
      </c>
      <c r="F346" s="112">
        <v>16</v>
      </c>
    </row>
    <row r="347" spans="1:6">
      <c r="A347" s="117"/>
      <c r="B347" s="183" t="s">
        <v>536</v>
      </c>
      <c r="C347" s="53" t="s">
        <v>436</v>
      </c>
      <c r="D347" s="53" t="s">
        <v>537</v>
      </c>
      <c r="E347" s="53">
        <v>3628</v>
      </c>
      <c r="F347" s="112">
        <v>25</v>
      </c>
    </row>
    <row r="348" spans="1:6">
      <c r="A348" s="117"/>
      <c r="B348" s="183" t="s">
        <v>538</v>
      </c>
      <c r="C348" s="53" t="s">
        <v>320</v>
      </c>
      <c r="D348" s="53" t="s">
        <v>539</v>
      </c>
      <c r="E348" s="53">
        <v>1136</v>
      </c>
      <c r="F348" s="112">
        <v>20</v>
      </c>
    </row>
    <row r="349" s="109" customFormat="1" spans="1:7">
      <c r="A349" s="153"/>
      <c r="B349" s="194" t="s">
        <v>540</v>
      </c>
      <c r="C349" s="109" t="s">
        <v>486</v>
      </c>
      <c r="D349" s="109" t="s">
        <v>541</v>
      </c>
      <c r="E349" s="109">
        <v>349.3</v>
      </c>
      <c r="F349" s="154">
        <v>16</v>
      </c>
      <c r="G349" s="158"/>
    </row>
    <row r="350" s="109" customFormat="1" spans="1:7">
      <c r="A350" s="153"/>
      <c r="B350" s="194" t="s">
        <v>523</v>
      </c>
      <c r="C350" s="109">
        <v>8636</v>
      </c>
      <c r="D350" s="109" t="s">
        <v>542</v>
      </c>
      <c r="E350" s="109">
        <v>298</v>
      </c>
      <c r="F350" s="154">
        <v>16</v>
      </c>
      <c r="G350" s="158"/>
    </row>
    <row r="351" spans="1:1">
      <c r="A351" s="117"/>
    </row>
    <row r="353" customFormat="1" spans="1:7">
      <c r="A353" s="6">
        <v>43615</v>
      </c>
      <c r="B353" s="186" t="s">
        <v>543</v>
      </c>
      <c r="C353" t="s">
        <v>26</v>
      </c>
      <c r="D353" s="9" t="s">
        <v>544</v>
      </c>
      <c r="E353">
        <v>1790</v>
      </c>
      <c r="F353">
        <v>20</v>
      </c>
      <c r="G353">
        <v>20000</v>
      </c>
    </row>
    <row r="354" customFormat="1" spans="2:7">
      <c r="B354" s="186" t="s">
        <v>545</v>
      </c>
      <c r="C354" t="s">
        <v>26</v>
      </c>
      <c r="D354" s="9" t="s">
        <v>546</v>
      </c>
      <c r="E354">
        <v>2239</v>
      </c>
      <c r="F354">
        <v>20</v>
      </c>
      <c r="G354" s="113"/>
    </row>
    <row r="355" customFormat="1" spans="2:6">
      <c r="B355" s="186" t="s">
        <v>547</v>
      </c>
      <c r="C355" t="s">
        <v>40</v>
      </c>
      <c r="D355" s="9" t="s">
        <v>548</v>
      </c>
      <c r="E355">
        <v>3160</v>
      </c>
      <c r="F355">
        <v>25</v>
      </c>
    </row>
    <row r="356" customFormat="1" spans="2:6">
      <c r="B356" s="186" t="s">
        <v>549</v>
      </c>
      <c r="C356" s="159" t="s">
        <v>341</v>
      </c>
      <c r="D356" s="9" t="s">
        <v>550</v>
      </c>
      <c r="E356">
        <v>1972</v>
      </c>
      <c r="F356">
        <v>20</v>
      </c>
    </row>
    <row r="357" customFormat="1" spans="2:6">
      <c r="B357" s="186" t="s">
        <v>551</v>
      </c>
      <c r="C357" t="s">
        <v>402</v>
      </c>
      <c r="D357" s="9" t="s">
        <v>552</v>
      </c>
      <c r="E357">
        <v>2940</v>
      </c>
      <c r="F357">
        <v>20</v>
      </c>
    </row>
    <row r="358" s="103" customFormat="1" ht="0.05" customHeight="1" spans="4:7">
      <c r="D358" s="160"/>
      <c r="E358" s="160">
        <v>1165.8</v>
      </c>
      <c r="F358" s="160">
        <v>20</v>
      </c>
      <c r="G358" s="160">
        <v>1500</v>
      </c>
    </row>
    <row r="359" customFormat="1" spans="4:7">
      <c r="D359" s="11"/>
      <c r="E359" s="11"/>
      <c r="F359" s="11"/>
      <c r="G359" s="11"/>
    </row>
    <row r="360" s="110" customFormat="1" spans="2:8">
      <c r="B360" s="195" t="s">
        <v>553</v>
      </c>
      <c r="C360" s="162">
        <v>8216</v>
      </c>
      <c r="D360" s="110" t="s">
        <v>554</v>
      </c>
      <c r="E360" s="110">
        <v>1302</v>
      </c>
      <c r="F360" s="110">
        <v>16</v>
      </c>
      <c r="H360" s="110" t="s">
        <v>246</v>
      </c>
    </row>
    <row r="361" s="110" customFormat="1" spans="2:8">
      <c r="B361" s="196" t="s">
        <v>555</v>
      </c>
      <c r="C361" s="162">
        <v>8636</v>
      </c>
      <c r="D361" s="110" t="s">
        <v>556</v>
      </c>
      <c r="E361" s="110">
        <v>894.6</v>
      </c>
      <c r="F361" s="110">
        <v>16</v>
      </c>
      <c r="H361" s="110" t="s">
        <v>246</v>
      </c>
    </row>
    <row r="362" customFormat="1"/>
    <row r="363" customFormat="1" spans="1:6">
      <c r="A363" s="6">
        <v>43616</v>
      </c>
      <c r="B363" s="186" t="s">
        <v>557</v>
      </c>
      <c r="C363" t="s">
        <v>26</v>
      </c>
      <c r="D363" t="s">
        <v>558</v>
      </c>
      <c r="E363">
        <v>1790</v>
      </c>
      <c r="F363">
        <v>20</v>
      </c>
    </row>
    <row r="364" customFormat="1" spans="2:6">
      <c r="B364" s="186" t="s">
        <v>559</v>
      </c>
      <c r="C364" t="s">
        <v>26</v>
      </c>
      <c r="D364" t="s">
        <v>560</v>
      </c>
      <c r="E364">
        <v>1799</v>
      </c>
      <c r="F364">
        <v>20</v>
      </c>
    </row>
    <row r="365" customFormat="1" spans="2:6">
      <c r="B365" s="186" t="s">
        <v>561</v>
      </c>
      <c r="C365" t="s">
        <v>40</v>
      </c>
      <c r="D365" t="s">
        <v>562</v>
      </c>
      <c r="E365">
        <v>3166</v>
      </c>
      <c r="F365">
        <v>25</v>
      </c>
    </row>
    <row r="366" customFormat="1" spans="2:6">
      <c r="B366" s="186" t="s">
        <v>563</v>
      </c>
      <c r="C366" t="s">
        <v>303</v>
      </c>
      <c r="D366" t="s">
        <v>564</v>
      </c>
      <c r="E366">
        <v>1854</v>
      </c>
      <c r="F366">
        <v>20</v>
      </c>
    </row>
    <row r="367" customFormat="1" spans="2:7">
      <c r="B367" s="186" t="s">
        <v>565</v>
      </c>
      <c r="C367" t="s">
        <v>436</v>
      </c>
      <c r="D367" t="s">
        <v>566</v>
      </c>
      <c r="E367">
        <v>3628</v>
      </c>
      <c r="F367">
        <v>25</v>
      </c>
      <c r="G367" s="9"/>
    </row>
    <row r="368" customFormat="1" spans="2:7">
      <c r="B368" s="186" t="s">
        <v>567</v>
      </c>
      <c r="C368" s="163" t="s">
        <v>320</v>
      </c>
      <c r="D368" t="s">
        <v>568</v>
      </c>
      <c r="E368">
        <v>1198</v>
      </c>
      <c r="F368">
        <v>20</v>
      </c>
      <c r="G368" s="9"/>
    </row>
    <row r="369" spans="7:7">
      <c r="G369" s="146"/>
    </row>
    <row r="370" s="110" customFormat="1" spans="2:8">
      <c r="B370" s="196" t="s">
        <v>569</v>
      </c>
      <c r="C370" s="162">
        <v>8213</v>
      </c>
      <c r="D370" s="110" t="s">
        <v>570</v>
      </c>
      <c r="E370" s="110">
        <v>398.3</v>
      </c>
      <c r="F370" s="110">
        <v>16</v>
      </c>
      <c r="G370" s="164"/>
      <c r="H370" s="110" t="s">
        <v>246</v>
      </c>
    </row>
    <row r="371" customFormat="1" spans="1:7">
      <c r="A371" s="6"/>
      <c r="G371" s="9"/>
    </row>
    <row r="372" customFormat="1" spans="7:7">
      <c r="G372" s="9"/>
    </row>
    <row r="373" customFormat="1" spans="1:7">
      <c r="A373" s="6">
        <v>43617</v>
      </c>
      <c r="B373" s="186" t="s">
        <v>571</v>
      </c>
      <c r="C373" t="s">
        <v>26</v>
      </c>
      <c r="D373" t="s">
        <v>572</v>
      </c>
      <c r="E373">
        <v>1755</v>
      </c>
      <c r="F373">
        <v>20</v>
      </c>
      <c r="G373" s="9">
        <v>20000</v>
      </c>
    </row>
    <row r="374" customFormat="1" spans="2:7">
      <c r="B374" s="186" t="s">
        <v>573</v>
      </c>
      <c r="C374" t="s">
        <v>26</v>
      </c>
      <c r="D374" t="s">
        <v>574</v>
      </c>
      <c r="E374">
        <v>1765</v>
      </c>
      <c r="F374">
        <v>20</v>
      </c>
      <c r="G374" s="9"/>
    </row>
    <row r="375" customFormat="1" spans="2:7">
      <c r="B375" s="186" t="s">
        <v>575</v>
      </c>
      <c r="C375" s="163" t="s">
        <v>40</v>
      </c>
      <c r="D375" t="s">
        <v>576</v>
      </c>
      <c r="E375">
        <v>3172</v>
      </c>
      <c r="F375">
        <v>25</v>
      </c>
      <c r="G375" s="9"/>
    </row>
    <row r="376" customFormat="1" spans="2:7">
      <c r="B376" s="186" t="s">
        <v>577</v>
      </c>
      <c r="C376" s="163" t="s">
        <v>402</v>
      </c>
      <c r="D376" t="s">
        <v>578</v>
      </c>
      <c r="E376">
        <v>2350</v>
      </c>
      <c r="F376">
        <v>20</v>
      </c>
      <c r="G376" s="9"/>
    </row>
    <row r="377" customFormat="1" spans="2:7">
      <c r="B377" s="186" t="s">
        <v>579</v>
      </c>
      <c r="C377" s="163" t="s">
        <v>341</v>
      </c>
      <c r="D377" t="s">
        <v>580</v>
      </c>
      <c r="E377">
        <v>1706</v>
      </c>
      <c r="F377">
        <v>20</v>
      </c>
      <c r="G377" s="9"/>
    </row>
    <row r="378" spans="2:7">
      <c r="B378" s="183" t="s">
        <v>581</v>
      </c>
      <c r="C378" s="53" t="s">
        <v>582</v>
      </c>
      <c r="D378" s="53" t="s">
        <v>41</v>
      </c>
      <c r="E378" s="53">
        <v>771.68</v>
      </c>
      <c r="F378" s="112">
        <v>16</v>
      </c>
      <c r="G378" s="146"/>
    </row>
    <row r="379" spans="7:7">
      <c r="G379" s="146"/>
    </row>
    <row r="380" s="111" customFormat="1" spans="2:8">
      <c r="B380" s="197" t="s">
        <v>583</v>
      </c>
      <c r="C380" s="111">
        <v>8216</v>
      </c>
      <c r="D380" s="111" t="s">
        <v>584</v>
      </c>
      <c r="E380" s="111">
        <v>641</v>
      </c>
      <c r="F380" s="165">
        <v>16</v>
      </c>
      <c r="G380" s="166"/>
      <c r="H380" s="111" t="s">
        <v>246</v>
      </c>
    </row>
    <row r="381" s="111" customFormat="1" spans="2:8">
      <c r="B381" s="197" t="s">
        <v>585</v>
      </c>
      <c r="C381" s="111">
        <v>8213</v>
      </c>
      <c r="D381" s="111" t="s">
        <v>586</v>
      </c>
      <c r="E381" s="111">
        <v>438.3</v>
      </c>
      <c r="F381" s="165">
        <v>16</v>
      </c>
      <c r="G381" s="166"/>
      <c r="H381" s="111" t="s">
        <v>246</v>
      </c>
    </row>
    <row r="382" s="110" customFormat="1" spans="2:8">
      <c r="B382" s="196" t="s">
        <v>587</v>
      </c>
      <c r="C382" s="162">
        <v>8216</v>
      </c>
      <c r="D382" s="110" t="s">
        <v>588</v>
      </c>
      <c r="E382" s="110">
        <v>571</v>
      </c>
      <c r="F382" s="110">
        <v>16</v>
      </c>
      <c r="G382" s="164"/>
      <c r="H382" s="110" t="s">
        <v>246</v>
      </c>
    </row>
    <row r="383" spans="7:7">
      <c r="G383" s="167"/>
    </row>
    <row r="384" spans="1:7">
      <c r="A384" s="117">
        <v>43618</v>
      </c>
      <c r="B384" s="183" t="s">
        <v>589</v>
      </c>
      <c r="C384" s="53" t="s">
        <v>26</v>
      </c>
      <c r="D384" s="53" t="s">
        <v>590</v>
      </c>
      <c r="E384" s="53">
        <v>1765</v>
      </c>
      <c r="F384" s="112">
        <v>20</v>
      </c>
      <c r="G384" s="9">
        <v>6000</v>
      </c>
    </row>
    <row r="385" spans="2:7">
      <c r="B385" s="183" t="s">
        <v>591</v>
      </c>
      <c r="C385" s="53" t="s">
        <v>26</v>
      </c>
      <c r="D385" s="53" t="s">
        <v>592</v>
      </c>
      <c r="E385" s="53">
        <v>1585</v>
      </c>
      <c r="F385" s="112">
        <v>20</v>
      </c>
      <c r="G385" s="146">
        <v>4000</v>
      </c>
    </row>
    <row r="386" spans="2:7">
      <c r="B386" s="183" t="s">
        <v>593</v>
      </c>
      <c r="C386" s="53" t="s">
        <v>40</v>
      </c>
      <c r="D386" s="53" t="s">
        <v>594</v>
      </c>
      <c r="E386" s="53">
        <v>3172</v>
      </c>
      <c r="F386" s="112">
        <v>25</v>
      </c>
      <c r="G386" s="146"/>
    </row>
    <row r="387" spans="2:7">
      <c r="B387" s="183" t="s">
        <v>595</v>
      </c>
      <c r="C387" s="53" t="s">
        <v>320</v>
      </c>
      <c r="D387" s="53" t="s">
        <v>596</v>
      </c>
      <c r="E387" s="53">
        <v>1026</v>
      </c>
      <c r="F387" s="112">
        <v>20</v>
      </c>
      <c r="G387" s="146"/>
    </row>
    <row r="388" spans="2:7">
      <c r="B388" s="183" t="s">
        <v>597</v>
      </c>
      <c r="C388" s="53" t="s">
        <v>402</v>
      </c>
      <c r="D388" s="53" t="s">
        <v>598</v>
      </c>
      <c r="E388" s="53">
        <v>2190</v>
      </c>
      <c r="F388" s="112">
        <v>20</v>
      </c>
      <c r="G388" s="146"/>
    </row>
    <row r="389" s="53" customFormat="1" spans="2:7">
      <c r="B389" s="183" t="s">
        <v>599</v>
      </c>
      <c r="C389" s="53" t="s">
        <v>582</v>
      </c>
      <c r="D389" s="53" t="s">
        <v>600</v>
      </c>
      <c r="E389" s="53">
        <v>861.68</v>
      </c>
      <c r="F389" s="112">
        <v>16</v>
      </c>
      <c r="G389" s="146"/>
    </row>
    <row r="390" s="53" customFormat="1" spans="6:8">
      <c r="F390" s="112"/>
      <c r="G390" s="146"/>
      <c r="H390" s="103"/>
    </row>
    <row r="391" s="53" customFormat="1" spans="6:7">
      <c r="F391" s="112"/>
      <c r="G391" s="146"/>
    </row>
    <row r="392" spans="1:7">
      <c r="A392" s="117">
        <v>43619</v>
      </c>
      <c r="B392" s="183" t="s">
        <v>601</v>
      </c>
      <c r="C392" s="53" t="s">
        <v>26</v>
      </c>
      <c r="D392" s="53" t="s">
        <v>602</v>
      </c>
      <c r="E392" s="53">
        <v>1888</v>
      </c>
      <c r="F392" s="112">
        <v>20</v>
      </c>
      <c r="G392" s="146">
        <v>20000</v>
      </c>
    </row>
    <row r="393" spans="2:7">
      <c r="B393" s="183" t="s">
        <v>603</v>
      </c>
      <c r="C393" s="53" t="s">
        <v>26</v>
      </c>
      <c r="D393" s="53" t="s">
        <v>604</v>
      </c>
      <c r="E393" s="53">
        <v>1799</v>
      </c>
      <c r="F393" s="112">
        <v>20</v>
      </c>
      <c r="G393" s="146"/>
    </row>
    <row r="394" spans="2:7">
      <c r="B394" s="183" t="s">
        <v>605</v>
      </c>
      <c r="C394" s="53" t="s">
        <v>40</v>
      </c>
      <c r="D394" s="53" t="s">
        <v>606</v>
      </c>
      <c r="E394" s="53">
        <v>3166</v>
      </c>
      <c r="F394" s="112">
        <v>25</v>
      </c>
      <c r="G394" s="146"/>
    </row>
    <row r="395" spans="2:7">
      <c r="B395" s="183" t="s">
        <v>607</v>
      </c>
      <c r="C395" s="53" t="s">
        <v>341</v>
      </c>
      <c r="D395" s="53" t="s">
        <v>608</v>
      </c>
      <c r="E395" s="53">
        <v>1675.36</v>
      </c>
      <c r="F395" s="112">
        <v>20</v>
      </c>
      <c r="G395" s="146"/>
    </row>
    <row r="396" spans="2:7">
      <c r="B396" s="183" t="s">
        <v>609</v>
      </c>
      <c r="C396" s="53" t="s">
        <v>436</v>
      </c>
      <c r="D396" s="53" t="s">
        <v>610</v>
      </c>
      <c r="E396" s="53">
        <v>2499</v>
      </c>
      <c r="F396" s="112">
        <v>20</v>
      </c>
      <c r="G396" s="146"/>
    </row>
    <row r="397" spans="2:7">
      <c r="B397" s="183" t="s">
        <v>611</v>
      </c>
      <c r="C397" s="53" t="s">
        <v>612</v>
      </c>
      <c r="D397" s="53" t="s">
        <v>613</v>
      </c>
      <c r="E397" s="53">
        <v>811.68</v>
      </c>
      <c r="F397" s="112">
        <v>20</v>
      </c>
      <c r="G397" s="146"/>
    </row>
    <row r="398" spans="7:7">
      <c r="G398" s="146"/>
    </row>
    <row r="399" spans="7:7">
      <c r="G399" s="146"/>
    </row>
    <row r="400" spans="1:7">
      <c r="A400" s="117">
        <v>43620</v>
      </c>
      <c r="B400" s="183" t="s">
        <v>614</v>
      </c>
      <c r="C400" s="53" t="s">
        <v>26</v>
      </c>
      <c r="D400" s="53" t="s">
        <v>615</v>
      </c>
      <c r="E400" s="53">
        <v>1799</v>
      </c>
      <c r="F400" s="112">
        <v>20</v>
      </c>
      <c r="G400" s="146">
        <v>13000</v>
      </c>
    </row>
    <row r="401" spans="2:7">
      <c r="B401" s="183" t="s">
        <v>616</v>
      </c>
      <c r="C401" s="53" t="s">
        <v>26</v>
      </c>
      <c r="D401" s="53" t="s">
        <v>617</v>
      </c>
      <c r="E401" s="53">
        <v>1799</v>
      </c>
      <c r="F401" s="112">
        <v>20</v>
      </c>
      <c r="G401" s="146"/>
    </row>
    <row r="402" spans="1:7">
      <c r="A402" s="117"/>
      <c r="B402" s="183" t="s">
        <v>618</v>
      </c>
      <c r="C402" s="53" t="s">
        <v>40</v>
      </c>
      <c r="D402" s="53" t="s">
        <v>619</v>
      </c>
      <c r="E402" s="53">
        <v>3166</v>
      </c>
      <c r="F402" s="112">
        <v>25</v>
      </c>
      <c r="G402" s="146"/>
    </row>
    <row r="403" spans="2:7">
      <c r="B403" s="183" t="s">
        <v>620</v>
      </c>
      <c r="C403" s="53" t="s">
        <v>402</v>
      </c>
      <c r="D403" s="53" t="s">
        <v>621</v>
      </c>
      <c r="E403" s="53">
        <v>2527</v>
      </c>
      <c r="F403" s="112">
        <v>20</v>
      </c>
      <c r="G403" s="146"/>
    </row>
    <row r="404" spans="2:7">
      <c r="B404" s="183" t="s">
        <v>622</v>
      </c>
      <c r="C404" s="53" t="s">
        <v>402</v>
      </c>
      <c r="D404" s="53" t="s">
        <v>623</v>
      </c>
      <c r="E404" s="53">
        <v>1999</v>
      </c>
      <c r="F404" s="112">
        <v>20</v>
      </c>
      <c r="G404" s="146"/>
    </row>
    <row r="405" spans="2:7">
      <c r="B405" s="183" t="s">
        <v>624</v>
      </c>
      <c r="C405" s="53" t="s">
        <v>625</v>
      </c>
      <c r="D405" s="53" t="s">
        <v>626</v>
      </c>
      <c r="E405" s="53">
        <v>2235.04</v>
      </c>
      <c r="F405" s="112">
        <v>20</v>
      </c>
      <c r="G405" s="146"/>
    </row>
    <row r="406" spans="7:7">
      <c r="G406" s="146"/>
    </row>
    <row r="407" spans="1:7">
      <c r="A407" s="117">
        <v>43621</v>
      </c>
      <c r="B407" s="183" t="s">
        <v>627</v>
      </c>
      <c r="C407" s="53" t="s">
        <v>26</v>
      </c>
      <c r="D407" s="53" t="s">
        <v>628</v>
      </c>
      <c r="E407" s="53">
        <v>1799</v>
      </c>
      <c r="F407" s="112">
        <v>20</v>
      </c>
      <c r="G407" s="146"/>
    </row>
    <row r="408" spans="2:7">
      <c r="B408" s="183" t="s">
        <v>629</v>
      </c>
      <c r="C408" s="53" t="s">
        <v>26</v>
      </c>
      <c r="D408" s="53" t="s">
        <v>630</v>
      </c>
      <c r="E408" s="53">
        <v>1799</v>
      </c>
      <c r="F408" s="112">
        <v>20</v>
      </c>
      <c r="G408" s="146"/>
    </row>
    <row r="409" spans="2:7">
      <c r="B409" s="183" t="s">
        <v>631</v>
      </c>
      <c r="C409" s="53" t="s">
        <v>40</v>
      </c>
      <c r="D409" s="53" t="s">
        <v>632</v>
      </c>
      <c r="E409" s="53">
        <v>3166</v>
      </c>
      <c r="F409" s="112">
        <v>25</v>
      </c>
      <c r="G409" s="146"/>
    </row>
    <row r="410" spans="2:7">
      <c r="B410" s="183" t="s">
        <v>633</v>
      </c>
      <c r="C410" s="53" t="s">
        <v>402</v>
      </c>
      <c r="D410" s="53" t="s">
        <v>634</v>
      </c>
      <c r="E410" s="53">
        <v>1999.2</v>
      </c>
      <c r="F410" s="112">
        <v>20</v>
      </c>
      <c r="G410" s="146"/>
    </row>
    <row r="411" spans="2:7">
      <c r="B411" s="183" t="s">
        <v>635</v>
      </c>
      <c r="C411" s="53" t="s">
        <v>436</v>
      </c>
      <c r="D411" s="53" t="s">
        <v>636</v>
      </c>
      <c r="E411" s="53">
        <v>2763.04</v>
      </c>
      <c r="F411" s="112">
        <v>20</v>
      </c>
      <c r="G411" s="146"/>
    </row>
    <row r="412" spans="2:7">
      <c r="B412" s="183" t="s">
        <v>637</v>
      </c>
      <c r="C412" s="53" t="s">
        <v>625</v>
      </c>
      <c r="D412" s="53" t="s">
        <v>638</v>
      </c>
      <c r="E412" s="53">
        <v>2235.04</v>
      </c>
      <c r="F412" s="112">
        <v>20</v>
      </c>
      <c r="G412" s="146"/>
    </row>
    <row r="413" spans="7:7">
      <c r="G413" s="146"/>
    </row>
    <row r="414" spans="7:7">
      <c r="G414" s="146"/>
    </row>
    <row r="415" spans="1:7">
      <c r="A415" s="117">
        <v>43622</v>
      </c>
      <c r="B415" s="183" t="s">
        <v>639</v>
      </c>
      <c r="C415" s="53" t="s">
        <v>26</v>
      </c>
      <c r="D415" s="53" t="s">
        <v>640</v>
      </c>
      <c r="E415" s="53">
        <v>1799</v>
      </c>
      <c r="F415" s="112">
        <v>20</v>
      </c>
      <c r="G415" s="146">
        <v>20000</v>
      </c>
    </row>
    <row r="416" spans="2:7">
      <c r="B416" s="183" t="s">
        <v>641</v>
      </c>
      <c r="C416" s="53" t="s">
        <v>26</v>
      </c>
      <c r="D416" s="53" t="s">
        <v>642</v>
      </c>
      <c r="E416" s="53">
        <v>1799</v>
      </c>
      <c r="F416" s="112">
        <v>20</v>
      </c>
      <c r="G416" s="146"/>
    </row>
    <row r="417" spans="2:7">
      <c r="B417" s="183" t="s">
        <v>643</v>
      </c>
      <c r="C417" s="53" t="s">
        <v>40</v>
      </c>
      <c r="D417" s="53" t="s">
        <v>644</v>
      </c>
      <c r="E417" s="53">
        <v>3166</v>
      </c>
      <c r="F417" s="112">
        <v>25</v>
      </c>
      <c r="G417" s="146"/>
    </row>
    <row r="418" spans="2:7">
      <c r="B418" s="183" t="s">
        <v>645</v>
      </c>
      <c r="C418" s="53" t="s">
        <v>320</v>
      </c>
      <c r="D418" s="53" t="s">
        <v>646</v>
      </c>
      <c r="E418" s="53">
        <v>1087.68</v>
      </c>
      <c r="F418" s="112">
        <v>20</v>
      </c>
      <c r="G418" s="146"/>
    </row>
    <row r="419" spans="1:6">
      <c r="A419" s="117"/>
      <c r="B419" s="183" t="s">
        <v>647</v>
      </c>
      <c r="C419" s="53" t="s">
        <v>648</v>
      </c>
      <c r="D419" s="53" t="s">
        <v>649</v>
      </c>
      <c r="E419" s="53">
        <v>1323.36</v>
      </c>
      <c r="F419" s="112">
        <v>20</v>
      </c>
    </row>
    <row r="420" spans="1:1">
      <c r="A420" s="117"/>
    </row>
    <row r="421" spans="1:7">
      <c r="A421" s="117">
        <v>43623</v>
      </c>
      <c r="B421" s="183" t="s">
        <v>650</v>
      </c>
      <c r="C421" s="53" t="s">
        <v>26</v>
      </c>
      <c r="D421" s="53" t="s">
        <v>651</v>
      </c>
      <c r="E421" s="53">
        <v>1799</v>
      </c>
      <c r="F421" s="112">
        <v>20</v>
      </c>
      <c r="G421" s="113">
        <v>2000</v>
      </c>
    </row>
    <row r="422" spans="1:6">
      <c r="A422" s="117"/>
      <c r="B422" s="183" t="s">
        <v>652</v>
      </c>
      <c r="C422" s="53" t="s">
        <v>26</v>
      </c>
      <c r="D422" s="53" t="s">
        <v>653</v>
      </c>
      <c r="E422" s="53">
        <v>1799</v>
      </c>
      <c r="F422" s="112">
        <v>20</v>
      </c>
    </row>
    <row r="423" spans="1:6">
      <c r="A423" s="117"/>
      <c r="B423" s="183" t="s">
        <v>654</v>
      </c>
      <c r="C423" s="53" t="s">
        <v>320</v>
      </c>
      <c r="D423" s="53" t="s">
        <v>655</v>
      </c>
      <c r="E423" s="53">
        <v>1210.88</v>
      </c>
      <c r="F423" s="112">
        <v>20</v>
      </c>
    </row>
    <row r="424" spans="1:6">
      <c r="A424" s="117"/>
      <c r="B424" s="183" t="s">
        <v>656</v>
      </c>
      <c r="C424" s="53" t="s">
        <v>648</v>
      </c>
      <c r="D424" s="53" t="s">
        <v>45</v>
      </c>
      <c r="E424" s="53">
        <v>1323.36</v>
      </c>
      <c r="F424" s="112">
        <v>20</v>
      </c>
    </row>
    <row r="425" spans="1:1">
      <c r="A425" s="117"/>
    </row>
    <row r="426" spans="1:1">
      <c r="A426" s="117"/>
    </row>
    <row r="427" spans="1:7">
      <c r="A427" s="117">
        <v>43624</v>
      </c>
      <c r="B427" s="183" t="s">
        <v>657</v>
      </c>
      <c r="C427" s="53" t="s">
        <v>26</v>
      </c>
      <c r="D427" s="53" t="s">
        <v>658</v>
      </c>
      <c r="E427" s="53">
        <v>1799</v>
      </c>
      <c r="F427" s="53">
        <v>20</v>
      </c>
      <c r="G427" s="113">
        <v>16000</v>
      </c>
    </row>
    <row r="428" spans="2:6">
      <c r="B428" s="183" t="s">
        <v>659</v>
      </c>
      <c r="C428" s="53" t="s">
        <v>26</v>
      </c>
      <c r="D428" s="168" t="s">
        <v>660</v>
      </c>
      <c r="E428" s="53">
        <v>1799</v>
      </c>
      <c r="F428" s="53">
        <v>20</v>
      </c>
    </row>
    <row r="429" spans="2:6">
      <c r="B429" s="183" t="s">
        <v>661</v>
      </c>
      <c r="C429" s="53" t="s">
        <v>320</v>
      </c>
      <c r="D429" s="53" t="s">
        <v>662</v>
      </c>
      <c r="E429" s="53">
        <v>1210.88</v>
      </c>
      <c r="F429" s="53">
        <v>20</v>
      </c>
    </row>
    <row r="430" spans="2:6">
      <c r="B430" s="183" t="s">
        <v>663</v>
      </c>
      <c r="C430" s="53" t="s">
        <v>40</v>
      </c>
      <c r="D430" s="53" t="s">
        <v>664</v>
      </c>
      <c r="E430" s="53">
        <v>3166</v>
      </c>
      <c r="F430" s="53">
        <v>25</v>
      </c>
    </row>
    <row r="431" spans="6:6">
      <c r="F431" s="53"/>
    </row>
    <row r="432" s="107" customFormat="1" spans="2:8">
      <c r="B432" s="198" t="s">
        <v>665</v>
      </c>
      <c r="C432" s="107" t="s">
        <v>612</v>
      </c>
      <c r="D432" s="107" t="s">
        <v>666</v>
      </c>
      <c r="E432" s="107">
        <v>1036</v>
      </c>
      <c r="F432" s="107">
        <v>20</v>
      </c>
      <c r="G432" s="170"/>
      <c r="H432" s="107" t="s">
        <v>246</v>
      </c>
    </row>
    <row r="433" s="107" customFormat="1" spans="2:8">
      <c r="B433" s="192" t="s">
        <v>667</v>
      </c>
      <c r="C433" s="107" t="s">
        <v>668</v>
      </c>
      <c r="D433" s="107" t="s">
        <v>669</v>
      </c>
      <c r="E433" s="107">
        <v>1899</v>
      </c>
      <c r="F433" s="107">
        <v>20</v>
      </c>
      <c r="G433" s="170"/>
      <c r="H433" s="107" t="s">
        <v>246</v>
      </c>
    </row>
    <row r="434" spans="6:6">
      <c r="F434" s="53"/>
    </row>
    <row r="435" spans="1:7">
      <c r="A435" s="117">
        <v>43625</v>
      </c>
      <c r="B435" s="183" t="s">
        <v>670</v>
      </c>
      <c r="C435" s="53" t="s">
        <v>26</v>
      </c>
      <c r="D435" s="53" t="s">
        <v>671</v>
      </c>
      <c r="E435" s="53">
        <v>1799</v>
      </c>
      <c r="F435" s="53">
        <v>20</v>
      </c>
      <c r="G435" s="53">
        <v>16000</v>
      </c>
    </row>
    <row r="436" spans="2:7">
      <c r="B436" s="183" t="s">
        <v>672</v>
      </c>
      <c r="C436" s="53" t="s">
        <v>26</v>
      </c>
      <c r="D436" s="53" t="s">
        <v>673</v>
      </c>
      <c r="E436" s="53">
        <v>1799</v>
      </c>
      <c r="F436" s="53">
        <v>20</v>
      </c>
      <c r="G436" s="53"/>
    </row>
    <row r="437" spans="2:7">
      <c r="B437" s="183" t="s">
        <v>674</v>
      </c>
      <c r="C437" s="53" t="s">
        <v>320</v>
      </c>
      <c r="D437" s="53" t="s">
        <v>53</v>
      </c>
      <c r="E437" s="53">
        <v>1087.68</v>
      </c>
      <c r="F437" s="53">
        <v>20</v>
      </c>
      <c r="G437" s="53"/>
    </row>
    <row r="438" spans="2:7">
      <c r="B438" s="183" t="s">
        <v>675</v>
      </c>
      <c r="C438" s="53" t="s">
        <v>40</v>
      </c>
      <c r="D438" s="53" t="s">
        <v>676</v>
      </c>
      <c r="E438" s="53">
        <v>2788</v>
      </c>
      <c r="F438" s="53">
        <v>20</v>
      </c>
      <c r="G438" s="53"/>
    </row>
    <row r="439" spans="2:7">
      <c r="B439" s="183" t="s">
        <v>677</v>
      </c>
      <c r="C439" s="53" t="s">
        <v>668</v>
      </c>
      <c r="D439" s="53" t="s">
        <v>69</v>
      </c>
      <c r="E439" s="53">
        <v>1663</v>
      </c>
      <c r="F439" s="53">
        <v>20</v>
      </c>
      <c r="G439" s="53"/>
    </row>
    <row r="440" spans="6:7">
      <c r="F440" s="53"/>
      <c r="G440" s="53"/>
    </row>
    <row r="441" s="107" customFormat="1" spans="1:8">
      <c r="A441" s="171">
        <v>43625</v>
      </c>
      <c r="B441" s="192" t="s">
        <v>678</v>
      </c>
      <c r="C441" s="107" t="s">
        <v>679</v>
      </c>
      <c r="D441" s="107" t="s">
        <v>680</v>
      </c>
      <c r="E441" s="107">
        <v>1554</v>
      </c>
      <c r="F441" s="107">
        <v>20</v>
      </c>
      <c r="H441" s="107" t="s">
        <v>246</v>
      </c>
    </row>
    <row r="442" s="107" customFormat="1" spans="2:8">
      <c r="B442" s="192" t="s">
        <v>681</v>
      </c>
      <c r="C442" s="107" t="s">
        <v>668</v>
      </c>
      <c r="D442" s="107" t="s">
        <v>682</v>
      </c>
      <c r="E442" s="107">
        <v>1899</v>
      </c>
      <c r="F442" s="107">
        <v>20</v>
      </c>
      <c r="H442" s="107" t="s">
        <v>246</v>
      </c>
    </row>
    <row r="443" s="107" customFormat="1"/>
    <row r="444" spans="6:7">
      <c r="F444" s="53"/>
      <c r="G444" s="53"/>
    </row>
    <row r="445" spans="1:7">
      <c r="A445" s="117">
        <v>43626</v>
      </c>
      <c r="B445" s="183" t="s">
        <v>683</v>
      </c>
      <c r="C445" s="53" t="s">
        <v>26</v>
      </c>
      <c r="D445" s="168" t="s">
        <v>684</v>
      </c>
      <c r="E445" s="53">
        <v>1799</v>
      </c>
      <c r="F445" s="53">
        <v>20</v>
      </c>
      <c r="G445" s="53">
        <v>18500</v>
      </c>
    </row>
    <row r="446" spans="2:7">
      <c r="B446" s="199" t="s">
        <v>685</v>
      </c>
      <c r="C446" s="53" t="s">
        <v>26</v>
      </c>
      <c r="D446" s="53" t="s">
        <v>686</v>
      </c>
      <c r="E446" s="53">
        <v>1799</v>
      </c>
      <c r="F446" s="53">
        <v>20</v>
      </c>
      <c r="G446" s="53"/>
    </row>
    <row r="447" spans="2:7">
      <c r="B447" s="183" t="s">
        <v>687</v>
      </c>
      <c r="C447" s="53" t="s">
        <v>320</v>
      </c>
      <c r="D447" t="s">
        <v>688</v>
      </c>
      <c r="E447" s="53">
        <v>987.68</v>
      </c>
      <c r="F447" s="53">
        <v>16</v>
      </c>
      <c r="G447" s="53"/>
    </row>
    <row r="448" spans="2:7">
      <c r="B448" s="183" t="s">
        <v>689</v>
      </c>
      <c r="C448" s="53" t="s">
        <v>40</v>
      </c>
      <c r="D448" t="s">
        <v>690</v>
      </c>
      <c r="E448" s="53">
        <v>2788</v>
      </c>
      <c r="F448" s="53">
        <v>20</v>
      </c>
      <c r="G448" s="53"/>
    </row>
    <row r="449" spans="2:7">
      <c r="B449" s="183" t="s">
        <v>691</v>
      </c>
      <c r="C449" s="53" t="s">
        <v>668</v>
      </c>
      <c r="D449" t="s">
        <v>98</v>
      </c>
      <c r="E449" s="53">
        <v>1571.12</v>
      </c>
      <c r="F449" s="53">
        <v>20</v>
      </c>
      <c r="G449" s="53"/>
    </row>
    <row r="450" spans="2:7">
      <c r="B450" s="183" t="s">
        <v>692</v>
      </c>
      <c r="C450" s="53" t="s">
        <v>668</v>
      </c>
      <c r="D450" s="53" t="s">
        <v>43</v>
      </c>
      <c r="E450" s="53">
        <v>1571.12</v>
      </c>
      <c r="F450" s="53">
        <v>20</v>
      </c>
      <c r="G450" s="53"/>
    </row>
    <row r="451" s="107" customFormat="1" spans="2:8">
      <c r="B451" s="200" t="s">
        <v>693</v>
      </c>
      <c r="C451" s="107" t="s">
        <v>679</v>
      </c>
      <c r="D451" s="107" t="s">
        <v>35</v>
      </c>
      <c r="E451" s="107">
        <v>1554</v>
      </c>
      <c r="F451" s="107">
        <v>20</v>
      </c>
      <c r="H451" s="107" t="s">
        <v>246</v>
      </c>
    </row>
    <row r="452" s="107" customFormat="1" spans="2:8">
      <c r="B452" s="192" t="s">
        <v>694</v>
      </c>
      <c r="C452" s="107" t="s">
        <v>668</v>
      </c>
      <c r="D452" s="107" t="s">
        <v>79</v>
      </c>
      <c r="E452" s="107">
        <v>1899</v>
      </c>
      <c r="F452" s="107">
        <v>20</v>
      </c>
      <c r="H452" s="107" t="s">
        <v>246</v>
      </c>
    </row>
    <row r="453" s="107" customFormat="1" spans="2:8">
      <c r="B453" s="192" t="s">
        <v>695</v>
      </c>
      <c r="C453" s="107" t="s">
        <v>696</v>
      </c>
      <c r="D453" s="107" t="s">
        <v>72</v>
      </c>
      <c r="E453" s="107">
        <v>698.6</v>
      </c>
      <c r="F453" s="107">
        <v>16</v>
      </c>
      <c r="H453" s="107" t="s">
        <v>246</v>
      </c>
    </row>
    <row r="454" spans="6:7">
      <c r="F454" s="53"/>
      <c r="G454" s="53"/>
    </row>
    <row r="455" spans="6:7">
      <c r="F455" s="53"/>
      <c r="G455" s="53"/>
    </row>
    <row r="456" spans="1:7">
      <c r="A456" s="117">
        <v>43627</v>
      </c>
      <c r="B456" s="183" t="s">
        <v>697</v>
      </c>
      <c r="C456" s="53" t="s">
        <v>26</v>
      </c>
      <c r="D456" s="53" t="s">
        <v>698</v>
      </c>
      <c r="E456" s="53">
        <v>1799</v>
      </c>
      <c r="F456" s="53">
        <v>20</v>
      </c>
      <c r="G456" s="53"/>
    </row>
    <row r="457" spans="2:7">
      <c r="B457" s="183" t="s">
        <v>699</v>
      </c>
      <c r="C457" s="53" t="s">
        <v>26</v>
      </c>
      <c r="D457" s="53" t="s">
        <v>700</v>
      </c>
      <c r="E457" s="53">
        <v>1799</v>
      </c>
      <c r="F457" s="53">
        <v>20</v>
      </c>
      <c r="G457" s="53"/>
    </row>
    <row r="458" spans="2:7">
      <c r="B458" s="183" t="s">
        <v>701</v>
      </c>
      <c r="C458" s="53" t="s">
        <v>320</v>
      </c>
      <c r="D458" s="53" t="s">
        <v>702</v>
      </c>
      <c r="E458" s="53">
        <v>1054.24</v>
      </c>
      <c r="F458" s="53">
        <v>20</v>
      </c>
      <c r="G458" s="53"/>
    </row>
    <row r="459" spans="2:7">
      <c r="B459" s="183" t="s">
        <v>703</v>
      </c>
      <c r="C459" s="53" t="s">
        <v>40</v>
      </c>
      <c r="D459" s="53" t="s">
        <v>704</v>
      </c>
      <c r="E459" s="53">
        <v>2788</v>
      </c>
      <c r="F459" s="53">
        <v>20</v>
      </c>
      <c r="G459" s="53"/>
    </row>
    <row r="460" spans="2:7">
      <c r="B460" s="183" t="s">
        <v>705</v>
      </c>
      <c r="C460" s="53" t="s">
        <v>668</v>
      </c>
      <c r="D460" s="53" t="s">
        <v>706</v>
      </c>
      <c r="E460" s="53">
        <v>1899</v>
      </c>
      <c r="F460" s="53">
        <v>20</v>
      </c>
      <c r="G460" s="53"/>
    </row>
    <row r="461" spans="2:7">
      <c r="B461" s="183" t="s">
        <v>707</v>
      </c>
      <c r="C461" s="53" t="s">
        <v>708</v>
      </c>
      <c r="D461" s="53" t="s">
        <v>709</v>
      </c>
      <c r="E461" s="53">
        <v>2842.24</v>
      </c>
      <c r="F461" s="53">
        <v>20</v>
      </c>
      <c r="G461" s="53"/>
    </row>
    <row r="462" s="107" customFormat="1" spans="2:8">
      <c r="B462" s="192" t="s">
        <v>710</v>
      </c>
      <c r="C462" s="107" t="s">
        <v>696</v>
      </c>
      <c r="D462" s="107" t="s">
        <v>711</v>
      </c>
      <c r="E462" s="107">
        <v>1198</v>
      </c>
      <c r="F462" s="107">
        <v>20</v>
      </c>
      <c r="H462" s="107" t="s">
        <v>246</v>
      </c>
    </row>
    <row r="463" s="107" customFormat="1" spans="2:8">
      <c r="B463" s="192" t="s">
        <v>695</v>
      </c>
      <c r="C463" s="107" t="s">
        <v>696</v>
      </c>
      <c r="D463" s="107" t="s">
        <v>712</v>
      </c>
      <c r="E463" s="107">
        <v>1198</v>
      </c>
      <c r="F463" s="107">
        <v>20</v>
      </c>
      <c r="H463" s="107" t="s">
        <v>246</v>
      </c>
    </row>
    <row r="464" s="107" customFormat="1" spans="2:8">
      <c r="B464" s="192" t="s">
        <v>713</v>
      </c>
      <c r="C464" s="107" t="s">
        <v>714</v>
      </c>
      <c r="D464" s="107" t="s">
        <v>715</v>
      </c>
      <c r="E464" s="107">
        <v>578</v>
      </c>
      <c r="F464" s="107">
        <v>16</v>
      </c>
      <c r="H464" s="107" t="s">
        <v>246</v>
      </c>
    </row>
    <row r="465" spans="6:7">
      <c r="F465" s="53"/>
      <c r="G465" s="53"/>
    </row>
    <row r="466" spans="1:7">
      <c r="A466" s="117">
        <v>43628</v>
      </c>
      <c r="B466" s="183" t="s">
        <v>716</v>
      </c>
      <c r="C466" s="53" t="s">
        <v>26</v>
      </c>
      <c r="D466" s="53" t="s">
        <v>717</v>
      </c>
      <c r="E466" s="53">
        <v>1799</v>
      </c>
      <c r="F466" s="53">
        <v>20</v>
      </c>
      <c r="G466" s="53">
        <v>6500</v>
      </c>
    </row>
    <row r="467" spans="2:7">
      <c r="B467" s="183" t="s">
        <v>718</v>
      </c>
      <c r="C467" s="53" t="s">
        <v>26</v>
      </c>
      <c r="D467" s="53" t="s">
        <v>719</v>
      </c>
      <c r="E467" s="53">
        <v>1799</v>
      </c>
      <c r="F467" s="53">
        <v>20</v>
      </c>
      <c r="G467" s="53">
        <v>10000</v>
      </c>
    </row>
    <row r="468" spans="2:7">
      <c r="B468" s="183" t="s">
        <v>720</v>
      </c>
      <c r="C468" s="53" t="s">
        <v>320</v>
      </c>
      <c r="D468" s="53" t="s">
        <v>721</v>
      </c>
      <c r="E468" s="53">
        <v>1332</v>
      </c>
      <c r="F468" s="53">
        <v>20</v>
      </c>
      <c r="G468" s="53"/>
    </row>
    <row r="469" spans="2:7">
      <c r="B469" s="183" t="s">
        <v>722</v>
      </c>
      <c r="C469" s="53" t="s">
        <v>40</v>
      </c>
      <c r="D469" s="53" t="s">
        <v>723</v>
      </c>
      <c r="E469" s="53">
        <v>2788</v>
      </c>
      <c r="F469" s="53">
        <v>20</v>
      </c>
      <c r="G469" s="53"/>
    </row>
    <row r="470" spans="2:7">
      <c r="B470" s="183" t="s">
        <v>724</v>
      </c>
      <c r="C470" s="53" t="s">
        <v>668</v>
      </c>
      <c r="D470" s="53" t="s">
        <v>725</v>
      </c>
      <c r="E470" s="53">
        <v>1671.12</v>
      </c>
      <c r="F470" s="53">
        <v>20</v>
      </c>
      <c r="G470" s="53"/>
    </row>
    <row r="471" spans="2:7">
      <c r="B471" s="183" t="s">
        <v>726</v>
      </c>
      <c r="C471" s="53" t="s">
        <v>668</v>
      </c>
      <c r="D471" s="53" t="s">
        <v>727</v>
      </c>
      <c r="E471" s="53">
        <v>1671.12</v>
      </c>
      <c r="F471" s="53">
        <v>20</v>
      </c>
      <c r="G471" s="53"/>
    </row>
    <row r="472" spans="6:7">
      <c r="F472" s="53"/>
      <c r="G472" s="53"/>
    </row>
    <row r="473" s="107" customFormat="1" spans="1:8">
      <c r="A473" s="171">
        <v>43628</v>
      </c>
      <c r="B473" s="192" t="s">
        <v>728</v>
      </c>
      <c r="C473" s="107" t="s">
        <v>696</v>
      </c>
      <c r="D473" s="107" t="s">
        <v>729</v>
      </c>
      <c r="E473" s="107">
        <v>838.6</v>
      </c>
      <c r="F473" s="107">
        <v>16</v>
      </c>
      <c r="H473" s="107" t="s">
        <v>246</v>
      </c>
    </row>
    <row r="474" s="107" customFormat="1" spans="2:8">
      <c r="B474" s="192" t="s">
        <v>730</v>
      </c>
      <c r="C474" s="107" t="s">
        <v>714</v>
      </c>
      <c r="D474" s="107" t="s">
        <v>731</v>
      </c>
      <c r="E474" s="107">
        <v>597.6</v>
      </c>
      <c r="F474" s="107">
        <v>16</v>
      </c>
      <c r="H474" s="107" t="s">
        <v>246</v>
      </c>
    </row>
    <row r="475" spans="6:7">
      <c r="F475" s="53"/>
      <c r="G475" s="53"/>
    </row>
    <row r="476" spans="1:7">
      <c r="A476" s="117">
        <v>43629</v>
      </c>
      <c r="B476" s="183" t="s">
        <v>732</v>
      </c>
      <c r="C476" s="53" t="s">
        <v>26</v>
      </c>
      <c r="D476" s="53" t="s">
        <v>733</v>
      </c>
      <c r="E476" s="53">
        <v>1799</v>
      </c>
      <c r="F476" s="53">
        <v>20</v>
      </c>
      <c r="G476" s="53">
        <v>17000</v>
      </c>
    </row>
    <row r="477" spans="2:7">
      <c r="B477" s="183" t="s">
        <v>734</v>
      </c>
      <c r="C477" s="53" t="s">
        <v>26</v>
      </c>
      <c r="D477" s="53" t="s">
        <v>735</v>
      </c>
      <c r="E477" s="53">
        <v>1799</v>
      </c>
      <c r="F477" s="53">
        <v>20</v>
      </c>
      <c r="G477" s="53"/>
    </row>
    <row r="478" spans="2:7">
      <c r="B478" s="183" t="s">
        <v>736</v>
      </c>
      <c r="C478" s="53" t="s">
        <v>320</v>
      </c>
      <c r="D478" s="53" t="s">
        <v>737</v>
      </c>
      <c r="E478" s="53">
        <v>1063.68</v>
      </c>
      <c r="F478" s="53">
        <v>20</v>
      </c>
      <c r="G478" s="53"/>
    </row>
    <row r="479" spans="2:7">
      <c r="B479" s="183" t="s">
        <v>738</v>
      </c>
      <c r="C479" s="53" t="s">
        <v>40</v>
      </c>
      <c r="D479" s="53" t="s">
        <v>739</v>
      </c>
      <c r="E479" s="53">
        <v>2788</v>
      </c>
      <c r="F479" s="53">
        <v>20</v>
      </c>
      <c r="G479" s="53"/>
    </row>
    <row r="480" spans="2:7">
      <c r="B480" s="183" t="s">
        <v>740</v>
      </c>
      <c r="C480" s="53" t="s">
        <v>708</v>
      </c>
      <c r="D480" s="53" t="s">
        <v>741</v>
      </c>
      <c r="E480" s="53">
        <v>2842.24</v>
      </c>
      <c r="F480" s="53">
        <v>20</v>
      </c>
      <c r="G480" s="53"/>
    </row>
    <row r="481" spans="2:7">
      <c r="B481" s="183" t="s">
        <v>742</v>
      </c>
      <c r="C481" s="53" t="s">
        <v>668</v>
      </c>
      <c r="D481" s="53" t="s">
        <v>743</v>
      </c>
      <c r="E481" s="53">
        <v>1571.12</v>
      </c>
      <c r="F481" s="53">
        <v>20</v>
      </c>
      <c r="G481" s="53"/>
    </row>
    <row r="482" spans="6:7">
      <c r="F482" s="53"/>
      <c r="G482" s="53"/>
    </row>
    <row r="483" s="107" customFormat="1" spans="1:8">
      <c r="A483" s="53"/>
      <c r="B483" s="183" t="s">
        <v>744</v>
      </c>
      <c r="C483" s="53" t="s">
        <v>696</v>
      </c>
      <c r="D483" t="s">
        <v>745</v>
      </c>
      <c r="E483" s="53">
        <v>1005.2</v>
      </c>
      <c r="F483" s="53">
        <v>16</v>
      </c>
      <c r="G483" s="53"/>
      <c r="H483" s="53" t="s">
        <v>246</v>
      </c>
    </row>
    <row r="484" s="107" customFormat="1" spans="1:8">
      <c r="A484" s="53"/>
      <c r="B484" s="183" t="s">
        <v>746</v>
      </c>
      <c r="C484" s="53" t="s">
        <v>696</v>
      </c>
      <c r="D484" s="53" t="s">
        <v>747</v>
      </c>
      <c r="E484" s="53">
        <v>838.6</v>
      </c>
      <c r="F484" s="53">
        <v>16</v>
      </c>
      <c r="G484" s="53"/>
      <c r="H484" s="53" t="s">
        <v>246</v>
      </c>
    </row>
    <row r="485" s="107" customFormat="1" spans="1:8">
      <c r="A485" s="53"/>
      <c r="B485" s="183" t="s">
        <v>748</v>
      </c>
      <c r="C485" s="53" t="s">
        <v>714</v>
      </c>
      <c r="D485" s="53" t="s">
        <v>749</v>
      </c>
      <c r="E485" s="53">
        <v>597.6</v>
      </c>
      <c r="F485" s="53">
        <v>16</v>
      </c>
      <c r="G485" s="53"/>
      <c r="H485" s="53" t="s">
        <v>246</v>
      </c>
    </row>
    <row r="486" spans="6:7">
      <c r="F486" s="53"/>
      <c r="G486" s="53"/>
    </row>
    <row r="487" spans="1:7">
      <c r="A487" s="117">
        <v>43630</v>
      </c>
      <c r="B487" s="183" t="s">
        <v>750</v>
      </c>
      <c r="C487" s="53" t="s">
        <v>26</v>
      </c>
      <c r="D487" s="53" t="s">
        <v>751</v>
      </c>
      <c r="E487" s="53">
        <v>1799</v>
      </c>
      <c r="F487" s="53">
        <v>20</v>
      </c>
      <c r="G487" s="53">
        <v>20000</v>
      </c>
    </row>
    <row r="488" spans="2:7">
      <c r="B488" s="183" t="s">
        <v>752</v>
      </c>
      <c r="C488" s="53" t="s">
        <v>26</v>
      </c>
      <c r="D488" s="53" t="s">
        <v>753</v>
      </c>
      <c r="E488" s="53">
        <v>1799</v>
      </c>
      <c r="F488" s="53">
        <v>20</v>
      </c>
      <c r="G488" s="53"/>
    </row>
    <row r="489" spans="2:7">
      <c r="B489" s="183" t="s">
        <v>754</v>
      </c>
      <c r="C489" s="53" t="s">
        <v>320</v>
      </c>
      <c r="D489" s="53" t="s">
        <v>755</v>
      </c>
      <c r="E489" s="53">
        <v>1199</v>
      </c>
      <c r="F489" s="53">
        <v>20</v>
      </c>
      <c r="G489" s="53"/>
    </row>
    <row r="490" spans="2:7">
      <c r="B490" s="183" t="s">
        <v>756</v>
      </c>
      <c r="C490" s="53" t="s">
        <v>40</v>
      </c>
      <c r="D490" s="53" t="s">
        <v>757</v>
      </c>
      <c r="E490" s="53">
        <v>2788</v>
      </c>
      <c r="F490" s="53">
        <v>20</v>
      </c>
      <c r="G490" s="53"/>
    </row>
    <row r="491" spans="2:7">
      <c r="B491" s="183" t="s">
        <v>758</v>
      </c>
      <c r="C491" s="53" t="s">
        <v>668</v>
      </c>
      <c r="D491" s="53" t="s">
        <v>759</v>
      </c>
      <c r="E491" s="53">
        <v>1671</v>
      </c>
      <c r="F491" s="53">
        <v>20</v>
      </c>
      <c r="G491" s="53"/>
    </row>
    <row r="492" spans="2:7">
      <c r="B492" s="183" t="s">
        <v>760</v>
      </c>
      <c r="C492" s="53" t="s">
        <v>668</v>
      </c>
      <c r="D492" s="53" t="s">
        <v>761</v>
      </c>
      <c r="E492" s="53">
        <v>1671</v>
      </c>
      <c r="F492" s="53">
        <v>20</v>
      </c>
      <c r="G492" s="53"/>
    </row>
    <row r="493" spans="2:8">
      <c r="B493" s="183" t="s">
        <v>762</v>
      </c>
      <c r="C493" s="53" t="s">
        <v>696</v>
      </c>
      <c r="D493" s="53" t="s">
        <v>763</v>
      </c>
      <c r="E493" s="53">
        <v>1005.2</v>
      </c>
      <c r="F493" s="53">
        <v>20</v>
      </c>
      <c r="G493" s="53"/>
      <c r="H493" s="53" t="s">
        <v>246</v>
      </c>
    </row>
    <row r="494" spans="2:8">
      <c r="B494" s="183" t="s">
        <v>764</v>
      </c>
      <c r="C494" s="53" t="s">
        <v>714</v>
      </c>
      <c r="D494" s="53" t="s">
        <v>765</v>
      </c>
      <c r="E494" s="53">
        <v>597.6</v>
      </c>
      <c r="F494" s="53">
        <v>16</v>
      </c>
      <c r="G494" s="53"/>
      <c r="H494" s="53" t="s">
        <v>246</v>
      </c>
    </row>
    <row r="495" spans="6:7">
      <c r="F495" s="53"/>
      <c r="G495" s="53"/>
    </row>
    <row r="496" spans="6:7">
      <c r="F496" s="53"/>
      <c r="G496" s="53"/>
    </row>
    <row r="497" spans="1:7">
      <c r="A497" s="117">
        <v>43631</v>
      </c>
      <c r="B497" s="183" t="s">
        <v>766</v>
      </c>
      <c r="C497" s="53" t="s">
        <v>26</v>
      </c>
      <c r="D497" t="s">
        <v>767</v>
      </c>
      <c r="E497" s="53">
        <v>1799</v>
      </c>
      <c r="F497" s="53">
        <v>20</v>
      </c>
      <c r="G497" s="53">
        <v>7500</v>
      </c>
    </row>
    <row r="498" spans="2:7">
      <c r="B498" s="183" t="s">
        <v>768</v>
      </c>
      <c r="C498" s="53" t="s">
        <v>26</v>
      </c>
      <c r="D498" s="53" t="s">
        <v>769</v>
      </c>
      <c r="E498" s="53">
        <v>1799</v>
      </c>
      <c r="F498" s="53">
        <v>20</v>
      </c>
      <c r="G498" s="53"/>
    </row>
    <row r="499" spans="2:7">
      <c r="B499" s="183" t="s">
        <v>770</v>
      </c>
      <c r="C499" s="53" t="s">
        <v>320</v>
      </c>
      <c r="D499" s="53" t="s">
        <v>771</v>
      </c>
      <c r="E499" s="53">
        <v>1236</v>
      </c>
      <c r="F499" s="53">
        <v>20</v>
      </c>
      <c r="G499" s="53"/>
    </row>
    <row r="500" spans="2:7">
      <c r="B500" s="183" t="s">
        <v>772</v>
      </c>
      <c r="C500" s="53" t="s">
        <v>40</v>
      </c>
      <c r="D500" s="53" t="s">
        <v>773</v>
      </c>
      <c r="E500" s="53">
        <v>2788</v>
      </c>
      <c r="F500" s="53">
        <v>20</v>
      </c>
      <c r="G500" s="53"/>
    </row>
    <row r="501" spans="2:7">
      <c r="B501" s="183" t="s">
        <v>774</v>
      </c>
      <c r="C501" s="53" t="s">
        <v>668</v>
      </c>
      <c r="D501" s="53" t="s">
        <v>775</v>
      </c>
      <c r="E501" s="53">
        <v>1899</v>
      </c>
      <c r="F501" s="53">
        <v>20</v>
      </c>
      <c r="G501" s="53"/>
    </row>
    <row r="502" ht="15" customHeight="1" spans="6:7">
      <c r="F502" s="53"/>
      <c r="G502" s="53"/>
    </row>
    <row r="503" s="107" customFormat="1" spans="2:8">
      <c r="B503" s="192" t="s">
        <v>776</v>
      </c>
      <c r="C503" s="107" t="s">
        <v>714</v>
      </c>
      <c r="D503" s="107" t="s">
        <v>777</v>
      </c>
      <c r="E503" s="107">
        <v>597.6</v>
      </c>
      <c r="F503" s="107">
        <v>16</v>
      </c>
      <c r="H503" s="107" t="s">
        <v>246</v>
      </c>
    </row>
    <row r="504" s="107" customFormat="1" spans="2:8">
      <c r="B504" s="192" t="s">
        <v>778</v>
      </c>
      <c r="C504" s="107" t="s">
        <v>696</v>
      </c>
      <c r="D504" s="107" t="s">
        <v>779</v>
      </c>
      <c r="E504" s="107">
        <v>1282.4</v>
      </c>
      <c r="F504" s="107">
        <v>20</v>
      </c>
      <c r="H504" s="107" t="s">
        <v>246</v>
      </c>
    </row>
    <row r="505" spans="6:7">
      <c r="F505" s="53"/>
      <c r="G505" s="53"/>
    </row>
    <row r="506" spans="1:7">
      <c r="A506" s="117">
        <v>43632</v>
      </c>
      <c r="B506" s="183" t="s">
        <v>780</v>
      </c>
      <c r="C506" s="53" t="s">
        <v>26</v>
      </c>
      <c r="D506" s="53" t="s">
        <v>781</v>
      </c>
      <c r="E506" s="53">
        <v>1763.12</v>
      </c>
      <c r="F506" s="53">
        <v>20</v>
      </c>
      <c r="G506" s="53"/>
    </row>
    <row r="507" spans="2:7">
      <c r="B507" s="183" t="s">
        <v>782</v>
      </c>
      <c r="C507" s="53" t="s">
        <v>26</v>
      </c>
      <c r="D507" s="53" t="s">
        <v>783</v>
      </c>
      <c r="E507" s="53">
        <v>1763.12</v>
      </c>
      <c r="F507" s="53">
        <v>20</v>
      </c>
      <c r="G507" s="53">
        <v>13000</v>
      </c>
    </row>
    <row r="508" spans="2:7">
      <c r="B508" s="183" t="s">
        <v>784</v>
      </c>
      <c r="C508" s="53" t="s">
        <v>40</v>
      </c>
      <c r="D508" s="53" t="s">
        <v>785</v>
      </c>
      <c r="E508" s="53">
        <v>2859.2</v>
      </c>
      <c r="F508" s="53">
        <v>20</v>
      </c>
      <c r="G508" s="53"/>
    </row>
    <row r="509" spans="2:7">
      <c r="B509" s="183" t="s">
        <v>786</v>
      </c>
      <c r="C509" s="53" t="s">
        <v>320</v>
      </c>
      <c r="D509" s="53" t="s">
        <v>787</v>
      </c>
      <c r="E509" s="53">
        <v>908</v>
      </c>
      <c r="F509" s="53">
        <v>16</v>
      </c>
      <c r="G509" s="53"/>
    </row>
    <row r="510" spans="6:7">
      <c r="F510" s="53"/>
      <c r="G510" s="53"/>
    </row>
    <row r="511" s="107" customFormat="1" spans="2:8">
      <c r="B511" s="192" t="s">
        <v>788</v>
      </c>
      <c r="C511" s="107" t="s">
        <v>789</v>
      </c>
      <c r="E511" s="107">
        <v>1033.72</v>
      </c>
      <c r="F511" s="107">
        <v>20</v>
      </c>
      <c r="H511" s="107" t="s">
        <v>246</v>
      </c>
    </row>
    <row r="512" s="107" customFormat="1" spans="2:8">
      <c r="B512" s="192" t="s">
        <v>790</v>
      </c>
      <c r="C512" s="107" t="s">
        <v>791</v>
      </c>
      <c r="E512" s="107">
        <v>1002.6</v>
      </c>
      <c r="F512" s="107">
        <v>20</v>
      </c>
      <c r="H512" s="107" t="s">
        <v>246</v>
      </c>
    </row>
    <row r="515" spans="1:7">
      <c r="A515" s="117">
        <v>43633</v>
      </c>
      <c r="B515" s="183" t="s">
        <v>792</v>
      </c>
      <c r="C515" s="53" t="s">
        <v>26</v>
      </c>
      <c r="D515" s="53" t="s">
        <v>793</v>
      </c>
      <c r="E515" s="53">
        <v>1755</v>
      </c>
      <c r="F515" s="53">
        <v>20</v>
      </c>
      <c r="G515" s="53">
        <v>12500</v>
      </c>
    </row>
    <row r="516" spans="2:7">
      <c r="B516" s="183" t="s">
        <v>794</v>
      </c>
      <c r="C516" s="53" t="s">
        <v>26</v>
      </c>
      <c r="D516" s="53" t="s">
        <v>795</v>
      </c>
      <c r="E516" s="53">
        <v>1793</v>
      </c>
      <c r="F516" s="53">
        <v>20</v>
      </c>
      <c r="G516" s="53"/>
    </row>
    <row r="517" spans="2:7">
      <c r="B517" s="183" t="s">
        <v>796</v>
      </c>
      <c r="C517" s="53" t="s">
        <v>320</v>
      </c>
      <c r="D517" s="53" t="s">
        <v>797</v>
      </c>
      <c r="E517" s="53">
        <v>976</v>
      </c>
      <c r="F517" s="53">
        <v>16</v>
      </c>
      <c r="G517" s="53"/>
    </row>
    <row r="518" spans="2:7">
      <c r="B518" s="183" t="s">
        <v>798</v>
      </c>
      <c r="C518" s="53" t="s">
        <v>40</v>
      </c>
      <c r="D518" s="53" t="s">
        <v>799</v>
      </c>
      <c r="E518" s="53">
        <v>2829</v>
      </c>
      <c r="F518" s="53">
        <v>20</v>
      </c>
      <c r="G518" s="53"/>
    </row>
    <row r="519" spans="2:7">
      <c r="B519" s="183" t="s">
        <v>800</v>
      </c>
      <c r="C519" s="133">
        <v>801</v>
      </c>
      <c r="D519" s="53" t="s">
        <v>801</v>
      </c>
      <c r="E519" s="53">
        <v>2386</v>
      </c>
      <c r="F519" s="53">
        <v>20</v>
      </c>
      <c r="G519" s="53"/>
    </row>
    <row r="520" spans="2:7">
      <c r="B520" s="183" t="s">
        <v>802</v>
      </c>
      <c r="C520" s="53" t="s">
        <v>803</v>
      </c>
      <c r="D520" s="53" t="s">
        <v>804</v>
      </c>
      <c r="E520" s="53">
        <v>3999</v>
      </c>
      <c r="F520" s="53">
        <v>25</v>
      </c>
      <c r="G520" s="53"/>
    </row>
    <row r="521" spans="6:7">
      <c r="F521" s="53"/>
      <c r="G521" s="53"/>
    </row>
    <row r="522" s="107" customFormat="1" spans="2:8">
      <c r="B522" s="192" t="s">
        <v>805</v>
      </c>
      <c r="C522" s="107" t="s">
        <v>806</v>
      </c>
      <c r="D522" s="107" t="s">
        <v>807</v>
      </c>
      <c r="E522" s="107">
        <v>861.72</v>
      </c>
      <c r="F522" s="107">
        <v>16</v>
      </c>
      <c r="H522" s="107" t="s">
        <v>246</v>
      </c>
    </row>
    <row r="523" s="107" customFormat="1" spans="2:8">
      <c r="B523" s="192" t="s">
        <v>808</v>
      </c>
      <c r="C523" s="107" t="s">
        <v>809</v>
      </c>
      <c r="D523" s="107" t="s">
        <v>810</v>
      </c>
      <c r="E523" s="107">
        <v>1106.6</v>
      </c>
      <c r="F523" s="107">
        <v>20</v>
      </c>
      <c r="H523" s="107" t="s">
        <v>246</v>
      </c>
    </row>
    <row r="524" spans="6:7">
      <c r="F524" s="53"/>
      <c r="G524" s="53"/>
    </row>
    <row r="525" spans="6:7">
      <c r="F525" s="53"/>
      <c r="G525" s="53"/>
    </row>
    <row r="526" spans="1:7">
      <c r="A526" s="117">
        <v>43634</v>
      </c>
      <c r="B526" s="183" t="s">
        <v>811</v>
      </c>
      <c r="C526" s="53" t="s">
        <v>26</v>
      </c>
      <c r="D526" s="53" t="s">
        <v>812</v>
      </c>
      <c r="E526" s="53">
        <v>1763.12</v>
      </c>
      <c r="F526" s="53">
        <v>20</v>
      </c>
      <c r="G526" s="53"/>
    </row>
    <row r="527" spans="2:7">
      <c r="B527" s="183" t="s">
        <v>813</v>
      </c>
      <c r="C527" s="53" t="s">
        <v>26</v>
      </c>
      <c r="D527" s="53" t="s">
        <v>814</v>
      </c>
      <c r="E527" s="53">
        <v>1755.2</v>
      </c>
      <c r="F527" s="53">
        <v>20</v>
      </c>
      <c r="G527" s="53"/>
    </row>
    <row r="528" spans="2:7">
      <c r="B528" s="183" t="s">
        <v>815</v>
      </c>
      <c r="C528" s="53" t="s">
        <v>320</v>
      </c>
      <c r="D528" s="53" t="s">
        <v>816</v>
      </c>
      <c r="E528" s="53">
        <v>866</v>
      </c>
      <c r="F528" s="53">
        <v>16</v>
      </c>
      <c r="G528" s="53"/>
    </row>
    <row r="529" spans="2:7">
      <c r="B529" s="183" t="s">
        <v>817</v>
      </c>
      <c r="C529" s="53" t="s">
        <v>40</v>
      </c>
      <c r="D529" s="53" t="s">
        <v>818</v>
      </c>
      <c r="E529" s="53">
        <v>2689.2</v>
      </c>
      <c r="F529" s="53">
        <v>20</v>
      </c>
      <c r="G529" s="53"/>
    </row>
    <row r="530" spans="2:7">
      <c r="B530" s="183" t="s">
        <v>819</v>
      </c>
      <c r="C530" s="53" t="s">
        <v>820</v>
      </c>
      <c r="D530" s="53" t="s">
        <v>821</v>
      </c>
      <c r="E530" s="53">
        <v>1008.6</v>
      </c>
      <c r="F530" s="53">
        <v>20</v>
      </c>
      <c r="G530" s="167"/>
    </row>
    <row r="531" s="107" customFormat="1" spans="2:8">
      <c r="B531" s="107" t="s">
        <v>822</v>
      </c>
      <c r="C531" s="107" t="s">
        <v>806</v>
      </c>
      <c r="D531" s="107" t="s">
        <v>823</v>
      </c>
      <c r="E531" s="107">
        <v>861.72</v>
      </c>
      <c r="F531" s="107">
        <v>20</v>
      </c>
      <c r="H531" s="107" t="s">
        <v>246</v>
      </c>
    </row>
    <row r="532" s="107" customFormat="1" spans="2:8">
      <c r="B532" s="192" t="s">
        <v>824</v>
      </c>
      <c r="C532" s="107" t="s">
        <v>809</v>
      </c>
      <c r="D532" s="107" t="s">
        <v>825</v>
      </c>
      <c r="E532" s="107">
        <v>1002.6</v>
      </c>
      <c r="F532" s="107">
        <v>20</v>
      </c>
      <c r="H532" s="107" t="s">
        <v>246</v>
      </c>
    </row>
    <row r="533" spans="6:7">
      <c r="F533" s="53"/>
      <c r="G533" s="53"/>
    </row>
    <row r="534" spans="1:7">
      <c r="A534" s="117">
        <v>43635</v>
      </c>
      <c r="B534" s="183" t="s">
        <v>826</v>
      </c>
      <c r="C534" s="53" t="s">
        <v>26</v>
      </c>
      <c r="D534" s="53" t="s">
        <v>827</v>
      </c>
      <c r="E534" s="53">
        <v>1973</v>
      </c>
      <c r="F534" s="53">
        <v>20</v>
      </c>
      <c r="G534" s="53">
        <v>15500</v>
      </c>
    </row>
    <row r="535" spans="2:7">
      <c r="B535" s="183" t="s">
        <v>828</v>
      </c>
      <c r="C535" s="53" t="s">
        <v>26</v>
      </c>
      <c r="D535" s="53" t="s">
        <v>829</v>
      </c>
      <c r="E535" s="53">
        <v>1973</v>
      </c>
      <c r="F535" s="53">
        <v>20</v>
      </c>
      <c r="G535" s="53"/>
    </row>
    <row r="536" spans="2:7">
      <c r="B536" s="183" t="s">
        <v>830</v>
      </c>
      <c r="C536" s="53" t="s">
        <v>320</v>
      </c>
      <c r="D536" s="53" t="s">
        <v>831</v>
      </c>
      <c r="E536" s="53">
        <v>936</v>
      </c>
      <c r="F536" s="53">
        <v>16</v>
      </c>
      <c r="G536" s="53"/>
    </row>
    <row r="537" spans="2:7">
      <c r="B537" s="183" t="s">
        <v>832</v>
      </c>
      <c r="C537" s="53" t="s">
        <v>40</v>
      </c>
      <c r="D537" s="53" t="s">
        <v>833</v>
      </c>
      <c r="E537" s="53">
        <v>2659</v>
      </c>
      <c r="F537" s="53">
        <v>20</v>
      </c>
      <c r="G537" s="53"/>
    </row>
    <row r="538" spans="2:7">
      <c r="B538" s="183" t="s">
        <v>834</v>
      </c>
      <c r="C538" s="133">
        <v>801</v>
      </c>
      <c r="D538" s="53" t="s">
        <v>835</v>
      </c>
      <c r="E538" s="53">
        <v>2386</v>
      </c>
      <c r="F538" s="53">
        <v>20</v>
      </c>
      <c r="G538" s="53"/>
    </row>
    <row r="539" spans="2:7">
      <c r="B539" s="183" t="s">
        <v>836</v>
      </c>
      <c r="C539" s="53" t="s">
        <v>803</v>
      </c>
      <c r="D539" s="53" t="s">
        <v>837</v>
      </c>
      <c r="E539" s="53">
        <v>3659</v>
      </c>
      <c r="F539" s="53">
        <v>25</v>
      </c>
      <c r="G539" s="53"/>
    </row>
    <row r="540" spans="2:7">
      <c r="B540" s="183" t="s">
        <v>838</v>
      </c>
      <c r="C540" s="53" t="s">
        <v>40</v>
      </c>
      <c r="D540" t="s">
        <v>839</v>
      </c>
      <c r="E540" s="53">
        <v>2559.2</v>
      </c>
      <c r="F540" s="53">
        <v>20</v>
      </c>
      <c r="G540" s="53"/>
    </row>
    <row r="541" s="107" customFormat="1" spans="2:8">
      <c r="B541" s="192" t="s">
        <v>840</v>
      </c>
      <c r="C541" s="107" t="s">
        <v>714</v>
      </c>
      <c r="D541" s="107" t="s">
        <v>841</v>
      </c>
      <c r="E541" s="107">
        <v>597.6</v>
      </c>
      <c r="F541" s="107">
        <v>16</v>
      </c>
      <c r="H541" s="107" t="s">
        <v>246</v>
      </c>
    </row>
    <row r="542" s="107" customFormat="1" spans="2:8">
      <c r="B542" s="192" t="s">
        <v>842</v>
      </c>
      <c r="C542" s="107" t="s">
        <v>696</v>
      </c>
      <c r="D542" s="107" t="s">
        <v>843</v>
      </c>
      <c r="E542" s="107">
        <v>838.6</v>
      </c>
      <c r="F542" s="107">
        <v>16</v>
      </c>
      <c r="H542" s="107" t="s">
        <v>246</v>
      </c>
    </row>
    <row r="543" spans="6:7">
      <c r="F543" s="53"/>
      <c r="G543" s="53"/>
    </row>
    <row r="544" spans="1:7">
      <c r="A544" s="117">
        <v>43636</v>
      </c>
      <c r="B544" s="183" t="s">
        <v>844</v>
      </c>
      <c r="C544" s="53" t="s">
        <v>26</v>
      </c>
      <c r="D544" s="53" t="s">
        <v>845</v>
      </c>
      <c r="E544" s="53">
        <v>1893.12</v>
      </c>
      <c r="F544" s="53">
        <v>20</v>
      </c>
      <c r="G544" s="53">
        <v>10000</v>
      </c>
    </row>
    <row r="545" spans="2:7">
      <c r="B545" s="183" t="s">
        <v>846</v>
      </c>
      <c r="C545" s="53" t="s">
        <v>26</v>
      </c>
      <c r="D545" s="53" t="s">
        <v>847</v>
      </c>
      <c r="E545" s="125">
        <v>1763.12</v>
      </c>
      <c r="F545" s="53">
        <v>20</v>
      </c>
      <c r="G545" s="53"/>
    </row>
    <row r="546" spans="2:7">
      <c r="B546" s="183" t="s">
        <v>848</v>
      </c>
      <c r="C546" s="53" t="s">
        <v>320</v>
      </c>
      <c r="D546" s="53" t="s">
        <v>849</v>
      </c>
      <c r="E546" s="53">
        <v>846</v>
      </c>
      <c r="F546" s="53">
        <v>16</v>
      </c>
      <c r="G546" s="53"/>
    </row>
    <row r="547" spans="2:7">
      <c r="B547" s="183" t="s">
        <v>850</v>
      </c>
      <c r="C547" s="53" t="s">
        <v>40</v>
      </c>
      <c r="D547" s="53" t="s">
        <v>851</v>
      </c>
      <c r="E547" s="53">
        <v>2559.2</v>
      </c>
      <c r="F547" s="53">
        <v>20</v>
      </c>
      <c r="G547" s="53"/>
    </row>
    <row r="548" spans="2:7">
      <c r="B548" s="183" t="s">
        <v>852</v>
      </c>
      <c r="C548" s="53" t="s">
        <v>820</v>
      </c>
      <c r="D548" s="53" t="s">
        <v>853</v>
      </c>
      <c r="E548" s="53">
        <v>931.6</v>
      </c>
      <c r="F548" s="53">
        <v>16</v>
      </c>
      <c r="G548" s="53"/>
    </row>
    <row r="549" spans="6:7">
      <c r="F549" s="53"/>
      <c r="G549" s="53"/>
    </row>
    <row r="550" s="107" customFormat="1" spans="2:8">
      <c r="B550" s="192" t="s">
        <v>854</v>
      </c>
      <c r="C550" s="107" t="s">
        <v>256</v>
      </c>
      <c r="D550" s="107" t="s">
        <v>855</v>
      </c>
      <c r="E550" s="107">
        <v>896.4</v>
      </c>
      <c r="F550" s="107">
        <v>16</v>
      </c>
      <c r="H550" s="107" t="s">
        <v>246</v>
      </c>
    </row>
    <row r="551" s="107" customFormat="1" spans="2:8">
      <c r="B551" s="192" t="s">
        <v>856</v>
      </c>
      <c r="C551" s="107" t="s">
        <v>442</v>
      </c>
      <c r="D551" s="107" t="s">
        <v>857</v>
      </c>
      <c r="E551" s="107">
        <v>572.6</v>
      </c>
      <c r="F551" s="107">
        <v>16</v>
      </c>
      <c r="H551" s="107" t="s">
        <v>246</v>
      </c>
    </row>
    <row r="552" spans="6:7">
      <c r="F552" s="53"/>
      <c r="G552" s="53"/>
    </row>
    <row r="553" spans="1:7">
      <c r="A553" s="117">
        <v>43637</v>
      </c>
      <c r="B553" s="183" t="s">
        <v>858</v>
      </c>
      <c r="C553" s="53" t="s">
        <v>26</v>
      </c>
      <c r="D553" s="53" t="s">
        <v>859</v>
      </c>
      <c r="E553" s="53">
        <v>1999</v>
      </c>
      <c r="F553" s="53">
        <v>20</v>
      </c>
      <c r="G553" s="53">
        <v>18000</v>
      </c>
    </row>
    <row r="554" spans="2:7">
      <c r="B554" s="183" t="s">
        <v>860</v>
      </c>
      <c r="C554" s="53" t="s">
        <v>26</v>
      </c>
      <c r="D554" s="53" t="s">
        <v>861</v>
      </c>
      <c r="E554" s="53">
        <v>2139</v>
      </c>
      <c r="F554" s="53">
        <v>20</v>
      </c>
      <c r="G554" s="53"/>
    </row>
    <row r="555" spans="2:7">
      <c r="B555" s="183" t="s">
        <v>862</v>
      </c>
      <c r="C555" s="53" t="s">
        <v>320</v>
      </c>
      <c r="D555" t="s">
        <v>863</v>
      </c>
      <c r="E555" s="53">
        <v>2232</v>
      </c>
      <c r="F555" s="53">
        <v>20</v>
      </c>
      <c r="G555" s="53"/>
    </row>
    <row r="556" spans="2:7">
      <c r="B556" s="183" t="s">
        <v>864</v>
      </c>
      <c r="C556" s="53" t="s">
        <v>40</v>
      </c>
      <c r="D556" t="s">
        <v>865</v>
      </c>
      <c r="E556" s="53">
        <v>2988</v>
      </c>
      <c r="F556" s="53">
        <v>20</v>
      </c>
      <c r="G556" s="53"/>
    </row>
    <row r="557" spans="2:7">
      <c r="B557" s="183" t="s">
        <v>866</v>
      </c>
      <c r="C557" s="133">
        <v>801</v>
      </c>
      <c r="D557" s="53" t="s">
        <v>867</v>
      </c>
      <c r="E557" s="53">
        <v>2228</v>
      </c>
      <c r="F557" s="53">
        <v>20</v>
      </c>
      <c r="G557" s="53"/>
    </row>
    <row r="558" spans="2:7">
      <c r="B558" s="183" t="s">
        <v>868</v>
      </c>
      <c r="C558" s="53" t="s">
        <v>803</v>
      </c>
      <c r="D558" s="53" t="s">
        <v>869</v>
      </c>
      <c r="E558" s="53">
        <v>3899</v>
      </c>
      <c r="F558" s="53">
        <v>25</v>
      </c>
      <c r="G558" s="53"/>
    </row>
    <row r="559" spans="2:7">
      <c r="B559" s="183" t="s">
        <v>870</v>
      </c>
      <c r="C559" s="53" t="s">
        <v>582</v>
      </c>
      <c r="D559" s="53" t="s">
        <v>871</v>
      </c>
      <c r="E559" s="53">
        <v>832</v>
      </c>
      <c r="F559" s="53">
        <v>16</v>
      </c>
      <c r="G559" s="53"/>
    </row>
    <row r="560" spans="6:7">
      <c r="F560" s="53"/>
      <c r="G560" s="53"/>
    </row>
    <row r="561" s="107" customFormat="1" spans="2:8">
      <c r="B561" s="192" t="s">
        <v>872</v>
      </c>
      <c r="C561" s="107" t="s">
        <v>696</v>
      </c>
      <c r="D561" s="107" t="s">
        <v>873</v>
      </c>
      <c r="E561" s="107">
        <v>838.6</v>
      </c>
      <c r="F561" s="107">
        <v>16</v>
      </c>
      <c r="H561" s="107" t="s">
        <v>246</v>
      </c>
    </row>
    <row r="562" s="107" customFormat="1" spans="2:8">
      <c r="B562" s="192" t="s">
        <v>874</v>
      </c>
      <c r="C562" s="107" t="s">
        <v>612</v>
      </c>
      <c r="D562" s="102" t="s">
        <v>875</v>
      </c>
      <c r="E562" s="107">
        <v>1036</v>
      </c>
      <c r="F562" s="107">
        <v>20</v>
      </c>
      <c r="H562" s="107" t="s">
        <v>246</v>
      </c>
    </row>
    <row r="563" spans="6:7">
      <c r="F563" s="53"/>
      <c r="G563" s="53"/>
    </row>
    <row r="564" spans="1:7">
      <c r="A564" s="117">
        <v>43638</v>
      </c>
      <c r="B564" s="183" t="s">
        <v>876</v>
      </c>
      <c r="C564" s="53" t="s">
        <v>26</v>
      </c>
      <c r="D564" s="53" t="s">
        <v>877</v>
      </c>
      <c r="E564" s="53">
        <v>1799</v>
      </c>
      <c r="F564" s="53">
        <v>20</v>
      </c>
      <c r="G564" s="53">
        <v>15000</v>
      </c>
    </row>
    <row r="565" spans="2:7">
      <c r="B565" s="183" t="s">
        <v>878</v>
      </c>
      <c r="C565" s="53" t="s">
        <v>26</v>
      </c>
      <c r="D565" s="53" t="s">
        <v>879</v>
      </c>
      <c r="E565" s="53">
        <v>1799</v>
      </c>
      <c r="F565" s="53">
        <v>20</v>
      </c>
      <c r="G565" s="53"/>
    </row>
    <row r="566" spans="2:7">
      <c r="B566" s="183" t="s">
        <v>880</v>
      </c>
      <c r="C566" s="53" t="s">
        <v>320</v>
      </c>
      <c r="D566" s="53" t="s">
        <v>881</v>
      </c>
      <c r="E566" s="53">
        <v>2532</v>
      </c>
      <c r="F566" s="53">
        <v>20</v>
      </c>
      <c r="G566" s="53"/>
    </row>
    <row r="567" spans="2:7">
      <c r="B567" s="183" t="s">
        <v>882</v>
      </c>
      <c r="C567" s="53" t="s">
        <v>40</v>
      </c>
      <c r="D567" s="53" t="s">
        <v>883</v>
      </c>
      <c r="E567" s="53">
        <v>2980</v>
      </c>
      <c r="F567" s="53">
        <v>20</v>
      </c>
      <c r="G567" s="53"/>
    </row>
    <row r="568" spans="2:7">
      <c r="B568" s="183" t="s">
        <v>884</v>
      </c>
      <c r="C568" s="133">
        <v>801</v>
      </c>
      <c r="D568" s="53" t="s">
        <v>885</v>
      </c>
      <c r="E568" s="53">
        <v>2232.8</v>
      </c>
      <c r="F568" s="53">
        <v>20</v>
      </c>
      <c r="G568" s="53"/>
    </row>
    <row r="569" spans="2:7">
      <c r="B569" s="183" t="s">
        <v>886</v>
      </c>
      <c r="C569" s="53" t="s">
        <v>820</v>
      </c>
      <c r="D569" s="53" t="s">
        <v>887</v>
      </c>
      <c r="E569" s="53">
        <v>2384</v>
      </c>
      <c r="F569" s="53">
        <v>20</v>
      </c>
      <c r="G569" s="53"/>
    </row>
    <row r="570" spans="6:7">
      <c r="F570" s="53"/>
      <c r="G570" s="53"/>
    </row>
    <row r="571" s="107" customFormat="1" spans="2:8">
      <c r="B571" s="192" t="s">
        <v>888</v>
      </c>
      <c r="C571" s="107" t="s">
        <v>696</v>
      </c>
      <c r="D571" s="107" t="s">
        <v>889</v>
      </c>
      <c r="E571" s="173">
        <v>698.6</v>
      </c>
      <c r="F571" s="107">
        <v>16</v>
      </c>
      <c r="H571" s="107" t="s">
        <v>246</v>
      </c>
    </row>
    <row r="572" s="107" customFormat="1" spans="2:8">
      <c r="B572" s="192" t="s">
        <v>890</v>
      </c>
      <c r="C572" s="107" t="s">
        <v>714</v>
      </c>
      <c r="D572" s="107" t="s">
        <v>891</v>
      </c>
      <c r="E572" s="107">
        <v>597.6</v>
      </c>
      <c r="F572" s="107">
        <v>16</v>
      </c>
      <c r="H572" s="107" t="s">
        <v>246</v>
      </c>
    </row>
    <row r="573" s="107" customFormat="1" spans="2:8">
      <c r="B573" s="192" t="s">
        <v>892</v>
      </c>
      <c r="C573" s="107" t="s">
        <v>696</v>
      </c>
      <c r="D573" s="107" t="s">
        <v>893</v>
      </c>
      <c r="E573" s="107">
        <v>1198</v>
      </c>
      <c r="F573" s="107">
        <v>20</v>
      </c>
      <c r="H573" s="107" t="s">
        <v>246</v>
      </c>
    </row>
    <row r="574" spans="6:7">
      <c r="F574" s="53"/>
      <c r="G574" s="53"/>
    </row>
    <row r="575" spans="1:7">
      <c r="A575" s="117">
        <v>43639</v>
      </c>
      <c r="B575" s="183" t="s">
        <v>894</v>
      </c>
      <c r="C575" s="53" t="s">
        <v>26</v>
      </c>
      <c r="D575" s="53" t="s">
        <v>895</v>
      </c>
      <c r="E575" s="53">
        <v>1990</v>
      </c>
      <c r="F575" s="53">
        <v>20</v>
      </c>
      <c r="G575" s="53">
        <v>18000</v>
      </c>
    </row>
    <row r="576" spans="2:7">
      <c r="B576" s="183" t="s">
        <v>896</v>
      </c>
      <c r="C576" s="53" t="s">
        <v>26</v>
      </c>
      <c r="D576" s="53" t="s">
        <v>897</v>
      </c>
      <c r="E576" s="53">
        <v>1999</v>
      </c>
      <c r="F576" s="53">
        <v>20</v>
      </c>
      <c r="G576" s="53"/>
    </row>
    <row r="577" spans="2:7">
      <c r="B577" s="183" t="s">
        <v>898</v>
      </c>
      <c r="C577" s="53" t="s">
        <v>40</v>
      </c>
      <c r="D577" s="28" t="s">
        <v>899</v>
      </c>
      <c r="E577" s="53">
        <v>2988</v>
      </c>
      <c r="F577" s="53">
        <v>20</v>
      </c>
      <c r="G577" s="53"/>
    </row>
    <row r="578" spans="6:7">
      <c r="F578" s="53"/>
      <c r="G578" s="53"/>
    </row>
    <row r="579" s="107" customFormat="1" spans="2:8">
      <c r="B579" s="192" t="s">
        <v>900</v>
      </c>
      <c r="C579" s="107" t="s">
        <v>486</v>
      </c>
      <c r="D579" s="107" t="s">
        <v>901</v>
      </c>
      <c r="E579" s="107">
        <v>419</v>
      </c>
      <c r="F579" s="107">
        <v>16</v>
      </c>
      <c r="H579" s="107" t="s">
        <v>246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hyperlinks>
    <hyperlink ref="D160" r:id="rId3" display="iamyjj333" tooltip="https://member1.taobao.com/member/userProfile.jhtml?userID=iamyjj333&amp;sign=8de353408517b0681cd9f82010602ed2"/>
    <hyperlink ref="D231" r:id="rId4" display="赵德芳2013" tooltip="https://member1.taobao.com/member/userProfile.jhtml?userID=%D5%D4%B5%C2%B7%BC2013&amp;sign=620131f50fca42383ef4d876fad2cb04"/>
    <hyperlink ref="D234" r:id="rId5" display="yiyuyong" tooltip="https://member1.taobao.com/member/userProfile.jhtml?userID=yiyuyong&amp;sign=02f0c474d7be675de905cc0b04b9ca0e"/>
    <hyperlink ref="D222" r:id="rId6" display="萧洛璇" tooltip="https://member1.taobao.com/member/userProfile.jhtml?userID=%CF%F4%C2%E5%E8%AF&amp;sign=fb615f9023c3fa8f7bb669d91c0871cf"/>
  </hyperlinks>
  <pageMargins left="0.75" right="0.75" top="1" bottom="1" header="0.5" footer="0.5"/>
  <headerFooter/>
  <ignoredErrors>
    <ignoredError sqref="G107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ySplit="2" topLeftCell="A3" activePane="bottomLeft" state="frozen"/>
      <selection/>
      <selection pane="bottomLeft" activeCell="D29" sqref="D29"/>
    </sheetView>
  </sheetViews>
  <sheetFormatPr defaultColWidth="9" defaultRowHeight="13.5"/>
  <cols>
    <col min="1" max="1" width="9" style="1"/>
    <col min="2" max="2" width="21.25" style="1" customWidth="1"/>
    <col min="3" max="3" width="9" style="1"/>
    <col min="4" max="4" width="22.625" style="1" customWidth="1"/>
    <col min="5" max="5" width="10.375" style="1"/>
    <col min="6" max="6" width="9" style="1"/>
    <col min="7" max="7" width="9.375" style="1"/>
    <col min="8" max="8" width="9" style="1"/>
    <col min="9" max="9" width="10.375" style="1"/>
    <col min="10" max="12" width="9" style="1"/>
  </cols>
  <sheetData>
    <row r="1" customFormat="1" ht="14.25" spans="1:9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customFormat="1" ht="14.25" spans="1:9">
      <c r="A2" s="2"/>
      <c r="B2" s="3"/>
      <c r="C2" s="3"/>
      <c r="D2" s="3"/>
      <c r="E2" s="3"/>
      <c r="F2" s="3"/>
      <c r="G2" s="3"/>
      <c r="H2" s="3"/>
      <c r="I2" s="4">
        <f>SUM(G:G)-SUM(E:F)</f>
        <v>0</v>
      </c>
    </row>
    <row r="3" spans="1:7">
      <c r="A3" s="5">
        <v>43556</v>
      </c>
      <c r="B3" s="201" t="s">
        <v>902</v>
      </c>
      <c r="C3" s="1" t="s">
        <v>903</v>
      </c>
      <c r="D3" s="1" t="s">
        <v>904</v>
      </c>
      <c r="E3" s="1">
        <v>1232</v>
      </c>
      <c r="F3" s="1">
        <v>20</v>
      </c>
      <c r="G3" s="1">
        <f>3430.02+5000</f>
        <v>8430.02</v>
      </c>
    </row>
    <row r="4" spans="1:6">
      <c r="A4" s="5">
        <v>43556</v>
      </c>
      <c r="B4" s="201" t="s">
        <v>905</v>
      </c>
      <c r="C4" s="1" t="s">
        <v>906</v>
      </c>
      <c r="D4" s="1" t="s">
        <v>907</v>
      </c>
      <c r="E4" s="1">
        <v>1098</v>
      </c>
      <c r="F4" s="1">
        <v>20</v>
      </c>
    </row>
    <row r="5" spans="4:6">
      <c r="D5" s="1" t="s">
        <v>908</v>
      </c>
      <c r="F5" s="1">
        <v>4</v>
      </c>
    </row>
    <row r="6" spans="1:6">
      <c r="A6" s="5">
        <v>43557</v>
      </c>
      <c r="B6" s="201" t="s">
        <v>909</v>
      </c>
      <c r="C6" s="1" t="s">
        <v>903</v>
      </c>
      <c r="D6" s="1" t="s">
        <v>910</v>
      </c>
      <c r="E6" s="1">
        <v>1232</v>
      </c>
      <c r="F6" s="1">
        <v>20</v>
      </c>
    </row>
    <row r="7" spans="1:6">
      <c r="A7" s="5">
        <v>43557</v>
      </c>
      <c r="B7" s="201" t="s">
        <v>911</v>
      </c>
      <c r="C7" s="1" t="s">
        <v>906</v>
      </c>
      <c r="D7" s="1" t="s">
        <v>912</v>
      </c>
      <c r="E7" s="1">
        <v>1365</v>
      </c>
      <c r="F7" s="1">
        <v>20</v>
      </c>
    </row>
    <row r="8" spans="1:6">
      <c r="A8" s="5">
        <v>43557</v>
      </c>
      <c r="B8" s="201" t="s">
        <v>913</v>
      </c>
      <c r="C8" s="1" t="s">
        <v>486</v>
      </c>
      <c r="D8" s="13" t="s">
        <v>914</v>
      </c>
      <c r="E8" s="1">
        <v>1098</v>
      </c>
      <c r="F8" s="1">
        <v>20</v>
      </c>
    </row>
    <row r="9" spans="1:4">
      <c r="A9" s="5"/>
      <c r="D9" s="13"/>
    </row>
    <row r="10" spans="1:7">
      <c r="A10" s="5">
        <v>43558</v>
      </c>
      <c r="B10" s="201" t="s">
        <v>915</v>
      </c>
      <c r="C10" s="1" t="s">
        <v>916</v>
      </c>
      <c r="D10" s="1" t="s">
        <v>917</v>
      </c>
      <c r="E10" s="1">
        <v>948</v>
      </c>
      <c r="F10" s="1">
        <v>20</v>
      </c>
      <c r="G10" s="1">
        <v>5000</v>
      </c>
    </row>
    <row r="11" spans="1:6">
      <c r="A11" s="5">
        <v>43558</v>
      </c>
      <c r="B11" s="201" t="s">
        <v>918</v>
      </c>
      <c r="C11" s="1" t="s">
        <v>903</v>
      </c>
      <c r="D11" s="1" t="s">
        <v>919</v>
      </c>
      <c r="E11" s="1">
        <v>816</v>
      </c>
      <c r="F11" s="1">
        <v>20</v>
      </c>
    </row>
    <row r="12" spans="1:6">
      <c r="A12" s="5">
        <v>43558</v>
      </c>
      <c r="B12" s="201" t="s">
        <v>920</v>
      </c>
      <c r="C12" s="1" t="s">
        <v>903</v>
      </c>
      <c r="D12" s="1" t="s">
        <v>921</v>
      </c>
      <c r="E12" s="1">
        <v>1282</v>
      </c>
      <c r="F12" s="1">
        <v>20</v>
      </c>
    </row>
    <row r="13" spans="4:5">
      <c r="D13" s="1" t="s">
        <v>922</v>
      </c>
      <c r="E13" s="1">
        <v>2000</v>
      </c>
    </row>
    <row r="14" spans="1:6">
      <c r="A14" s="5">
        <v>43559</v>
      </c>
      <c r="B14" s="201" t="s">
        <v>923</v>
      </c>
      <c r="C14" s="1" t="s">
        <v>405</v>
      </c>
      <c r="D14" s="1" t="s">
        <v>924</v>
      </c>
      <c r="E14" s="1">
        <v>1796.4</v>
      </c>
      <c r="F14" s="1">
        <v>20</v>
      </c>
    </row>
    <row r="15" spans="1:6">
      <c r="A15" s="5">
        <v>43559</v>
      </c>
      <c r="B15" s="201" t="s">
        <v>925</v>
      </c>
      <c r="C15" s="1" t="s">
        <v>486</v>
      </c>
      <c r="D15" s="1" t="s">
        <v>926</v>
      </c>
      <c r="E15" s="1">
        <v>718.8</v>
      </c>
      <c r="F15" s="1">
        <v>20</v>
      </c>
    </row>
    <row r="17" spans="1:7">
      <c r="A17" s="5">
        <v>43560</v>
      </c>
      <c r="B17" s="201" t="s">
        <v>927</v>
      </c>
      <c r="C17" s="1" t="s">
        <v>405</v>
      </c>
      <c r="D17" s="1" t="s">
        <v>928</v>
      </c>
      <c r="E17" s="1">
        <v>2994</v>
      </c>
      <c r="F17" s="1">
        <v>20</v>
      </c>
      <c r="G17" s="1">
        <v>10000</v>
      </c>
    </row>
    <row r="18" spans="2:6">
      <c r="B18" s="201" t="s">
        <v>929</v>
      </c>
      <c r="C18" s="1" t="s">
        <v>405</v>
      </c>
      <c r="D18" s="1" t="s">
        <v>930</v>
      </c>
      <c r="E18" s="1">
        <v>1796.4</v>
      </c>
      <c r="F18" s="1">
        <v>20</v>
      </c>
    </row>
    <row r="19" spans="4:5">
      <c r="D19" s="1" t="s">
        <v>922</v>
      </c>
      <c r="E19" s="1">
        <v>3600</v>
      </c>
    </row>
    <row r="20" spans="1:7">
      <c r="A20" s="5">
        <v>43561</v>
      </c>
      <c r="B20" s="201" t="s">
        <v>931</v>
      </c>
      <c r="C20" s="1" t="s">
        <v>916</v>
      </c>
      <c r="D20" s="1" t="s">
        <v>932</v>
      </c>
      <c r="E20" s="1">
        <f>299.4*12</f>
        <v>3592.8</v>
      </c>
      <c r="F20" s="1">
        <v>20</v>
      </c>
      <c r="G20" s="1">
        <f>5000+6000</f>
        <v>11000</v>
      </c>
    </row>
    <row r="21" spans="2:6">
      <c r="B21" s="201" t="s">
        <v>933</v>
      </c>
      <c r="C21" s="1" t="s">
        <v>486</v>
      </c>
      <c r="D21" s="1" t="s">
        <v>934</v>
      </c>
      <c r="E21" s="1">
        <v>1078.2</v>
      </c>
      <c r="F21" s="1">
        <v>20</v>
      </c>
    </row>
    <row r="22" spans="4:5">
      <c r="D22" s="1" t="s">
        <v>935</v>
      </c>
      <c r="E22" s="1">
        <v>6624</v>
      </c>
    </row>
    <row r="24" spans="1:7">
      <c r="A24" s="5">
        <v>43562</v>
      </c>
      <c r="D24" s="1" t="s">
        <v>935</v>
      </c>
      <c r="E24" s="1">
        <v>5724</v>
      </c>
      <c r="G24" s="1">
        <v>5000</v>
      </c>
    </row>
    <row r="25" spans="1:5">
      <c r="A25" s="5">
        <v>43563</v>
      </c>
      <c r="D25" s="1" t="s">
        <v>936</v>
      </c>
      <c r="E25" s="1">
        <v>150.42</v>
      </c>
    </row>
    <row r="27" spans="1:1">
      <c r="A27" s="5"/>
    </row>
    <row r="28" customFormat="1"/>
    <row r="32" spans="1:1">
      <c r="A32" s="5"/>
    </row>
  </sheetData>
  <autoFilter ref="C1:C8">
    <extLst/>
  </autoFilter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8"/>
  <sheetViews>
    <sheetView workbookViewId="0">
      <pane ySplit="2" topLeftCell="A279" activePane="bottomLeft" state="frozen"/>
      <selection/>
      <selection pane="bottomLeft" activeCell="M309" sqref="M309"/>
    </sheetView>
  </sheetViews>
  <sheetFormatPr defaultColWidth="9" defaultRowHeight="13.5"/>
  <cols>
    <col min="2" max="2" width="19.25" customWidth="1"/>
    <col min="3" max="3" width="19.125" style="17" customWidth="1"/>
    <col min="4" max="4" width="19.625" style="14" customWidth="1"/>
    <col min="7" max="7" width="9.625" style="15" customWidth="1"/>
    <col min="8" max="8" width="22.25" customWidth="1"/>
    <col min="9" max="9" width="10.375"/>
  </cols>
  <sheetData>
    <row r="1" ht="14.25" spans="1:9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16" t="s">
        <v>22</v>
      </c>
      <c r="H1" s="3" t="s">
        <v>23</v>
      </c>
      <c r="I1" s="4" t="s">
        <v>24</v>
      </c>
    </row>
    <row r="2" ht="14.25" spans="1:9">
      <c r="A2" s="2"/>
      <c r="B2" s="3"/>
      <c r="C2" s="3"/>
      <c r="D2" s="3"/>
      <c r="E2" s="3"/>
      <c r="F2" s="3"/>
      <c r="G2" s="16"/>
      <c r="H2" s="3"/>
      <c r="I2" s="4">
        <f ca="1">IF(NOW()&lt;汇总!N1,(SUM(G:G)-SUM(E:F)),9999999)</f>
        <v>179.84999999986</v>
      </c>
    </row>
    <row r="3" s="1" customFormat="1" spans="1:8">
      <c r="A3" s="5">
        <v>43556</v>
      </c>
      <c r="B3" s="26" t="s">
        <v>937</v>
      </c>
      <c r="C3" s="3" t="s">
        <v>486</v>
      </c>
      <c r="D3" s="3" t="s">
        <v>938</v>
      </c>
      <c r="E3" s="3">
        <v>399</v>
      </c>
      <c r="F3" s="3">
        <v>10</v>
      </c>
      <c r="G3" s="16">
        <v>669.2</v>
      </c>
      <c r="H3" s="27" t="s">
        <v>939</v>
      </c>
    </row>
    <row r="4" spans="1:9">
      <c r="A4" s="28"/>
      <c r="B4" s="29"/>
      <c r="C4" s="23"/>
      <c r="D4" s="30"/>
      <c r="E4" s="23"/>
      <c r="F4" s="23"/>
      <c r="G4" s="16"/>
      <c r="H4" s="3"/>
      <c r="I4" s="1"/>
    </row>
    <row r="5" spans="1:9">
      <c r="A5" s="31" t="s">
        <v>940</v>
      </c>
      <c r="C5" s="32" t="s">
        <v>903</v>
      </c>
      <c r="D5" s="33" t="s">
        <v>941</v>
      </c>
      <c r="E5" s="34">
        <v>680</v>
      </c>
      <c r="F5" s="34">
        <v>10</v>
      </c>
      <c r="G5" s="16">
        <v>2000</v>
      </c>
      <c r="H5" s="34" t="s">
        <v>942</v>
      </c>
      <c r="I5" s="1"/>
    </row>
    <row r="6" spans="1:9">
      <c r="A6" s="31"/>
      <c r="C6" s="32" t="s">
        <v>486</v>
      </c>
      <c r="D6" s="33" t="s">
        <v>943</v>
      </c>
      <c r="E6" s="34">
        <v>399</v>
      </c>
      <c r="F6" s="34">
        <v>10</v>
      </c>
      <c r="G6" s="16"/>
      <c r="H6" s="34" t="s">
        <v>939</v>
      </c>
      <c r="I6" s="1"/>
    </row>
    <row r="7" spans="1:9">
      <c r="A7" s="31"/>
      <c r="C7" s="32" t="s">
        <v>903</v>
      </c>
      <c r="D7" s="33" t="s">
        <v>944</v>
      </c>
      <c r="E7" s="34">
        <v>465</v>
      </c>
      <c r="F7" s="34">
        <v>10</v>
      </c>
      <c r="G7" s="16"/>
      <c r="H7" s="34" t="s">
        <v>942</v>
      </c>
      <c r="I7" s="1"/>
    </row>
    <row r="8" spans="1:9">
      <c r="A8" s="31"/>
      <c r="C8" s="3"/>
      <c r="D8" s="35"/>
      <c r="E8" s="3"/>
      <c r="F8" s="3">
        <v>36</v>
      </c>
      <c r="G8" s="16"/>
      <c r="H8" s="3" t="s">
        <v>945</v>
      </c>
      <c r="I8" s="1"/>
    </row>
    <row r="9" spans="1:9">
      <c r="A9" s="1"/>
      <c r="C9" s="13"/>
      <c r="D9" s="1"/>
      <c r="E9" s="1"/>
      <c r="F9" s="1"/>
      <c r="H9" s="36"/>
      <c r="I9" s="1"/>
    </row>
    <row r="10" spans="1:9">
      <c r="A10" s="1"/>
      <c r="C10" s="13"/>
      <c r="D10" s="1"/>
      <c r="E10" s="1"/>
      <c r="F10" s="1"/>
      <c r="H10" s="23"/>
      <c r="I10" s="1"/>
    </row>
    <row r="11" spans="1:9">
      <c r="A11" s="31" t="s">
        <v>946</v>
      </c>
      <c r="B11" s="26" t="s">
        <v>947</v>
      </c>
      <c r="C11" s="3" t="s">
        <v>948</v>
      </c>
      <c r="D11" s="37" t="s">
        <v>949</v>
      </c>
      <c r="E11" s="3">
        <v>330</v>
      </c>
      <c r="F11" s="3">
        <v>10</v>
      </c>
      <c r="G11" s="15">
        <v>3600</v>
      </c>
      <c r="H11" s="23"/>
      <c r="I11" s="1"/>
    </row>
    <row r="12" spans="1:9">
      <c r="A12" s="38">
        <v>43561</v>
      </c>
      <c r="B12" s="202" t="s">
        <v>950</v>
      </c>
      <c r="C12" s="39" t="s">
        <v>951</v>
      </c>
      <c r="D12" s="37" t="s">
        <v>952</v>
      </c>
      <c r="E12" s="3">
        <v>368</v>
      </c>
      <c r="F12" s="3">
        <v>10</v>
      </c>
      <c r="G12" s="40"/>
      <c r="H12" s="40"/>
      <c r="I12" s="1"/>
    </row>
    <row r="13" spans="1:9">
      <c r="A13" s="38">
        <v>43561</v>
      </c>
      <c r="B13" s="202" t="s">
        <v>953</v>
      </c>
      <c r="C13" s="3" t="s">
        <v>954</v>
      </c>
      <c r="D13" s="3" t="s">
        <v>955</v>
      </c>
      <c r="E13" s="3">
        <v>368</v>
      </c>
      <c r="F13" s="3">
        <v>10</v>
      </c>
      <c r="G13" s="16"/>
      <c r="H13" s="3"/>
      <c r="I13" s="1"/>
    </row>
    <row r="14" spans="1:9">
      <c r="A14" s="5">
        <v>43561</v>
      </c>
      <c r="B14" s="201" t="s">
        <v>956</v>
      </c>
      <c r="C14" s="13" t="s">
        <v>954</v>
      </c>
      <c r="D14" s="1" t="s">
        <v>957</v>
      </c>
      <c r="E14" s="1">
        <v>368</v>
      </c>
      <c r="F14" s="1">
        <v>10</v>
      </c>
      <c r="G14" s="16"/>
      <c r="H14" s="3"/>
      <c r="I14" s="1"/>
    </row>
    <row r="15" spans="1:9">
      <c r="A15" s="28" t="s">
        <v>958</v>
      </c>
      <c r="B15" s="41" t="s">
        <v>959</v>
      </c>
      <c r="C15" s="23">
        <v>2018</v>
      </c>
      <c r="D15" s="30" t="s">
        <v>960</v>
      </c>
      <c r="E15" s="42">
        <v>1772</v>
      </c>
      <c r="F15" s="23">
        <v>10</v>
      </c>
      <c r="G15" s="16"/>
      <c r="H15" s="3" t="s">
        <v>939</v>
      </c>
      <c r="I15" s="1"/>
    </row>
    <row r="16" spans="1:9">
      <c r="A16" s="28" t="s">
        <v>961</v>
      </c>
      <c r="B16" s="41" t="s">
        <v>962</v>
      </c>
      <c r="C16" s="43">
        <v>2018</v>
      </c>
      <c r="D16" s="30" t="s">
        <v>963</v>
      </c>
      <c r="E16" s="42">
        <v>368</v>
      </c>
      <c r="F16" s="23">
        <v>10</v>
      </c>
      <c r="G16" s="16"/>
      <c r="H16" s="3" t="s">
        <v>942</v>
      </c>
      <c r="I16" s="1"/>
    </row>
    <row r="17" spans="1:9">
      <c r="A17" s="28"/>
      <c r="B17" s="41"/>
      <c r="C17" s="43"/>
      <c r="D17" s="30"/>
      <c r="E17" s="42"/>
      <c r="F17" s="23"/>
      <c r="G17" s="16"/>
      <c r="H17" s="3"/>
      <c r="I17" s="1"/>
    </row>
    <row r="18" spans="1:9">
      <c r="A18" s="44">
        <v>43564</v>
      </c>
      <c r="B18" s="203" t="s">
        <v>964</v>
      </c>
      <c r="C18" s="23" t="s">
        <v>965</v>
      </c>
      <c r="D18" s="45" t="s">
        <v>966</v>
      </c>
      <c r="E18" s="23">
        <v>3340</v>
      </c>
      <c r="F18" s="23">
        <v>20</v>
      </c>
      <c r="G18" s="40">
        <v>3603.8</v>
      </c>
      <c r="H18" s="40"/>
      <c r="I18" s="1"/>
    </row>
    <row r="20" spans="1:9">
      <c r="A20" s="38">
        <v>43566</v>
      </c>
      <c r="B20" s="26" t="s">
        <v>967</v>
      </c>
      <c r="C20" s="3" t="s">
        <v>968</v>
      </c>
      <c r="D20" s="46" t="s">
        <v>969</v>
      </c>
      <c r="E20" s="3">
        <v>368</v>
      </c>
      <c r="F20" s="3">
        <v>10</v>
      </c>
      <c r="G20" s="16">
        <v>4000</v>
      </c>
      <c r="H20" s="27" t="s">
        <v>970</v>
      </c>
      <c r="I20" s="1"/>
    </row>
    <row r="21" spans="1:9">
      <c r="A21" s="28"/>
      <c r="B21" s="203" t="s">
        <v>971</v>
      </c>
      <c r="C21" s="47" t="s">
        <v>968</v>
      </c>
      <c r="D21" s="30" t="s">
        <v>972</v>
      </c>
      <c r="E21" s="3">
        <v>368</v>
      </c>
      <c r="F21" s="23">
        <v>10</v>
      </c>
      <c r="G21" s="40"/>
      <c r="H21" s="40"/>
      <c r="I21" s="1"/>
    </row>
    <row r="22" spans="1:9">
      <c r="A22" s="28"/>
      <c r="B22" s="203" t="s">
        <v>973</v>
      </c>
      <c r="C22" s="43" t="s">
        <v>968</v>
      </c>
      <c r="D22" s="45" t="s">
        <v>974</v>
      </c>
      <c r="E22" s="42">
        <v>368</v>
      </c>
      <c r="F22" s="23">
        <v>10</v>
      </c>
      <c r="G22" s="16"/>
      <c r="H22" s="31"/>
      <c r="I22" s="1"/>
    </row>
    <row r="23" spans="1:9">
      <c r="A23" s="28"/>
      <c r="B23" s="204" t="s">
        <v>975</v>
      </c>
      <c r="C23" s="28" t="s">
        <v>968</v>
      </c>
      <c r="D23" s="28" t="s">
        <v>976</v>
      </c>
      <c r="E23" s="28">
        <v>368</v>
      </c>
      <c r="F23" s="48">
        <v>10</v>
      </c>
      <c r="G23" s="16"/>
      <c r="H23" s="31"/>
      <c r="I23" s="1"/>
    </row>
    <row r="24" spans="1:9">
      <c r="A24" s="28"/>
      <c r="B24" s="203" t="s">
        <v>977</v>
      </c>
      <c r="C24" s="28" t="s">
        <v>978</v>
      </c>
      <c r="D24" s="30" t="s">
        <v>979</v>
      </c>
      <c r="E24" s="28">
        <v>368</v>
      </c>
      <c r="F24" s="28">
        <v>10</v>
      </c>
      <c r="G24" s="40"/>
      <c r="H24" s="40"/>
      <c r="I24" s="1"/>
    </row>
    <row r="25" spans="1:9">
      <c r="A25" s="28"/>
      <c r="B25" s="41"/>
      <c r="C25" s="28"/>
      <c r="D25" s="30"/>
      <c r="E25" s="28"/>
      <c r="F25" s="28"/>
      <c r="G25" s="16"/>
      <c r="H25" s="31"/>
      <c r="I25" s="1"/>
    </row>
    <row r="26" spans="1:9">
      <c r="A26" s="44">
        <v>43567</v>
      </c>
      <c r="B26" s="204" t="s">
        <v>980</v>
      </c>
      <c r="C26" s="39" t="s">
        <v>951</v>
      </c>
      <c r="D26" s="28" t="s">
        <v>981</v>
      </c>
      <c r="E26" s="28">
        <v>368</v>
      </c>
      <c r="F26" s="48">
        <v>10</v>
      </c>
      <c r="G26" s="16"/>
      <c r="H26" s="31"/>
      <c r="I26" s="1"/>
    </row>
    <row r="27" spans="1:9">
      <c r="A27" s="28"/>
      <c r="B27" s="203" t="s">
        <v>982</v>
      </c>
      <c r="C27" s="39" t="s">
        <v>951</v>
      </c>
      <c r="D27" s="45" t="s">
        <v>983</v>
      </c>
      <c r="E27" s="28">
        <v>368</v>
      </c>
      <c r="F27" s="28">
        <v>10</v>
      </c>
      <c r="G27" s="40"/>
      <c r="H27" s="40"/>
      <c r="I27" s="1"/>
    </row>
    <row r="28" spans="1:9">
      <c r="A28" s="28"/>
      <c r="B28" s="203" t="s">
        <v>984</v>
      </c>
      <c r="C28" s="3" t="s">
        <v>954</v>
      </c>
      <c r="D28" s="30" t="s">
        <v>985</v>
      </c>
      <c r="E28" s="28">
        <v>368</v>
      </c>
      <c r="F28" s="28">
        <v>10</v>
      </c>
      <c r="G28" s="16"/>
      <c r="H28" s="31"/>
      <c r="I28" s="1"/>
    </row>
    <row r="29" spans="1:9">
      <c r="A29" s="28"/>
      <c r="B29" s="204" t="s">
        <v>986</v>
      </c>
      <c r="C29" s="13" t="s">
        <v>954</v>
      </c>
      <c r="D29" s="28" t="s">
        <v>987</v>
      </c>
      <c r="E29" s="28">
        <v>368</v>
      </c>
      <c r="F29" s="48">
        <v>10</v>
      </c>
      <c r="G29" s="16"/>
      <c r="H29" s="31"/>
      <c r="I29" s="1"/>
    </row>
    <row r="30" spans="1:9">
      <c r="A30" s="28"/>
      <c r="B30" s="41"/>
      <c r="C30" s="28"/>
      <c r="D30" s="30"/>
      <c r="E30" s="28"/>
      <c r="F30" s="28"/>
      <c r="G30" s="40"/>
      <c r="H30" s="40"/>
      <c r="I30" s="1"/>
    </row>
    <row r="31" spans="1:9">
      <c r="A31" s="44">
        <v>43568</v>
      </c>
      <c r="B31" s="203" t="s">
        <v>988</v>
      </c>
      <c r="C31" s="39" t="s">
        <v>951</v>
      </c>
      <c r="D31" s="30" t="s">
        <v>989</v>
      </c>
      <c r="E31" s="28">
        <v>348</v>
      </c>
      <c r="F31" s="28">
        <v>10</v>
      </c>
      <c r="G31" s="16"/>
      <c r="H31" s="31"/>
      <c r="I31" s="1"/>
    </row>
    <row r="32" spans="1:9">
      <c r="A32" s="28"/>
      <c r="B32" s="203" t="s">
        <v>990</v>
      </c>
      <c r="C32" s="3" t="s">
        <v>954</v>
      </c>
      <c r="D32" s="30" t="s">
        <v>991</v>
      </c>
      <c r="E32" s="28">
        <v>379</v>
      </c>
      <c r="F32" s="28">
        <v>10</v>
      </c>
      <c r="G32" s="16"/>
      <c r="H32" s="31"/>
      <c r="I32" s="1"/>
    </row>
    <row r="33" spans="1:9">
      <c r="A33" s="28"/>
      <c r="B33" s="41"/>
      <c r="C33" s="13"/>
      <c r="D33" s="30"/>
      <c r="E33" s="28"/>
      <c r="F33" s="28"/>
      <c r="G33" s="16"/>
      <c r="H33" s="31"/>
      <c r="I33" s="1"/>
    </row>
    <row r="34" spans="1:9">
      <c r="A34" s="28" t="s">
        <v>992</v>
      </c>
      <c r="B34" s="203" t="s">
        <v>993</v>
      </c>
      <c r="C34" s="28" t="s">
        <v>994</v>
      </c>
      <c r="D34" s="49" t="s">
        <v>995</v>
      </c>
      <c r="E34" s="28">
        <v>1772</v>
      </c>
      <c r="F34" s="50">
        <v>15</v>
      </c>
      <c r="G34" s="40">
        <v>2150</v>
      </c>
      <c r="H34" s="27" t="s">
        <v>970</v>
      </c>
      <c r="I34" s="1"/>
    </row>
    <row r="35" spans="1:9">
      <c r="A35" s="28"/>
      <c r="B35" s="41"/>
      <c r="C35" s="28"/>
      <c r="D35" s="49"/>
      <c r="E35" s="28"/>
      <c r="F35" s="28"/>
      <c r="G35" s="16"/>
      <c r="H35" s="31" t="s">
        <v>15</v>
      </c>
      <c r="I35" s="1"/>
    </row>
    <row r="36" spans="1:9">
      <c r="A36" s="44">
        <v>43572</v>
      </c>
      <c r="B36" s="203" t="s">
        <v>996</v>
      </c>
      <c r="C36" s="28" t="s">
        <v>997</v>
      </c>
      <c r="D36" s="49" t="s">
        <v>998</v>
      </c>
      <c r="E36" s="28">
        <v>368</v>
      </c>
      <c r="F36" s="28">
        <v>10</v>
      </c>
      <c r="G36" s="16">
        <v>3000</v>
      </c>
      <c r="H36" s="31" t="s">
        <v>999</v>
      </c>
      <c r="I36" s="1"/>
    </row>
    <row r="37" spans="1:9">
      <c r="A37" s="27" t="s">
        <v>1000</v>
      </c>
      <c r="B37" s="51" t="s">
        <v>1001</v>
      </c>
      <c r="C37" s="27" t="s">
        <v>965</v>
      </c>
      <c r="D37" s="52" t="s">
        <v>1002</v>
      </c>
      <c r="E37" s="27">
        <v>330</v>
      </c>
      <c r="F37" s="27">
        <v>10</v>
      </c>
      <c r="G37" s="16"/>
      <c r="H37" s="27" t="s">
        <v>999</v>
      </c>
      <c r="I37" s="1"/>
    </row>
    <row r="38" spans="1:9">
      <c r="A38" s="44">
        <v>43572</v>
      </c>
      <c r="B38" s="183" t="s">
        <v>1003</v>
      </c>
      <c r="C38" s="54" t="s">
        <v>948</v>
      </c>
      <c r="D38" s="45" t="s">
        <v>1004</v>
      </c>
      <c r="E38" s="28">
        <v>81600</v>
      </c>
      <c r="F38" s="28">
        <v>0</v>
      </c>
      <c r="G38" s="16">
        <v>81600</v>
      </c>
      <c r="H38" s="31"/>
      <c r="I38" s="1"/>
    </row>
    <row r="39" spans="4:9">
      <c r="D39" s="30"/>
      <c r="I39" s="1"/>
    </row>
    <row r="40" spans="1:9">
      <c r="A40" s="27" t="s">
        <v>1005</v>
      </c>
      <c r="B40" s="183" t="s">
        <v>1006</v>
      </c>
      <c r="C40" s="27" t="s">
        <v>1007</v>
      </c>
      <c r="D40" s="30" t="s">
        <v>1008</v>
      </c>
      <c r="E40" s="27">
        <v>1397</v>
      </c>
      <c r="F40" s="27">
        <v>15</v>
      </c>
      <c r="G40" s="16">
        <v>2700</v>
      </c>
      <c r="H40" s="27" t="s">
        <v>970</v>
      </c>
      <c r="I40" s="1"/>
    </row>
    <row r="41" spans="1:9">
      <c r="A41" s="27"/>
      <c r="B41" s="183" t="s">
        <v>1009</v>
      </c>
      <c r="C41" s="27" t="s">
        <v>1010</v>
      </c>
      <c r="D41" s="30" t="s">
        <v>1011</v>
      </c>
      <c r="E41" s="27">
        <v>1720</v>
      </c>
      <c r="F41" s="27">
        <v>17</v>
      </c>
      <c r="G41" s="16"/>
      <c r="H41" s="27" t="s">
        <v>1012</v>
      </c>
      <c r="I41" s="1"/>
    </row>
    <row r="42" spans="1:9">
      <c r="A42" s="31"/>
      <c r="B42" s="53"/>
      <c r="C42" s="31"/>
      <c r="D42" s="30"/>
      <c r="E42" s="31"/>
      <c r="F42" s="27"/>
      <c r="G42" s="40"/>
      <c r="H42" s="31"/>
      <c r="I42" s="1"/>
    </row>
    <row r="43" ht="16.5" spans="1:9">
      <c r="A43" s="31" t="s">
        <v>1013</v>
      </c>
      <c r="B43" s="205" t="s">
        <v>1014</v>
      </c>
      <c r="C43" s="56" t="s">
        <v>1015</v>
      </c>
      <c r="D43" s="35" t="s">
        <v>1016</v>
      </c>
      <c r="E43" s="31">
        <v>1260</v>
      </c>
      <c r="F43" s="31">
        <v>15</v>
      </c>
      <c r="G43" s="16">
        <v>4300</v>
      </c>
      <c r="H43" s="57" t="s">
        <v>1017</v>
      </c>
      <c r="I43" s="1"/>
    </row>
    <row r="44" spans="1:9">
      <c r="A44" s="38">
        <v>43574</v>
      </c>
      <c r="B44" s="205" t="s">
        <v>1018</v>
      </c>
      <c r="C44" s="58" t="s">
        <v>1019</v>
      </c>
      <c r="D44" s="35" t="s">
        <v>1020</v>
      </c>
      <c r="E44" s="31">
        <v>1600</v>
      </c>
      <c r="F44" s="31">
        <v>17</v>
      </c>
      <c r="G44" s="16"/>
      <c r="H44" s="31" t="s">
        <v>999</v>
      </c>
      <c r="I44" s="1"/>
    </row>
    <row r="45" spans="7:9">
      <c r="G45" s="16"/>
      <c r="H45" s="31"/>
      <c r="I45" s="1"/>
    </row>
    <row r="46" ht="24.75" spans="1:9">
      <c r="A46" s="56" t="s">
        <v>1021</v>
      </c>
      <c r="B46" s="206" t="s">
        <v>1022</v>
      </c>
      <c r="C46" s="58" t="s">
        <v>1023</v>
      </c>
      <c r="D46" s="60" t="s">
        <v>1024</v>
      </c>
      <c r="E46" s="56">
        <v>836</v>
      </c>
      <c r="F46" s="56">
        <v>10</v>
      </c>
      <c r="G46" s="61"/>
      <c r="H46" s="56" t="s">
        <v>970</v>
      </c>
      <c r="I46" s="1"/>
    </row>
    <row r="47" ht="24" spans="1:9">
      <c r="A47" s="56" t="s">
        <v>1021</v>
      </c>
      <c r="B47" s="206" t="s">
        <v>1025</v>
      </c>
      <c r="C47" s="56" t="s">
        <v>1026</v>
      </c>
      <c r="D47" s="62" t="s">
        <v>1027</v>
      </c>
      <c r="E47" s="56">
        <v>836</v>
      </c>
      <c r="F47" s="56">
        <v>10</v>
      </c>
      <c r="G47" s="61"/>
      <c r="H47" s="56" t="s">
        <v>1012</v>
      </c>
      <c r="I47" s="1"/>
    </row>
    <row r="48" spans="1:9">
      <c r="A48" s="56" t="s">
        <v>1021</v>
      </c>
      <c r="B48" s="206" t="s">
        <v>1028</v>
      </c>
      <c r="C48" s="56" t="s">
        <v>1029</v>
      </c>
      <c r="D48" s="62" t="s">
        <v>1030</v>
      </c>
      <c r="E48" s="56">
        <v>760</v>
      </c>
      <c r="F48" s="56">
        <v>10</v>
      </c>
      <c r="G48" s="61"/>
      <c r="H48" s="56" t="s">
        <v>999</v>
      </c>
      <c r="I48" s="1"/>
    </row>
    <row r="49" spans="1:9">
      <c r="A49" s="56"/>
      <c r="B49" s="59"/>
      <c r="C49" s="56"/>
      <c r="D49" s="62"/>
      <c r="E49" s="56"/>
      <c r="F49" s="56"/>
      <c r="G49" s="61"/>
      <c r="H49" s="56"/>
      <c r="I49" s="1"/>
    </row>
    <row r="50" ht="27" spans="1:9">
      <c r="A50" s="31" t="s">
        <v>1031</v>
      </c>
      <c r="B50" s="207" t="s">
        <v>1032</v>
      </c>
      <c r="C50" s="31" t="s">
        <v>1033</v>
      </c>
      <c r="D50" s="35" t="s">
        <v>1034</v>
      </c>
      <c r="E50" s="31">
        <v>1740</v>
      </c>
      <c r="F50" s="31">
        <v>17</v>
      </c>
      <c r="G50" s="16">
        <v>2500</v>
      </c>
      <c r="H50" s="31" t="s">
        <v>970</v>
      </c>
      <c r="I50" s="1"/>
    </row>
    <row r="51" spans="1:9">
      <c r="A51" s="28"/>
      <c r="B51" s="41"/>
      <c r="C51" s="43"/>
      <c r="D51" s="45"/>
      <c r="E51" s="28"/>
      <c r="F51" s="28"/>
      <c r="G51" s="16"/>
      <c r="H51" s="31"/>
      <c r="I51" s="1"/>
    </row>
    <row r="52" ht="24.75" spans="1:9">
      <c r="A52" s="56" t="s">
        <v>1035</v>
      </c>
      <c r="B52" s="206" t="s">
        <v>1036</v>
      </c>
      <c r="C52" s="64" t="s">
        <v>1037</v>
      </c>
      <c r="D52" s="62" t="s">
        <v>1038</v>
      </c>
      <c r="E52" s="56">
        <v>736</v>
      </c>
      <c r="F52" s="56">
        <v>12</v>
      </c>
      <c r="H52" s="56" t="s">
        <v>970</v>
      </c>
      <c r="I52" s="1"/>
    </row>
    <row r="53" spans="1:9">
      <c r="A53" s="56" t="s">
        <v>1035</v>
      </c>
      <c r="B53" s="206" t="s">
        <v>1039</v>
      </c>
      <c r="C53" s="56" t="s">
        <v>1040</v>
      </c>
      <c r="D53" s="62" t="s">
        <v>1041</v>
      </c>
      <c r="E53" s="56">
        <v>660</v>
      </c>
      <c r="F53" s="56">
        <v>12</v>
      </c>
      <c r="G53" s="61"/>
      <c r="H53" s="65" t="s">
        <v>1012</v>
      </c>
      <c r="I53" s="1"/>
    </row>
    <row r="54" ht="24" spans="1:9">
      <c r="A54" s="56" t="s">
        <v>1035</v>
      </c>
      <c r="B54" s="206" t="s">
        <v>1042</v>
      </c>
      <c r="C54" s="56" t="s">
        <v>1043</v>
      </c>
      <c r="D54" s="60" t="s">
        <v>1044</v>
      </c>
      <c r="E54" s="56">
        <v>798</v>
      </c>
      <c r="F54" s="56">
        <v>12</v>
      </c>
      <c r="G54" s="61"/>
      <c r="H54" s="56" t="s">
        <v>999</v>
      </c>
      <c r="I54" s="1"/>
    </row>
    <row r="55" spans="1:9">
      <c r="A55" s="28"/>
      <c r="B55" s="41"/>
      <c r="C55" s="43"/>
      <c r="D55" s="66"/>
      <c r="E55" s="28"/>
      <c r="F55" s="28"/>
      <c r="G55" s="16"/>
      <c r="H55" s="31"/>
      <c r="I55" s="1"/>
    </row>
    <row r="56" s="10" customFormat="1" ht="30.95" customHeight="1" spans="1:9">
      <c r="A56" s="23" t="s">
        <v>1045</v>
      </c>
      <c r="B56" s="208" t="s">
        <v>1046</v>
      </c>
      <c r="C56" s="23" t="s">
        <v>1047</v>
      </c>
      <c r="D56" s="68" t="s">
        <v>1048</v>
      </c>
      <c r="E56" s="27">
        <v>736</v>
      </c>
      <c r="F56" s="27">
        <v>12</v>
      </c>
      <c r="G56" s="16">
        <v>2450</v>
      </c>
      <c r="H56" s="3" t="s">
        <v>1049</v>
      </c>
      <c r="I56" s="72"/>
    </row>
    <row r="57" s="10" customFormat="1" ht="30" customHeight="1" spans="1:9">
      <c r="A57" s="23" t="s">
        <v>1045</v>
      </c>
      <c r="B57" s="208" t="s">
        <v>1050</v>
      </c>
      <c r="C57" s="3" t="s">
        <v>1040</v>
      </c>
      <c r="D57" s="69" t="s">
        <v>1051</v>
      </c>
      <c r="E57" s="27">
        <v>660</v>
      </c>
      <c r="F57" s="27">
        <v>12</v>
      </c>
      <c r="G57" s="16"/>
      <c r="H57" s="65" t="s">
        <v>1012</v>
      </c>
      <c r="I57" s="72"/>
    </row>
    <row r="58" s="10" customFormat="1" ht="35.1" customHeight="1" spans="1:9">
      <c r="A58" s="23" t="s">
        <v>1045</v>
      </c>
      <c r="B58" s="208" t="s">
        <v>1052</v>
      </c>
      <c r="C58" s="3" t="s">
        <v>1053</v>
      </c>
      <c r="D58" s="68" t="s">
        <v>1054</v>
      </c>
      <c r="E58" s="27">
        <v>399</v>
      </c>
      <c r="F58" s="27">
        <v>10</v>
      </c>
      <c r="G58" s="16"/>
      <c r="H58" s="56" t="s">
        <v>999</v>
      </c>
      <c r="I58" s="72"/>
    </row>
    <row r="59" ht="30.95" customHeight="1" spans="1:9">
      <c r="A59" s="28" t="s">
        <v>1045</v>
      </c>
      <c r="B59" s="204" t="s">
        <v>1055</v>
      </c>
      <c r="C59" s="31" t="s">
        <v>1056</v>
      </c>
      <c r="D59" s="28" t="s">
        <v>1057</v>
      </c>
      <c r="E59" s="27">
        <v>399</v>
      </c>
      <c r="F59" s="27">
        <v>10</v>
      </c>
      <c r="G59" s="40"/>
      <c r="H59" s="27" t="s">
        <v>1058</v>
      </c>
      <c r="I59" s="1"/>
    </row>
    <row r="60" ht="23.1" customHeight="1" spans="1:9">
      <c r="A60" s="28"/>
      <c r="B60" s="41"/>
      <c r="C60" s="28"/>
      <c r="D60" s="66"/>
      <c r="E60" s="27"/>
      <c r="F60" s="27"/>
      <c r="G60" s="16"/>
      <c r="H60" s="31"/>
      <c r="I60" s="1"/>
    </row>
    <row r="61" s="1" customFormat="1" ht="24" customHeight="1" spans="1:8">
      <c r="A61" s="31" t="s">
        <v>1059</v>
      </c>
      <c r="B61" s="205" t="s">
        <v>1060</v>
      </c>
      <c r="C61" s="31" t="s">
        <v>1056</v>
      </c>
      <c r="D61" s="37" t="s">
        <v>1061</v>
      </c>
      <c r="E61" s="27">
        <v>1516.2</v>
      </c>
      <c r="F61" s="27">
        <v>17</v>
      </c>
      <c r="G61" s="16">
        <v>2800</v>
      </c>
      <c r="H61" s="31" t="s">
        <v>1062</v>
      </c>
    </row>
    <row r="62" s="1" customFormat="1" ht="30.95" customHeight="1" spans="1:8">
      <c r="A62" s="31" t="s">
        <v>1059</v>
      </c>
      <c r="B62" s="205" t="s">
        <v>1063</v>
      </c>
      <c r="C62" s="70" t="s">
        <v>1064</v>
      </c>
      <c r="D62" s="35" t="s">
        <v>1065</v>
      </c>
      <c r="E62" s="31">
        <v>699.2</v>
      </c>
      <c r="F62" s="31">
        <v>12</v>
      </c>
      <c r="G62" s="16"/>
      <c r="H62" s="27" t="s">
        <v>970</v>
      </c>
    </row>
    <row r="63" spans="1:9">
      <c r="A63" s="28"/>
      <c r="B63" s="41"/>
      <c r="C63" s="43"/>
      <c r="D63" s="30"/>
      <c r="E63" s="28"/>
      <c r="F63" s="28"/>
      <c r="G63" s="40"/>
      <c r="H63" s="40"/>
      <c r="I63" s="1"/>
    </row>
    <row r="64" spans="1:9">
      <c r="A64" s="28"/>
      <c r="B64" s="41"/>
      <c r="D64" s="71"/>
      <c r="E64" s="42"/>
      <c r="F64" s="28"/>
      <c r="G64" s="16"/>
      <c r="H64" s="31"/>
      <c r="I64" s="1"/>
    </row>
    <row r="65" spans="1:9">
      <c r="A65" s="38">
        <v>43581</v>
      </c>
      <c r="B65" s="55"/>
      <c r="D65" s="37"/>
      <c r="E65" s="27"/>
      <c r="F65" s="27"/>
      <c r="G65" s="16">
        <v>5000</v>
      </c>
      <c r="H65" s="31"/>
      <c r="I65" s="1"/>
    </row>
    <row r="66" spans="1:9">
      <c r="A66" s="38">
        <v>43581</v>
      </c>
      <c r="B66" s="205" t="s">
        <v>1066</v>
      </c>
      <c r="C66" s="17" t="s">
        <v>997</v>
      </c>
      <c r="D66" s="37" t="s">
        <v>1067</v>
      </c>
      <c r="E66" s="27">
        <v>699.2</v>
      </c>
      <c r="F66" s="27">
        <v>12</v>
      </c>
      <c r="G66" s="16"/>
      <c r="H66" s="31"/>
      <c r="I66" s="1"/>
    </row>
    <row r="67" spans="1:9">
      <c r="A67" s="38">
        <v>43581</v>
      </c>
      <c r="B67" s="205" t="s">
        <v>1068</v>
      </c>
      <c r="C67" s="31" t="s">
        <v>1069</v>
      </c>
      <c r="D67" s="37" t="s">
        <v>1070</v>
      </c>
      <c r="E67" s="31">
        <v>2274.3</v>
      </c>
      <c r="F67" s="31">
        <v>20</v>
      </c>
      <c r="G67" s="16"/>
      <c r="H67" s="31"/>
      <c r="I67" s="1"/>
    </row>
    <row r="68" ht="14.25" spans="1:9">
      <c r="A68" s="38">
        <v>43581</v>
      </c>
      <c r="B68" s="204" t="s">
        <v>1071</v>
      </c>
      <c r="C68" s="17" t="s">
        <v>1072</v>
      </c>
      <c r="D68" s="68" t="s">
        <v>1073</v>
      </c>
      <c r="E68" s="27">
        <v>2223</v>
      </c>
      <c r="F68" s="27">
        <v>18</v>
      </c>
      <c r="G68" s="16"/>
      <c r="H68" s="31"/>
      <c r="I68" s="1"/>
    </row>
    <row r="69" spans="1:9">
      <c r="A69" s="44">
        <v>43581</v>
      </c>
      <c r="B69" s="203" t="s">
        <v>1074</v>
      </c>
      <c r="C69" s="43" t="s">
        <v>951</v>
      </c>
      <c r="D69" s="30" t="s">
        <v>1075</v>
      </c>
      <c r="E69" s="28">
        <v>699.2</v>
      </c>
      <c r="F69" s="28">
        <v>12</v>
      </c>
      <c r="G69" s="40"/>
      <c r="H69" s="40"/>
      <c r="I69" s="1"/>
    </row>
    <row r="70" spans="1:9">
      <c r="A70" s="44">
        <v>43581</v>
      </c>
      <c r="B70" s="209" t="s">
        <v>1076</v>
      </c>
      <c r="C70" s="43" t="s">
        <v>948</v>
      </c>
      <c r="D70" s="45" t="s">
        <v>1077</v>
      </c>
      <c r="E70" s="28">
        <v>627</v>
      </c>
      <c r="F70" s="28">
        <v>12</v>
      </c>
      <c r="G70" s="16"/>
      <c r="H70" s="31"/>
      <c r="I70" s="1"/>
    </row>
    <row r="71" spans="8:9">
      <c r="H71" s="31"/>
      <c r="I71" s="1"/>
    </row>
    <row r="72" spans="7:9">
      <c r="G72" s="16"/>
      <c r="H72" s="31"/>
      <c r="I72" s="1"/>
    </row>
    <row r="73" spans="7:9">
      <c r="G73" s="16"/>
      <c r="H73" s="31"/>
      <c r="I73" s="1"/>
    </row>
    <row r="74" spans="1:9">
      <c r="A74" s="27" t="s">
        <v>1078</v>
      </c>
      <c r="B74" s="51" t="s">
        <v>1079</v>
      </c>
      <c r="C74" s="27" t="s">
        <v>1040</v>
      </c>
      <c r="D74" s="52" t="s">
        <v>1080</v>
      </c>
      <c r="E74" s="27">
        <v>627</v>
      </c>
      <c r="F74" s="27">
        <v>12</v>
      </c>
      <c r="G74" s="16">
        <v>4700</v>
      </c>
      <c r="H74" s="27" t="s">
        <v>1081</v>
      </c>
      <c r="I74" s="1"/>
    </row>
    <row r="75" ht="22.5" spans="1:9">
      <c r="A75" s="27"/>
      <c r="B75" s="51" t="s">
        <v>1082</v>
      </c>
      <c r="C75" s="74" t="s">
        <v>1083</v>
      </c>
      <c r="D75" s="52" t="s">
        <v>1084</v>
      </c>
      <c r="E75" s="27">
        <v>699.2</v>
      </c>
      <c r="F75" s="27">
        <v>12</v>
      </c>
      <c r="G75" s="16"/>
      <c r="H75" s="27" t="s">
        <v>970</v>
      </c>
      <c r="I75" s="1"/>
    </row>
    <row r="76" spans="1:9">
      <c r="A76" s="27"/>
      <c r="B76" s="51" t="s">
        <v>1085</v>
      </c>
      <c r="C76" s="74" t="s">
        <v>1086</v>
      </c>
      <c r="D76" s="75" t="s">
        <v>1087</v>
      </c>
      <c r="E76" s="27">
        <v>2274.3</v>
      </c>
      <c r="F76" s="27">
        <v>20</v>
      </c>
      <c r="G76" s="16"/>
      <c r="H76" s="27" t="s">
        <v>1062</v>
      </c>
      <c r="I76" s="1"/>
    </row>
    <row r="77" spans="1:9">
      <c r="A77" s="27"/>
      <c r="B77" s="51" t="s">
        <v>1088</v>
      </c>
      <c r="C77" s="74" t="s">
        <v>1089</v>
      </c>
      <c r="D77" s="75" t="s">
        <v>1090</v>
      </c>
      <c r="E77" s="27">
        <v>889.2</v>
      </c>
      <c r="F77" s="27">
        <v>12</v>
      </c>
      <c r="G77" s="16"/>
      <c r="H77" s="27" t="s">
        <v>1091</v>
      </c>
      <c r="I77" s="1"/>
    </row>
    <row r="78" spans="1:9">
      <c r="A78" s="28"/>
      <c r="B78" s="28"/>
      <c r="C78" s="28"/>
      <c r="D78" s="28"/>
      <c r="E78" s="28"/>
      <c r="F78" s="48"/>
      <c r="G78" s="40"/>
      <c r="H78" s="40"/>
      <c r="I78" s="1"/>
    </row>
    <row r="79" spans="1:9">
      <c r="A79" s="27" t="s">
        <v>1092</v>
      </c>
      <c r="B79" s="51" t="s">
        <v>1093</v>
      </c>
      <c r="C79" s="74" t="s">
        <v>1094</v>
      </c>
      <c r="D79" s="52" t="s">
        <v>1095</v>
      </c>
      <c r="E79" s="27">
        <v>346.1</v>
      </c>
      <c r="F79" s="27">
        <v>12</v>
      </c>
      <c r="G79" s="16">
        <v>4400</v>
      </c>
      <c r="H79" s="27" t="s">
        <v>1096</v>
      </c>
      <c r="I79" s="1"/>
    </row>
    <row r="80" spans="1:9">
      <c r="A80" s="27" t="s">
        <v>1092</v>
      </c>
      <c r="B80" s="210" t="s">
        <v>1097</v>
      </c>
      <c r="C80" s="74" t="s">
        <v>1098</v>
      </c>
      <c r="D80" s="75" t="s">
        <v>1099</v>
      </c>
      <c r="E80" s="27">
        <v>1384.42</v>
      </c>
      <c r="F80" s="27">
        <v>17</v>
      </c>
      <c r="G80" s="16"/>
      <c r="H80" s="27" t="s">
        <v>1096</v>
      </c>
      <c r="I80" s="1"/>
    </row>
    <row r="81" ht="14.25" spans="1:9">
      <c r="A81" s="3" t="s">
        <v>1092</v>
      </c>
      <c r="B81" s="211" t="s">
        <v>1100</v>
      </c>
      <c r="C81" s="77" t="s">
        <v>1101</v>
      </c>
      <c r="D81" s="78" t="s">
        <v>1102</v>
      </c>
      <c r="E81" s="3">
        <v>889.2</v>
      </c>
      <c r="F81" s="3">
        <v>12</v>
      </c>
      <c r="G81" s="16"/>
      <c r="H81" s="3" t="s">
        <v>1062</v>
      </c>
      <c r="I81" s="1"/>
    </row>
    <row r="82" spans="1:9">
      <c r="A82" s="3" t="s">
        <v>1092</v>
      </c>
      <c r="B82" s="212" t="s">
        <v>1103</v>
      </c>
      <c r="C82" s="3" t="s">
        <v>1104</v>
      </c>
      <c r="D82" s="3" t="s">
        <v>1105</v>
      </c>
      <c r="E82" s="3">
        <v>758.1</v>
      </c>
      <c r="F82" s="27">
        <v>12</v>
      </c>
      <c r="G82" s="40"/>
      <c r="H82" s="27" t="s">
        <v>1091</v>
      </c>
      <c r="I82" s="1"/>
    </row>
    <row r="83" spans="1:9">
      <c r="A83" s="28"/>
      <c r="G83" s="40"/>
      <c r="H83" s="40"/>
      <c r="I83" s="1"/>
    </row>
    <row r="84" spans="7:9">
      <c r="G84" s="16"/>
      <c r="H84" s="27" t="s">
        <v>1081</v>
      </c>
      <c r="I84" s="1"/>
    </row>
    <row r="85" ht="22.5" spans="1:9">
      <c r="A85" s="3" t="s">
        <v>1106</v>
      </c>
      <c r="B85" s="51" t="s">
        <v>1107</v>
      </c>
      <c r="C85" s="74" t="s">
        <v>1108</v>
      </c>
      <c r="D85" s="79" t="s">
        <v>1109</v>
      </c>
      <c r="E85" s="27">
        <v>620.73</v>
      </c>
      <c r="F85" s="27">
        <v>12</v>
      </c>
      <c r="G85" s="16"/>
      <c r="H85" s="27" t="s">
        <v>970</v>
      </c>
      <c r="I85" s="1"/>
    </row>
    <row r="86" spans="1:9">
      <c r="A86" s="3"/>
      <c r="B86" s="205" t="s">
        <v>1110</v>
      </c>
      <c r="C86" s="70" t="s">
        <v>1111</v>
      </c>
      <c r="D86" s="37" t="s">
        <v>1112</v>
      </c>
      <c r="E86" s="3">
        <v>758.1</v>
      </c>
      <c r="F86" s="3">
        <v>12</v>
      </c>
      <c r="G86" s="16"/>
      <c r="H86" s="27" t="s">
        <v>1062</v>
      </c>
      <c r="I86" s="1"/>
    </row>
    <row r="87" spans="1:9">
      <c r="A87" s="3"/>
      <c r="B87" s="205" t="s">
        <v>1113</v>
      </c>
      <c r="C87" s="80" t="s">
        <v>1114</v>
      </c>
      <c r="D87" s="37" t="s">
        <v>1115</v>
      </c>
      <c r="E87" s="3">
        <v>889.2</v>
      </c>
      <c r="F87" s="3">
        <v>12</v>
      </c>
      <c r="G87" s="16"/>
      <c r="H87" s="27" t="s">
        <v>1091</v>
      </c>
      <c r="I87" s="1"/>
    </row>
    <row r="88" spans="1:9">
      <c r="A88" s="28"/>
      <c r="B88" s="81" t="s">
        <v>1116</v>
      </c>
      <c r="C88" s="70" t="s">
        <v>1117</v>
      </c>
      <c r="D88" s="82" t="s">
        <v>1118</v>
      </c>
      <c r="E88" s="83">
        <v>349.6</v>
      </c>
      <c r="F88" s="3">
        <v>10</v>
      </c>
      <c r="G88" s="16"/>
      <c r="H88" s="31"/>
      <c r="I88" s="1"/>
    </row>
    <row r="89" spans="1:9">
      <c r="A89" s="28"/>
      <c r="B89" s="73" t="s">
        <v>1119</v>
      </c>
      <c r="C89" s="43" t="s">
        <v>994</v>
      </c>
      <c r="D89" s="45" t="s">
        <v>1120</v>
      </c>
      <c r="E89" s="28">
        <v>1254</v>
      </c>
      <c r="F89" s="28">
        <v>17</v>
      </c>
      <c r="G89" s="16"/>
      <c r="H89" s="31"/>
      <c r="I89" s="1"/>
    </row>
    <row r="90" spans="1:9">
      <c r="A90" s="28"/>
      <c r="B90" s="203" t="s">
        <v>1121</v>
      </c>
      <c r="C90" s="43" t="s">
        <v>951</v>
      </c>
      <c r="D90" s="30" t="s">
        <v>1122</v>
      </c>
      <c r="E90" s="28">
        <v>349.6</v>
      </c>
      <c r="F90" s="28">
        <v>10</v>
      </c>
      <c r="G90" s="16"/>
      <c r="H90" s="31"/>
      <c r="I90" s="1"/>
    </row>
    <row r="91" spans="1:9">
      <c r="A91" s="28"/>
      <c r="B91" s="41"/>
      <c r="C91" s="43"/>
      <c r="D91" s="30"/>
      <c r="E91" s="28"/>
      <c r="F91" s="84"/>
      <c r="G91" s="16"/>
      <c r="H91" s="40"/>
      <c r="I91" s="1"/>
    </row>
    <row r="92" spans="1:8">
      <c r="A92" s="28"/>
      <c r="B92" s="41"/>
      <c r="C92" s="43"/>
      <c r="D92" s="66"/>
      <c r="E92" s="28"/>
      <c r="F92" s="28"/>
      <c r="G92" s="28"/>
      <c r="H92" s="31"/>
    </row>
    <row r="93" spans="1:8">
      <c r="A93" s="27" t="s">
        <v>1123</v>
      </c>
      <c r="B93" s="52" t="s">
        <v>1124</v>
      </c>
      <c r="C93" s="74" t="s">
        <v>1125</v>
      </c>
      <c r="D93" s="8" t="s">
        <v>1126</v>
      </c>
      <c r="E93" s="52">
        <v>758.1</v>
      </c>
      <c r="F93" s="27">
        <v>12</v>
      </c>
      <c r="G93" s="27">
        <v>3200</v>
      </c>
      <c r="H93" s="27" t="s">
        <v>1062</v>
      </c>
    </row>
    <row r="94" spans="1:8">
      <c r="A94" s="27"/>
      <c r="B94" s="52" t="s">
        <v>1127</v>
      </c>
      <c r="C94" s="85" t="s">
        <v>1114</v>
      </c>
      <c r="D94" s="8" t="s">
        <v>1128</v>
      </c>
      <c r="E94" s="52">
        <v>889.2</v>
      </c>
      <c r="F94" s="27">
        <v>12</v>
      </c>
      <c r="G94" s="27"/>
      <c r="H94" s="27" t="s">
        <v>1062</v>
      </c>
    </row>
    <row r="95" spans="1:8">
      <c r="A95" s="27"/>
      <c r="B95" s="52" t="s">
        <v>1129</v>
      </c>
      <c r="C95" s="74" t="s">
        <v>1130</v>
      </c>
      <c r="D95" s="52" t="s">
        <v>1131</v>
      </c>
      <c r="E95" s="27">
        <v>699.2</v>
      </c>
      <c r="F95" s="27">
        <v>12</v>
      </c>
      <c r="G95" s="27"/>
      <c r="H95" s="27" t="s">
        <v>999</v>
      </c>
    </row>
    <row r="96" ht="22.5" spans="1:8">
      <c r="A96" s="27"/>
      <c r="B96" s="52" t="s">
        <v>1132</v>
      </c>
      <c r="C96" s="74" t="s">
        <v>1133</v>
      </c>
      <c r="D96" s="52" t="s">
        <v>1134</v>
      </c>
      <c r="E96" s="27">
        <v>627</v>
      </c>
      <c r="F96" s="27">
        <v>12</v>
      </c>
      <c r="G96" s="27"/>
      <c r="H96" s="27" t="s">
        <v>1012</v>
      </c>
    </row>
    <row r="98" spans="1:8">
      <c r="A98" s="38">
        <v>43588</v>
      </c>
      <c r="B98" s="63" t="s">
        <v>1135</v>
      </c>
      <c r="C98" s="74" t="s">
        <v>1136</v>
      </c>
      <c r="D98" s="86" t="s">
        <v>1137</v>
      </c>
      <c r="E98" s="52">
        <v>379.05</v>
      </c>
      <c r="F98" s="27">
        <v>10</v>
      </c>
      <c r="G98" s="31"/>
      <c r="H98" s="31" t="s">
        <v>1091</v>
      </c>
    </row>
    <row r="99" spans="1:8">
      <c r="A99" s="31"/>
      <c r="B99" s="31" t="s">
        <v>1138</v>
      </c>
      <c r="C99" s="85" t="s">
        <v>1139</v>
      </c>
      <c r="D99" s="31" t="s">
        <v>1140</v>
      </c>
      <c r="E99" s="52">
        <v>444.6</v>
      </c>
      <c r="F99" s="27">
        <v>10</v>
      </c>
      <c r="G99" s="40">
        <v>3500</v>
      </c>
      <c r="H99" s="27" t="s">
        <v>1141</v>
      </c>
    </row>
    <row r="100" spans="1:8">
      <c r="A100" s="31"/>
      <c r="B100" s="63" t="s">
        <v>1142</v>
      </c>
      <c r="C100" s="74" t="s">
        <v>1143</v>
      </c>
      <c r="D100" s="86" t="s">
        <v>1144</v>
      </c>
      <c r="E100" s="27">
        <v>349.6</v>
      </c>
      <c r="F100" s="27">
        <v>10</v>
      </c>
      <c r="G100" s="31">
        <v>5000</v>
      </c>
      <c r="H100" s="27" t="s">
        <v>999</v>
      </c>
    </row>
    <row r="101" ht="22.5" spans="1:8">
      <c r="A101" s="31"/>
      <c r="B101" s="63" t="s">
        <v>1145</v>
      </c>
      <c r="C101" s="74" t="s">
        <v>1133</v>
      </c>
      <c r="D101" s="86" t="s">
        <v>1146</v>
      </c>
      <c r="E101" s="27">
        <v>627</v>
      </c>
      <c r="F101" s="27">
        <v>12</v>
      </c>
      <c r="G101" s="40"/>
      <c r="H101" s="27" t="s">
        <v>1012</v>
      </c>
    </row>
    <row r="103" s="1" customFormat="1" ht="23.1" customHeight="1" spans="1:8">
      <c r="A103" s="31" t="s">
        <v>1147</v>
      </c>
      <c r="B103" s="207" t="s">
        <v>1148</v>
      </c>
      <c r="C103" s="74" t="s">
        <v>1149</v>
      </c>
      <c r="D103" s="87" t="s">
        <v>1150</v>
      </c>
      <c r="E103" s="31">
        <v>699.2</v>
      </c>
      <c r="F103" s="31">
        <v>12</v>
      </c>
      <c r="G103" s="31"/>
      <c r="H103" s="31" t="s">
        <v>1081</v>
      </c>
    </row>
    <row r="104" s="1" customFormat="1" ht="23.1" customHeight="1" spans="1:8">
      <c r="A104" s="31"/>
      <c r="B104" s="207" t="s">
        <v>1151</v>
      </c>
      <c r="C104" s="74" t="s">
        <v>1152</v>
      </c>
      <c r="D104" s="86" t="s">
        <v>1153</v>
      </c>
      <c r="E104" s="31">
        <v>758.1</v>
      </c>
      <c r="F104" s="31">
        <v>12</v>
      </c>
      <c r="G104" s="31"/>
      <c r="H104" s="27" t="s">
        <v>1154</v>
      </c>
    </row>
    <row r="105" s="1" customFormat="1" ht="27" customHeight="1" spans="1:8">
      <c r="A105" s="31"/>
      <c r="B105" s="207" t="s">
        <v>1155</v>
      </c>
      <c r="C105" s="85" t="s">
        <v>1156</v>
      </c>
      <c r="D105" s="86" t="s">
        <v>1157</v>
      </c>
      <c r="E105" s="31">
        <v>889.2</v>
      </c>
      <c r="F105" s="31">
        <v>12</v>
      </c>
      <c r="G105" s="31"/>
      <c r="H105" s="31" t="s">
        <v>1154</v>
      </c>
    </row>
    <row r="106" s="1" customFormat="1" ht="29.1" customHeight="1" spans="1:8">
      <c r="A106" s="31"/>
      <c r="B106" s="207" t="s">
        <v>1158</v>
      </c>
      <c r="C106" s="74" t="s">
        <v>1108</v>
      </c>
      <c r="D106" s="86" t="s">
        <v>1159</v>
      </c>
      <c r="E106" s="31">
        <v>627</v>
      </c>
      <c r="F106" s="31">
        <v>12</v>
      </c>
      <c r="G106" s="31"/>
      <c r="H106" s="31" t="s">
        <v>999</v>
      </c>
    </row>
    <row r="107" ht="27" customHeight="1" spans="1:9">
      <c r="A107" s="28"/>
      <c r="B107" s="41"/>
      <c r="C107" s="28"/>
      <c r="D107" s="66"/>
      <c r="E107" s="28"/>
      <c r="F107" s="28"/>
      <c r="G107" s="28"/>
      <c r="H107" s="31"/>
      <c r="I107" s="1"/>
    </row>
    <row r="108" s="1" customFormat="1" ht="30" customHeight="1" spans="1:8">
      <c r="A108" s="31" t="s">
        <v>1160</v>
      </c>
      <c r="B108" s="201" t="s">
        <v>1161</v>
      </c>
      <c r="C108" s="74" t="s">
        <v>1094</v>
      </c>
      <c r="D108" s="1" t="s">
        <v>1162</v>
      </c>
      <c r="E108" s="31">
        <v>368</v>
      </c>
      <c r="F108" s="31">
        <v>10</v>
      </c>
      <c r="G108" s="31">
        <v>5000</v>
      </c>
      <c r="H108" s="27" t="s">
        <v>1081</v>
      </c>
    </row>
    <row r="109" s="1" customFormat="1" ht="30.95" customHeight="1" spans="1:8">
      <c r="A109" s="31"/>
      <c r="B109" s="201" t="s">
        <v>1163</v>
      </c>
      <c r="C109" s="74" t="s">
        <v>1164</v>
      </c>
      <c r="D109" s="1" t="s">
        <v>1165</v>
      </c>
      <c r="E109" s="31">
        <v>399</v>
      </c>
      <c r="F109" s="31">
        <v>10</v>
      </c>
      <c r="G109" s="31"/>
      <c r="H109" s="27" t="s">
        <v>1154</v>
      </c>
    </row>
    <row r="110" s="1" customFormat="1" ht="36.95" customHeight="1" spans="1:8">
      <c r="A110" s="31"/>
      <c r="B110" s="201" t="s">
        <v>1166</v>
      </c>
      <c r="C110" s="85" t="s">
        <v>1167</v>
      </c>
      <c r="D110" s="1" t="s">
        <v>1168</v>
      </c>
      <c r="E110" s="31">
        <v>468</v>
      </c>
      <c r="F110" s="31">
        <v>10</v>
      </c>
      <c r="G110" s="31"/>
      <c r="H110" s="27" t="s">
        <v>1154</v>
      </c>
    </row>
    <row r="111" s="1" customFormat="1" ht="26.1" customHeight="1" spans="1:8">
      <c r="A111" s="31"/>
      <c r="B111" s="201" t="s">
        <v>1169</v>
      </c>
      <c r="C111" s="74" t="s">
        <v>1170</v>
      </c>
      <c r="D111" s="1" t="s">
        <v>1171</v>
      </c>
      <c r="E111" s="31">
        <v>330</v>
      </c>
      <c r="F111" s="31">
        <v>10</v>
      </c>
      <c r="G111" s="31"/>
      <c r="H111" s="27" t="s">
        <v>999</v>
      </c>
    </row>
    <row r="112" spans="1:8">
      <c r="A112" s="28"/>
      <c r="B112" s="41"/>
      <c r="C112" s="28"/>
      <c r="D112" s="66"/>
      <c r="E112" s="28"/>
      <c r="F112" s="28"/>
      <c r="G112" s="28"/>
      <c r="H112" s="31"/>
    </row>
    <row r="113" spans="1:8">
      <c r="A113" s="31" t="s">
        <v>1172</v>
      </c>
      <c r="B113" s="88" t="s">
        <v>1173</v>
      </c>
      <c r="C113" s="89" t="s">
        <v>1174</v>
      </c>
      <c r="D113" s="90" t="s">
        <v>1175</v>
      </c>
      <c r="E113" s="65">
        <v>368</v>
      </c>
      <c r="F113" s="65">
        <v>10</v>
      </c>
      <c r="G113" s="31"/>
      <c r="H113" s="27" t="s">
        <v>1081</v>
      </c>
    </row>
    <row r="114" spans="1:8">
      <c r="A114" s="31"/>
      <c r="B114" s="88" t="s">
        <v>1176</v>
      </c>
      <c r="C114" s="89" t="s">
        <v>1177</v>
      </c>
      <c r="D114" s="90" t="s">
        <v>981</v>
      </c>
      <c r="E114" s="65">
        <v>395.01</v>
      </c>
      <c r="F114" s="65">
        <v>10</v>
      </c>
      <c r="G114" s="31"/>
      <c r="H114" s="31" t="s">
        <v>1154</v>
      </c>
    </row>
    <row r="115" spans="1:8">
      <c r="A115" s="31"/>
      <c r="B115" s="88" t="s">
        <v>1178</v>
      </c>
      <c r="C115" s="91" t="s">
        <v>1139</v>
      </c>
      <c r="D115" s="89" t="s">
        <v>1070</v>
      </c>
      <c r="E115" s="65">
        <v>463.32</v>
      </c>
      <c r="F115" s="65">
        <v>10</v>
      </c>
      <c r="G115" s="31"/>
      <c r="H115" s="31" t="s">
        <v>1154</v>
      </c>
    </row>
    <row r="116" spans="1:8">
      <c r="A116" s="31"/>
      <c r="B116" s="92" t="s">
        <v>1179</v>
      </c>
      <c r="C116" s="89" t="s">
        <v>1180</v>
      </c>
      <c r="D116" s="65" t="s">
        <v>1181</v>
      </c>
      <c r="E116" s="65">
        <v>326.7</v>
      </c>
      <c r="F116" s="65">
        <v>10</v>
      </c>
      <c r="G116" s="40"/>
      <c r="H116" s="27" t="s">
        <v>970</v>
      </c>
    </row>
    <row r="117" spans="1:8">
      <c r="A117" s="31"/>
      <c r="B117" s="88" t="s">
        <v>1182</v>
      </c>
      <c r="C117" s="89" t="s">
        <v>1174</v>
      </c>
      <c r="D117" s="90" t="s">
        <v>952</v>
      </c>
      <c r="E117" s="65">
        <v>364.32</v>
      </c>
      <c r="F117" s="93">
        <v>10</v>
      </c>
      <c r="G117" s="94"/>
      <c r="H117" s="94" t="s">
        <v>1012</v>
      </c>
    </row>
    <row r="118" spans="1:8">
      <c r="A118" s="31"/>
      <c r="B118" s="88" t="s">
        <v>1183</v>
      </c>
      <c r="C118" s="89" t="s">
        <v>1184</v>
      </c>
      <c r="D118" s="89" t="s">
        <v>1185</v>
      </c>
      <c r="E118" s="65">
        <v>399</v>
      </c>
      <c r="F118" s="65">
        <v>10</v>
      </c>
      <c r="G118" s="31"/>
      <c r="H118" s="31" t="s">
        <v>999</v>
      </c>
    </row>
    <row r="119" spans="2:6">
      <c r="B119" s="92" t="s">
        <v>1186</v>
      </c>
      <c r="C119" s="65" t="s">
        <v>1187</v>
      </c>
      <c r="D119" s="65" t="s">
        <v>1188</v>
      </c>
      <c r="E119" s="65">
        <v>330</v>
      </c>
      <c r="F119" s="65">
        <v>10</v>
      </c>
    </row>
    <row r="120" spans="2:6">
      <c r="B120" s="92"/>
      <c r="C120" s="65"/>
      <c r="D120" s="65"/>
      <c r="E120" s="65"/>
      <c r="F120" s="65"/>
    </row>
    <row r="121" spans="1:8">
      <c r="A121" s="1" t="s">
        <v>1189</v>
      </c>
      <c r="B121" s="201" t="s">
        <v>1190</v>
      </c>
      <c r="C121" s="89" t="s">
        <v>1174</v>
      </c>
      <c r="D121" s="1" t="s">
        <v>1191</v>
      </c>
      <c r="E121" s="1">
        <v>368</v>
      </c>
      <c r="F121" s="65">
        <v>10</v>
      </c>
      <c r="G121" s="1">
        <v>5000</v>
      </c>
      <c r="H121" s="65" t="s">
        <v>1081</v>
      </c>
    </row>
    <row r="122" spans="1:8">
      <c r="A122" s="1"/>
      <c r="B122" s="186" t="s">
        <v>1192</v>
      </c>
      <c r="C122" s="89" t="s">
        <v>1177</v>
      </c>
      <c r="D122" s="14" t="s">
        <v>1193</v>
      </c>
      <c r="E122" s="1">
        <v>399</v>
      </c>
      <c r="F122" s="65">
        <v>10</v>
      </c>
      <c r="G122" s="1"/>
      <c r="H122" s="65" t="s">
        <v>1154</v>
      </c>
    </row>
    <row r="123" spans="1:8">
      <c r="A123" s="1"/>
      <c r="B123" s="201" t="s">
        <v>1194</v>
      </c>
      <c r="C123" s="91" t="s">
        <v>1139</v>
      </c>
      <c r="D123" s="1" t="s">
        <v>1195</v>
      </c>
      <c r="E123" s="1">
        <v>468</v>
      </c>
      <c r="F123" s="65">
        <v>10</v>
      </c>
      <c r="G123" s="1"/>
      <c r="H123" s="65" t="s">
        <v>1154</v>
      </c>
    </row>
    <row r="124" spans="1:8">
      <c r="A124" s="1"/>
      <c r="B124" s="201" t="s">
        <v>1196</v>
      </c>
      <c r="C124" s="89" t="s">
        <v>1180</v>
      </c>
      <c r="D124" s="1" t="s">
        <v>1197</v>
      </c>
      <c r="E124" s="1">
        <v>330</v>
      </c>
      <c r="F124" s="65">
        <v>10</v>
      </c>
      <c r="G124" s="1"/>
      <c r="H124" s="65" t="s">
        <v>970</v>
      </c>
    </row>
    <row r="125" spans="1:8">
      <c r="A125" s="1"/>
      <c r="B125" s="201" t="s">
        <v>1198</v>
      </c>
      <c r="C125" s="89" t="s">
        <v>1174</v>
      </c>
      <c r="D125" s="1" t="s">
        <v>1199</v>
      </c>
      <c r="E125" s="1">
        <v>368</v>
      </c>
      <c r="F125" s="93">
        <v>10</v>
      </c>
      <c r="G125" s="1"/>
      <c r="H125" s="93" t="s">
        <v>1012</v>
      </c>
    </row>
    <row r="126" spans="1:8">
      <c r="A126" s="1"/>
      <c r="B126" s="201" t="s">
        <v>1200</v>
      </c>
      <c r="C126" s="89" t="s">
        <v>1184</v>
      </c>
      <c r="D126" s="1" t="s">
        <v>1201</v>
      </c>
      <c r="E126" s="1">
        <v>399</v>
      </c>
      <c r="F126" s="65">
        <v>10</v>
      </c>
      <c r="G126" s="1"/>
      <c r="H126" s="65" t="s">
        <v>999</v>
      </c>
    </row>
    <row r="127" spans="1:8">
      <c r="A127" s="1"/>
      <c r="B127" s="201" t="s">
        <v>1202</v>
      </c>
      <c r="C127" s="65" t="s">
        <v>1187</v>
      </c>
      <c r="D127" s="1" t="s">
        <v>1203</v>
      </c>
      <c r="E127" s="1">
        <v>330</v>
      </c>
      <c r="F127" s="65">
        <v>10</v>
      </c>
      <c r="G127" s="1"/>
      <c r="H127" s="65" t="s">
        <v>1012</v>
      </c>
    </row>
    <row r="128" spans="3:7">
      <c r="C128"/>
      <c r="D128"/>
      <c r="G128"/>
    </row>
    <row r="129" spans="1:8">
      <c r="A129" t="s">
        <v>1204</v>
      </c>
      <c r="C129" s="89"/>
      <c r="D129"/>
      <c r="E129" s="1"/>
      <c r="F129" s="65"/>
      <c r="G129"/>
      <c r="H129" s="65" t="s">
        <v>1081</v>
      </c>
    </row>
    <row r="130" spans="2:8">
      <c r="B130" s="186" t="s">
        <v>1205</v>
      </c>
      <c r="C130" s="89" t="s">
        <v>1177</v>
      </c>
      <c r="D130" t="s">
        <v>1128</v>
      </c>
      <c r="E130" s="1">
        <v>395.01</v>
      </c>
      <c r="F130" s="65">
        <v>10</v>
      </c>
      <c r="G130"/>
      <c r="H130" s="65" t="s">
        <v>1154</v>
      </c>
    </row>
    <row r="131" spans="2:8">
      <c r="B131" s="186" t="s">
        <v>1206</v>
      </c>
      <c r="C131" s="91" t="s">
        <v>1139</v>
      </c>
      <c r="D131" t="s">
        <v>1102</v>
      </c>
      <c r="E131" s="1">
        <v>463.32</v>
      </c>
      <c r="F131" s="65">
        <v>10</v>
      </c>
      <c r="G131"/>
      <c r="H131" s="65" t="s">
        <v>1154</v>
      </c>
    </row>
    <row r="132" spans="2:8">
      <c r="B132" s="186" t="s">
        <v>1207</v>
      </c>
      <c r="C132" s="89" t="s">
        <v>1180</v>
      </c>
      <c r="D132" t="s">
        <v>1208</v>
      </c>
      <c r="E132" s="1">
        <v>326.7</v>
      </c>
      <c r="F132" s="65">
        <v>10</v>
      </c>
      <c r="G132"/>
      <c r="H132" s="65" t="s">
        <v>970</v>
      </c>
    </row>
    <row r="133" spans="2:8">
      <c r="B133" s="186" t="s">
        <v>1209</v>
      </c>
      <c r="C133" s="89" t="s">
        <v>1174</v>
      </c>
      <c r="D133" s="25" t="s">
        <v>1210</v>
      </c>
      <c r="E133" s="1">
        <v>368</v>
      </c>
      <c r="F133" s="93">
        <v>10</v>
      </c>
      <c r="G133"/>
      <c r="H133" s="93" t="s">
        <v>1012</v>
      </c>
    </row>
    <row r="134" spans="2:8">
      <c r="B134" s="186" t="s">
        <v>1211</v>
      </c>
      <c r="C134" s="89" t="s">
        <v>1184</v>
      </c>
      <c r="D134" t="s">
        <v>1146</v>
      </c>
      <c r="E134" s="1">
        <v>395.01</v>
      </c>
      <c r="F134" s="65">
        <v>10</v>
      </c>
      <c r="G134"/>
      <c r="H134" s="65" t="s">
        <v>999</v>
      </c>
    </row>
    <row r="135" spans="2:8">
      <c r="B135" s="186" t="s">
        <v>1212</v>
      </c>
      <c r="C135" s="65" t="s">
        <v>1187</v>
      </c>
      <c r="D135" t="s">
        <v>1213</v>
      </c>
      <c r="E135" s="1">
        <v>330</v>
      </c>
      <c r="F135" s="65">
        <v>10</v>
      </c>
      <c r="G135"/>
      <c r="H135" s="65" t="s">
        <v>1012</v>
      </c>
    </row>
    <row r="137" spans="2:6">
      <c r="B137" s="186" t="s">
        <v>1214</v>
      </c>
      <c r="C137" s="89" t="s">
        <v>1174</v>
      </c>
      <c r="D137" s="14" t="s">
        <v>1112</v>
      </c>
      <c r="E137">
        <v>364.32</v>
      </c>
      <c r="F137">
        <v>10</v>
      </c>
    </row>
    <row r="139" s="25" customFormat="1" spans="1:8">
      <c r="A139"/>
      <c r="B139"/>
      <c r="C139"/>
      <c r="D139"/>
      <c r="E139"/>
      <c r="F139"/>
      <c r="H139"/>
    </row>
    <row r="140" spans="1:8">
      <c r="A140" s="1"/>
      <c r="B140" s="1"/>
      <c r="C140" s="1"/>
      <c r="D140" s="1"/>
      <c r="E140" s="1"/>
      <c r="F140" s="1"/>
      <c r="G140" s="1"/>
      <c r="H140" s="1"/>
    </row>
    <row r="141" spans="1:7">
      <c r="A141" s="6">
        <v>43609</v>
      </c>
      <c r="C141"/>
      <c r="D141"/>
      <c r="G141" s="1">
        <v>9500</v>
      </c>
    </row>
    <row r="142" spans="1:8">
      <c r="A142" s="1" t="s">
        <v>1215</v>
      </c>
      <c r="B142" s="95" t="s">
        <v>1216</v>
      </c>
      <c r="C142" s="1" t="s">
        <v>1217</v>
      </c>
      <c r="D142" s="1" t="s">
        <v>1218</v>
      </c>
      <c r="E142" s="1">
        <v>568</v>
      </c>
      <c r="F142" s="1">
        <v>10</v>
      </c>
      <c r="G142" s="1">
        <v>5000</v>
      </c>
      <c r="H142" s="65" t="s">
        <v>1081</v>
      </c>
    </row>
    <row r="143" spans="1:8">
      <c r="A143" s="1"/>
      <c r="B143" s="95" t="s">
        <v>1219</v>
      </c>
      <c r="C143" s="1" t="s">
        <v>1220</v>
      </c>
      <c r="D143" s="1" t="s">
        <v>1221</v>
      </c>
      <c r="E143" s="1">
        <v>568</v>
      </c>
      <c r="F143" s="1">
        <v>10</v>
      </c>
      <c r="G143" s="1"/>
      <c r="H143" s="65" t="s">
        <v>999</v>
      </c>
    </row>
    <row r="144" spans="1:8">
      <c r="A144" s="1"/>
      <c r="B144" s="95" t="s">
        <v>1222</v>
      </c>
      <c r="C144" s="1" t="s">
        <v>1223</v>
      </c>
      <c r="D144" s="1" t="s">
        <v>1224</v>
      </c>
      <c r="E144" s="1">
        <v>618</v>
      </c>
      <c r="F144" s="1">
        <v>10</v>
      </c>
      <c r="G144" s="1"/>
      <c r="H144" s="65" t="s">
        <v>1012</v>
      </c>
    </row>
    <row r="145" spans="1:8">
      <c r="A145" s="1"/>
      <c r="B145" s="95" t="s">
        <v>1225</v>
      </c>
      <c r="C145" s="1" t="s">
        <v>1226</v>
      </c>
      <c r="D145" s="1" t="s">
        <v>1227</v>
      </c>
      <c r="E145" s="1">
        <v>2805</v>
      </c>
      <c r="F145" s="1">
        <v>15</v>
      </c>
      <c r="G145" s="1"/>
      <c r="H145" s="65"/>
    </row>
    <row r="146" spans="1:8">
      <c r="A146" s="1"/>
      <c r="B146" s="95" t="s">
        <v>1228</v>
      </c>
      <c r="C146" s="1" t="s">
        <v>1229</v>
      </c>
      <c r="D146" s="1" t="s">
        <v>1230</v>
      </c>
      <c r="E146" s="1">
        <v>1392</v>
      </c>
      <c r="F146" s="1">
        <v>17</v>
      </c>
      <c r="G146" s="1"/>
      <c r="H146" s="93" t="s">
        <v>1231</v>
      </c>
    </row>
    <row r="147" spans="1:8">
      <c r="A147" s="1"/>
      <c r="B147" s="95"/>
      <c r="C147" s="1"/>
      <c r="D147" s="1"/>
      <c r="E147" s="1"/>
      <c r="F147" s="1"/>
      <c r="G147" s="1"/>
      <c r="H147" s="65"/>
    </row>
    <row r="148" spans="1:8">
      <c r="A148" s="1"/>
      <c r="B148" s="95"/>
      <c r="C148" s="1" t="s">
        <v>1232</v>
      </c>
      <c r="D148" s="1"/>
      <c r="E148" s="1"/>
      <c r="F148" s="1">
        <v>24</v>
      </c>
      <c r="H148" s="65" t="s">
        <v>1233</v>
      </c>
    </row>
    <row r="149" spans="1:8">
      <c r="A149" s="1"/>
      <c r="B149" s="95"/>
      <c r="C149" s="1"/>
      <c r="D149" s="1"/>
      <c r="E149" s="1"/>
      <c r="F149" s="1"/>
      <c r="H149" s="1"/>
    </row>
    <row r="150" spans="3:7">
      <c r="C150"/>
      <c r="D150"/>
      <c r="G150"/>
    </row>
    <row r="151" spans="1:8">
      <c r="A151" s="1"/>
      <c r="B151" s="1"/>
      <c r="C151" s="1"/>
      <c r="D151" s="1"/>
      <c r="E151" s="1"/>
      <c r="F151" s="1"/>
      <c r="G151" s="1"/>
      <c r="H151" s="65"/>
    </row>
    <row r="152" spans="1:8">
      <c r="A152" s="1"/>
      <c r="B152" s="1"/>
      <c r="C152" s="1"/>
      <c r="D152" s="1"/>
      <c r="E152" s="1"/>
      <c r="F152" s="1"/>
      <c r="G152" s="1"/>
      <c r="H152" s="65"/>
    </row>
    <row r="153" spans="1:8">
      <c r="A153" s="1" t="s">
        <v>1234</v>
      </c>
      <c r="B153" s="1" t="s">
        <v>1235</v>
      </c>
      <c r="C153" s="1" t="s">
        <v>1236</v>
      </c>
      <c r="D153" s="1" t="s">
        <v>1237</v>
      </c>
      <c r="E153" s="1">
        <v>524</v>
      </c>
      <c r="F153" s="1">
        <v>10</v>
      </c>
      <c r="G153" s="1"/>
      <c r="H153" s="1" t="s">
        <v>1081</v>
      </c>
    </row>
    <row r="154" spans="1:8">
      <c r="A154" s="1"/>
      <c r="B154" s="1" t="s">
        <v>1238</v>
      </c>
      <c r="C154" s="1" t="s">
        <v>1239</v>
      </c>
      <c r="D154" s="1" t="s">
        <v>1240</v>
      </c>
      <c r="E154" s="1">
        <v>524</v>
      </c>
      <c r="F154" s="1">
        <v>10</v>
      </c>
      <c r="G154" s="1"/>
      <c r="H154" s="1" t="s">
        <v>1154</v>
      </c>
    </row>
    <row r="155" ht="27" spans="2:8">
      <c r="B155" t="s">
        <v>1241</v>
      </c>
      <c r="C155" s="17" t="s">
        <v>1229</v>
      </c>
      <c r="D155" s="14" t="s">
        <v>1242</v>
      </c>
      <c r="E155">
        <v>1392</v>
      </c>
      <c r="F155">
        <v>17</v>
      </c>
      <c r="H155" t="s">
        <v>1243</v>
      </c>
    </row>
    <row r="156" ht="27" spans="2:8">
      <c r="B156" t="s">
        <v>1244</v>
      </c>
      <c r="C156" s="17" t="s">
        <v>1245</v>
      </c>
      <c r="D156" s="14" t="s">
        <v>1246</v>
      </c>
      <c r="E156">
        <v>2088</v>
      </c>
      <c r="F156">
        <v>20</v>
      </c>
      <c r="H156" t="s">
        <v>1231</v>
      </c>
    </row>
    <row r="157" spans="2:8">
      <c r="B157" t="s">
        <v>1247</v>
      </c>
      <c r="C157" s="17" t="s">
        <v>1248</v>
      </c>
      <c r="D157" s="14" t="s">
        <v>1249</v>
      </c>
      <c r="E157">
        <v>618</v>
      </c>
      <c r="F157">
        <v>10</v>
      </c>
      <c r="H157" t="s">
        <v>1012</v>
      </c>
    </row>
    <row r="158" spans="2:8">
      <c r="B158" t="s">
        <v>1250</v>
      </c>
      <c r="C158" s="17" t="s">
        <v>1251</v>
      </c>
      <c r="D158" s="14" t="s">
        <v>1252</v>
      </c>
      <c r="E158">
        <v>524</v>
      </c>
      <c r="F158">
        <v>10</v>
      </c>
      <c r="H158" t="s">
        <v>999</v>
      </c>
    </row>
    <row r="159" spans="2:8">
      <c r="B159" t="s">
        <v>1253</v>
      </c>
      <c r="C159" s="17" t="s">
        <v>1254</v>
      </c>
      <c r="D159" s="14" t="s">
        <v>1255</v>
      </c>
      <c r="E159">
        <v>618</v>
      </c>
      <c r="F159">
        <v>10</v>
      </c>
      <c r="H159" t="s">
        <v>1012</v>
      </c>
    </row>
    <row r="160" spans="2:8">
      <c r="B160" t="s">
        <v>1256</v>
      </c>
      <c r="C160" s="17" t="s">
        <v>1257</v>
      </c>
      <c r="D160" s="14" t="s">
        <v>1258</v>
      </c>
      <c r="E160">
        <v>688</v>
      </c>
      <c r="F160">
        <v>10</v>
      </c>
      <c r="H160" t="s">
        <v>999</v>
      </c>
    </row>
    <row r="162" s="1" customFormat="1" spans="1:8">
      <c r="A162" s="1" t="s">
        <v>1259</v>
      </c>
      <c r="B162" s="95" t="s">
        <v>1260</v>
      </c>
      <c r="C162" s="1" t="s">
        <v>1229</v>
      </c>
      <c r="D162" s="1" t="s">
        <v>1261</v>
      </c>
      <c r="E162" s="1">
        <v>1392</v>
      </c>
      <c r="F162" s="1">
        <v>17</v>
      </c>
      <c r="G162" s="1">
        <v>3000</v>
      </c>
      <c r="H162" s="65" t="s">
        <v>1243</v>
      </c>
    </row>
    <row r="163" s="1" customFormat="1" spans="2:8">
      <c r="B163" s="95" t="s">
        <v>1262</v>
      </c>
      <c r="C163" s="1" t="s">
        <v>1245</v>
      </c>
      <c r="D163" s="1" t="s">
        <v>1263</v>
      </c>
      <c r="E163" s="1">
        <v>2088</v>
      </c>
      <c r="F163" s="1">
        <v>20</v>
      </c>
      <c r="H163" s="65" t="s">
        <v>1231</v>
      </c>
    </row>
    <row r="164" s="1" customFormat="1" spans="2:8">
      <c r="B164" s="95" t="s">
        <v>1264</v>
      </c>
      <c r="C164" s="1" t="s">
        <v>1257</v>
      </c>
      <c r="D164" s="1" t="s">
        <v>1265</v>
      </c>
      <c r="E164" s="1">
        <v>688</v>
      </c>
      <c r="F164" s="1">
        <v>10</v>
      </c>
      <c r="H164" s="1" t="s">
        <v>999</v>
      </c>
    </row>
    <row r="165" s="1" customFormat="1" spans="2:8">
      <c r="B165" s="95" t="s">
        <v>1266</v>
      </c>
      <c r="C165" s="1" t="s">
        <v>1217</v>
      </c>
      <c r="D165" s="1" t="s">
        <v>1267</v>
      </c>
      <c r="E165" s="1">
        <v>618</v>
      </c>
      <c r="F165" s="1">
        <v>10</v>
      </c>
      <c r="H165" s="1" t="s">
        <v>1012</v>
      </c>
    </row>
    <row r="166" s="1" customFormat="1" spans="2:2">
      <c r="B166" s="95"/>
    </row>
    <row r="167" s="1" customFormat="1" spans="1:7">
      <c r="A167" s="1" t="s">
        <v>1268</v>
      </c>
      <c r="B167" s="95" t="s">
        <v>1269</v>
      </c>
      <c r="C167" s="1" t="s">
        <v>1270</v>
      </c>
      <c r="D167" s="1" t="s">
        <v>1271</v>
      </c>
      <c r="E167" s="1">
        <v>1870</v>
      </c>
      <c r="F167" s="1">
        <v>15</v>
      </c>
      <c r="G167" s="1">
        <v>12000</v>
      </c>
    </row>
    <row r="168" s="1" customFormat="1" spans="2:6">
      <c r="B168" s="95" t="s">
        <v>1272</v>
      </c>
      <c r="C168" s="1" t="s">
        <v>1273</v>
      </c>
      <c r="D168" s="1" t="s">
        <v>1274</v>
      </c>
      <c r="E168" s="1">
        <v>2096</v>
      </c>
      <c r="F168" s="1">
        <v>17</v>
      </c>
    </row>
    <row r="169" s="1" customFormat="1" spans="2:6">
      <c r="B169" s="95" t="s">
        <v>1275</v>
      </c>
      <c r="C169" s="1" t="s">
        <v>1276</v>
      </c>
      <c r="D169" s="1" t="s">
        <v>1277</v>
      </c>
      <c r="E169" s="1">
        <v>1950</v>
      </c>
      <c r="F169" s="1">
        <v>15</v>
      </c>
    </row>
    <row r="170" s="1" customFormat="1" spans="2:8">
      <c r="B170" s="95" t="s">
        <v>1278</v>
      </c>
      <c r="C170" s="1" t="s">
        <v>1279</v>
      </c>
      <c r="D170" s="1" t="s">
        <v>1280</v>
      </c>
      <c r="E170" s="1">
        <v>2918</v>
      </c>
      <c r="F170" s="1">
        <v>20</v>
      </c>
      <c r="H170" s="1" t="s">
        <v>1281</v>
      </c>
    </row>
    <row r="171" s="1" customFormat="1" spans="2:6">
      <c r="B171" s="95" t="s">
        <v>1282</v>
      </c>
      <c r="C171" s="1" t="s">
        <v>1283</v>
      </c>
      <c r="D171" s="1" t="s">
        <v>1284</v>
      </c>
      <c r="E171" s="1">
        <v>1192</v>
      </c>
      <c r="F171" s="1">
        <v>15</v>
      </c>
    </row>
    <row r="172" s="1" customFormat="1" spans="2:6">
      <c r="B172" s="95" t="s">
        <v>1285</v>
      </c>
      <c r="C172" s="1" t="s">
        <v>1236</v>
      </c>
      <c r="D172" s="33" t="s">
        <v>1286</v>
      </c>
      <c r="E172" s="1">
        <v>496</v>
      </c>
      <c r="F172" s="1">
        <v>10</v>
      </c>
    </row>
    <row r="173" s="1" customFormat="1" spans="2:6">
      <c r="B173" s="95" t="s">
        <v>1287</v>
      </c>
      <c r="C173" s="1" t="s">
        <v>1251</v>
      </c>
      <c r="D173" s="1" t="s">
        <v>1288</v>
      </c>
      <c r="E173" s="1">
        <v>496</v>
      </c>
      <c r="F173" s="1">
        <v>10</v>
      </c>
    </row>
    <row r="174" s="1" customFormat="1" spans="2:6">
      <c r="B174" s="95" t="s">
        <v>1289</v>
      </c>
      <c r="C174" s="1" t="s">
        <v>1290</v>
      </c>
      <c r="D174" s="1" t="s">
        <v>1291</v>
      </c>
      <c r="E174" s="1">
        <v>496</v>
      </c>
      <c r="F174" s="1">
        <v>10</v>
      </c>
    </row>
    <row r="175" s="1" customFormat="1" spans="2:6">
      <c r="B175" s="95" t="s">
        <v>1292</v>
      </c>
      <c r="C175" s="1" t="s">
        <v>1293</v>
      </c>
      <c r="D175" s="1" t="s">
        <v>1294</v>
      </c>
      <c r="E175" s="1">
        <v>1950</v>
      </c>
      <c r="F175" s="1">
        <v>15</v>
      </c>
    </row>
    <row r="176" s="1" customFormat="1" spans="2:2">
      <c r="B176" s="95"/>
    </row>
    <row r="177" s="1" customFormat="1" spans="1:8">
      <c r="A177" s="1" t="s">
        <v>1295</v>
      </c>
      <c r="B177" s="201" t="s">
        <v>1296</v>
      </c>
      <c r="C177" s="1" t="s">
        <v>1297</v>
      </c>
      <c r="D177" s="1" t="s">
        <v>1298</v>
      </c>
      <c r="E177" s="1">
        <v>1490</v>
      </c>
      <c r="F177" s="1">
        <v>18</v>
      </c>
      <c r="G177" s="1">
        <v>6000</v>
      </c>
      <c r="H177" s="1" t="s">
        <v>1243</v>
      </c>
    </row>
    <row r="178" s="1" customFormat="1" spans="2:8">
      <c r="B178" s="201" t="s">
        <v>1299</v>
      </c>
      <c r="C178" s="1" t="s">
        <v>1300</v>
      </c>
      <c r="D178" s="1" t="s">
        <v>1301</v>
      </c>
      <c r="E178" s="1">
        <v>1192</v>
      </c>
      <c r="F178" s="1">
        <v>16</v>
      </c>
      <c r="H178" s="1" t="s">
        <v>1231</v>
      </c>
    </row>
    <row r="179" spans="2:8">
      <c r="B179" s="186" t="s">
        <v>1302</v>
      </c>
      <c r="C179" s="1" t="s">
        <v>1303</v>
      </c>
      <c r="D179" t="s">
        <v>1304</v>
      </c>
      <c r="E179" s="1">
        <v>838</v>
      </c>
      <c r="F179" s="1">
        <v>14</v>
      </c>
      <c r="G179"/>
      <c r="H179" s="65" t="s">
        <v>1081</v>
      </c>
    </row>
    <row r="180" spans="3:7">
      <c r="C180"/>
      <c r="D180"/>
      <c r="G180"/>
    </row>
    <row r="182" s="1" customFormat="1" spans="1:8">
      <c r="A182" s="1" t="s">
        <v>1305</v>
      </c>
      <c r="B182" s="201" t="s">
        <v>1306</v>
      </c>
      <c r="C182" s="1" t="s">
        <v>1307</v>
      </c>
      <c r="D182" s="1" t="s">
        <v>1308</v>
      </c>
      <c r="E182" s="1">
        <v>1044</v>
      </c>
      <c r="F182" s="1">
        <v>14</v>
      </c>
      <c r="G182" s="1">
        <v>3000</v>
      </c>
      <c r="H182" s="96" t="s">
        <v>1243</v>
      </c>
    </row>
    <row r="183" s="1" customFormat="1" spans="2:8">
      <c r="B183" s="201" t="s">
        <v>1309</v>
      </c>
      <c r="C183" s="1" t="s">
        <v>1229</v>
      </c>
      <c r="D183" s="1" t="s">
        <v>1310</v>
      </c>
      <c r="E183" s="1">
        <v>1392</v>
      </c>
      <c r="F183" s="1">
        <v>16</v>
      </c>
      <c r="H183" s="96" t="s">
        <v>1231</v>
      </c>
    </row>
    <row r="184" spans="2:8">
      <c r="B184" s="201" t="s">
        <v>1311</v>
      </c>
      <c r="C184" s="1" t="s">
        <v>1257</v>
      </c>
      <c r="D184" s="1" t="s">
        <v>1312</v>
      </c>
      <c r="E184" s="1">
        <v>688</v>
      </c>
      <c r="F184" s="1">
        <v>12</v>
      </c>
      <c r="G184"/>
      <c r="H184" s="1" t="s">
        <v>999</v>
      </c>
    </row>
    <row r="185" spans="2:8">
      <c r="B185" s="186" t="s">
        <v>1313</v>
      </c>
      <c r="C185" s="1" t="s">
        <v>1217</v>
      </c>
      <c r="D185" t="s">
        <v>1314</v>
      </c>
      <c r="E185" s="1">
        <v>568</v>
      </c>
      <c r="F185" s="1">
        <v>12</v>
      </c>
      <c r="G185"/>
      <c r="H185" s="1" t="s">
        <v>1012</v>
      </c>
    </row>
    <row r="187" spans="1:8">
      <c r="A187" s="6">
        <v>43619</v>
      </c>
      <c r="B187" s="95" t="s">
        <v>1315</v>
      </c>
      <c r="C187" s="1" t="s">
        <v>1316</v>
      </c>
      <c r="D187" s="1" t="s">
        <v>1317</v>
      </c>
      <c r="E187" s="1">
        <v>912</v>
      </c>
      <c r="F187" s="1">
        <v>12</v>
      </c>
      <c r="G187" s="1">
        <v>7000</v>
      </c>
      <c r="H187" s="1" t="s">
        <v>1318</v>
      </c>
    </row>
    <row r="188" spans="2:8">
      <c r="B188" s="95" t="s">
        <v>1319</v>
      </c>
      <c r="C188" s="1" t="s">
        <v>1320</v>
      </c>
      <c r="D188" s="1" t="s">
        <v>1321</v>
      </c>
      <c r="E188" s="1">
        <v>912</v>
      </c>
      <c r="F188" s="1">
        <v>12</v>
      </c>
      <c r="G188" s="1"/>
      <c r="H188" s="1" t="s">
        <v>1322</v>
      </c>
    </row>
    <row r="189" spans="2:8">
      <c r="B189" s="95" t="s">
        <v>1323</v>
      </c>
      <c r="C189" s="1" t="s">
        <v>1324</v>
      </c>
      <c r="D189" s="1" t="s">
        <v>1325</v>
      </c>
      <c r="E189" s="1">
        <v>1368</v>
      </c>
      <c r="F189" s="1">
        <v>16</v>
      </c>
      <c r="G189" s="1"/>
      <c r="H189" s="1" t="s">
        <v>1326</v>
      </c>
    </row>
    <row r="190" ht="14.25" spans="3:7">
      <c r="C190" s="97"/>
      <c r="D190"/>
      <c r="G190"/>
    </row>
    <row r="191" ht="14.25" spans="1:8">
      <c r="A191" s="6">
        <v>43620</v>
      </c>
      <c r="B191" s="201" t="s">
        <v>1327</v>
      </c>
      <c r="C191" s="97" t="s">
        <v>1328</v>
      </c>
      <c r="D191" s="1" t="s">
        <v>1329</v>
      </c>
      <c r="E191" s="1">
        <v>905</v>
      </c>
      <c r="F191" s="1">
        <v>13</v>
      </c>
      <c r="G191" s="1"/>
      <c r="H191" s="1" t="s">
        <v>999</v>
      </c>
    </row>
    <row r="192" ht="14.25" spans="2:8">
      <c r="B192" s="201" t="s">
        <v>1330</v>
      </c>
      <c r="C192" s="98" t="s">
        <v>1328</v>
      </c>
      <c r="D192" s="1" t="s">
        <v>1331</v>
      </c>
      <c r="E192" s="1">
        <v>905</v>
      </c>
      <c r="F192" s="1">
        <v>13</v>
      </c>
      <c r="G192" s="1"/>
      <c r="H192" s="1" t="s">
        <v>1012</v>
      </c>
    </row>
    <row r="193" spans="2:8">
      <c r="B193" s="186" t="s">
        <v>1332</v>
      </c>
      <c r="C193" s="1" t="s">
        <v>1316</v>
      </c>
      <c r="D193" s="1" t="s">
        <v>1333</v>
      </c>
      <c r="E193" s="1">
        <v>882</v>
      </c>
      <c r="F193" s="1">
        <v>12</v>
      </c>
      <c r="G193"/>
      <c r="H193" s="1" t="s">
        <v>1318</v>
      </c>
    </row>
    <row r="194" spans="2:8">
      <c r="B194" s="186" t="s">
        <v>1334</v>
      </c>
      <c r="C194" s="1" t="s">
        <v>1320</v>
      </c>
      <c r="D194" s="1" t="s">
        <v>1335</v>
      </c>
      <c r="E194" s="1">
        <v>882</v>
      </c>
      <c r="F194" s="1">
        <v>12</v>
      </c>
      <c r="G194"/>
      <c r="H194" s="1" t="s">
        <v>1322</v>
      </c>
    </row>
    <row r="196" s="1" customFormat="1" spans="1:8">
      <c r="A196" s="1" t="s">
        <v>1336</v>
      </c>
      <c r="B196" s="95" t="s">
        <v>1337</v>
      </c>
      <c r="C196" s="1" t="s">
        <v>1257</v>
      </c>
      <c r="D196" s="1" t="s">
        <v>1338</v>
      </c>
      <c r="E196" s="1">
        <v>658</v>
      </c>
      <c r="F196" s="1">
        <v>13</v>
      </c>
      <c r="G196" s="15">
        <v>5000</v>
      </c>
      <c r="H196" s="1" t="s">
        <v>999</v>
      </c>
    </row>
    <row r="197" s="1" customFormat="1" spans="2:8">
      <c r="B197" s="95" t="s">
        <v>1339</v>
      </c>
      <c r="C197" s="1" t="s">
        <v>1217</v>
      </c>
      <c r="D197" s="1" t="s">
        <v>1340</v>
      </c>
      <c r="E197" s="1">
        <v>538</v>
      </c>
      <c r="F197" s="1">
        <v>13</v>
      </c>
      <c r="H197" s="1" t="s">
        <v>1012</v>
      </c>
    </row>
    <row r="198" s="1" customFormat="1" spans="2:8">
      <c r="B198" s="95" t="s">
        <v>1341</v>
      </c>
      <c r="C198" s="1" t="s">
        <v>1297</v>
      </c>
      <c r="D198" s="1" t="s">
        <v>1165</v>
      </c>
      <c r="E198" s="1">
        <v>1475.1</v>
      </c>
      <c r="F198" s="1">
        <v>18</v>
      </c>
      <c r="H198" s="65" t="s">
        <v>1243</v>
      </c>
    </row>
    <row r="199" s="1" customFormat="1" spans="2:8">
      <c r="B199" s="95" t="s">
        <v>1342</v>
      </c>
      <c r="C199" s="1" t="s">
        <v>1300</v>
      </c>
      <c r="D199" s="1" t="s">
        <v>987</v>
      </c>
      <c r="E199" s="1">
        <v>1570.04</v>
      </c>
      <c r="F199" s="1">
        <v>17</v>
      </c>
      <c r="H199" s="65" t="s">
        <v>1231</v>
      </c>
    </row>
    <row r="200" s="1" customFormat="1" spans="2:8">
      <c r="B200" s="95" t="s">
        <v>1343</v>
      </c>
      <c r="C200" s="1" t="s">
        <v>1316</v>
      </c>
      <c r="D200" s="1" t="s">
        <v>1344</v>
      </c>
      <c r="E200" s="1">
        <v>882</v>
      </c>
      <c r="F200" s="1">
        <v>13</v>
      </c>
      <c r="H200" s="1" t="s">
        <v>1318</v>
      </c>
    </row>
    <row r="201" s="1" customFormat="1" spans="2:8">
      <c r="B201" s="95" t="s">
        <v>1345</v>
      </c>
      <c r="C201" s="1" t="s">
        <v>1320</v>
      </c>
      <c r="D201" s="1" t="s">
        <v>1346</v>
      </c>
      <c r="E201" s="1">
        <v>882</v>
      </c>
      <c r="F201" s="1">
        <v>13</v>
      </c>
      <c r="H201" s="1" t="s">
        <v>1322</v>
      </c>
    </row>
    <row r="202" s="1" customFormat="1" spans="2:8">
      <c r="B202" s="95" t="s">
        <v>1347</v>
      </c>
      <c r="C202" s="1" t="s">
        <v>1324</v>
      </c>
      <c r="D202" s="94" t="s">
        <v>952</v>
      </c>
      <c r="E202" s="1">
        <v>1340.64</v>
      </c>
      <c r="F202" s="1">
        <v>15</v>
      </c>
      <c r="H202" s="1" t="s">
        <v>1326</v>
      </c>
    </row>
    <row r="203" customFormat="1" spans="1:7">
      <c r="A203">
        <v>6.7</v>
      </c>
      <c r="G203" s="15">
        <v>3000</v>
      </c>
    </row>
    <row r="204" spans="1:8">
      <c r="A204" t="s">
        <v>1348</v>
      </c>
      <c r="B204" s="186" t="s">
        <v>1349</v>
      </c>
      <c r="C204" s="1" t="s">
        <v>1257</v>
      </c>
      <c r="D204" t="s">
        <v>1350</v>
      </c>
      <c r="E204" s="1">
        <v>658</v>
      </c>
      <c r="F204" s="1">
        <v>13</v>
      </c>
      <c r="G204">
        <v>4000</v>
      </c>
      <c r="H204" s="1" t="s">
        <v>999</v>
      </c>
    </row>
    <row r="205" spans="2:8">
      <c r="B205" s="186" t="s">
        <v>1351</v>
      </c>
      <c r="C205" s="1" t="s">
        <v>1352</v>
      </c>
      <c r="D205" t="s">
        <v>1353</v>
      </c>
      <c r="E205" s="1">
        <v>753</v>
      </c>
      <c r="F205" s="1">
        <v>13</v>
      </c>
      <c r="G205"/>
      <c r="H205" s="1" t="s">
        <v>1012</v>
      </c>
    </row>
    <row r="206" spans="2:8">
      <c r="B206" s="186" t="s">
        <v>1354</v>
      </c>
      <c r="C206" s="1" t="s">
        <v>1355</v>
      </c>
      <c r="D206" t="s">
        <v>1356</v>
      </c>
      <c r="E206" s="1">
        <v>768</v>
      </c>
      <c r="F206" s="1">
        <v>13</v>
      </c>
      <c r="G206"/>
      <c r="H206" s="65" t="s">
        <v>1231</v>
      </c>
    </row>
    <row r="207" spans="2:8">
      <c r="B207" s="186" t="s">
        <v>1357</v>
      </c>
      <c r="C207" s="1" t="s">
        <v>1316</v>
      </c>
      <c r="D207" t="s">
        <v>1358</v>
      </c>
      <c r="E207" s="1">
        <v>882</v>
      </c>
      <c r="F207" s="1">
        <v>13</v>
      </c>
      <c r="G207"/>
      <c r="H207" s="1" t="s">
        <v>1318</v>
      </c>
    </row>
    <row r="208" spans="2:8">
      <c r="B208" s="186" t="s">
        <v>1359</v>
      </c>
      <c r="C208" s="1" t="s">
        <v>1320</v>
      </c>
      <c r="D208" t="s">
        <v>1360</v>
      </c>
      <c r="E208" s="1">
        <v>882</v>
      </c>
      <c r="F208" s="1">
        <v>13</v>
      </c>
      <c r="G208"/>
      <c r="H208" s="1" t="s">
        <v>1322</v>
      </c>
    </row>
    <row r="209" spans="2:8">
      <c r="B209" s="186" t="s">
        <v>1361</v>
      </c>
      <c r="C209" s="1" t="s">
        <v>1324</v>
      </c>
      <c r="D209" t="s">
        <v>1362</v>
      </c>
      <c r="E209" s="1">
        <v>1338</v>
      </c>
      <c r="F209" s="1">
        <v>15</v>
      </c>
      <c r="G209"/>
      <c r="H209" s="1" t="s">
        <v>1326</v>
      </c>
    </row>
    <row r="211" spans="1:8">
      <c r="A211" s="1" t="s">
        <v>1363</v>
      </c>
      <c r="B211" s="95" t="s">
        <v>1364</v>
      </c>
      <c r="C211" s="79" t="s">
        <v>1365</v>
      </c>
      <c r="D211" s="1" t="s">
        <v>1366</v>
      </c>
      <c r="E211" s="1">
        <v>658</v>
      </c>
      <c r="F211" s="1">
        <v>13</v>
      </c>
      <c r="G211" s="15">
        <v>4000</v>
      </c>
      <c r="H211" s="1" t="s">
        <v>999</v>
      </c>
    </row>
    <row r="212" spans="1:8">
      <c r="A212" s="1"/>
      <c r="B212" s="95" t="s">
        <v>1367</v>
      </c>
      <c r="C212" s="1" t="s">
        <v>1365</v>
      </c>
      <c r="D212" s="1" t="s">
        <v>1368</v>
      </c>
      <c r="E212" s="1">
        <v>688</v>
      </c>
      <c r="F212" s="1">
        <v>13</v>
      </c>
      <c r="G212" s="1"/>
      <c r="H212" s="1" t="s">
        <v>1012</v>
      </c>
    </row>
    <row r="213" spans="1:8">
      <c r="A213" s="1"/>
      <c r="B213" s="95" t="s">
        <v>1369</v>
      </c>
      <c r="C213" s="1" t="s">
        <v>1316</v>
      </c>
      <c r="D213" s="1" t="s">
        <v>1370</v>
      </c>
      <c r="E213" s="1">
        <v>1087</v>
      </c>
      <c r="F213" s="1">
        <v>13</v>
      </c>
      <c r="G213" s="1"/>
      <c r="H213" s="1" t="s">
        <v>1318</v>
      </c>
    </row>
    <row r="214" spans="1:8">
      <c r="A214" s="1"/>
      <c r="B214" s="95" t="s">
        <v>1371</v>
      </c>
      <c r="C214" s="1" t="s">
        <v>1324</v>
      </c>
      <c r="D214" s="1" t="s">
        <v>1372</v>
      </c>
      <c r="E214" s="1">
        <v>1338</v>
      </c>
      <c r="F214" s="1">
        <v>15</v>
      </c>
      <c r="G214" s="1"/>
      <c r="H214" s="1" t="s">
        <v>1322</v>
      </c>
    </row>
    <row r="215" spans="1:8">
      <c r="A215" s="1"/>
      <c r="B215" s="95" t="s">
        <v>1373</v>
      </c>
      <c r="C215" s="1" t="s">
        <v>1320</v>
      </c>
      <c r="D215" s="1" t="s">
        <v>1374</v>
      </c>
      <c r="E215" s="1">
        <v>1087</v>
      </c>
      <c r="F215" s="1">
        <v>13</v>
      </c>
      <c r="G215" s="1"/>
      <c r="H215" s="1" t="s">
        <v>1326</v>
      </c>
    </row>
    <row r="216" spans="3:4">
      <c r="C216"/>
      <c r="D216"/>
    </row>
    <row r="217" spans="1:8">
      <c r="A217" t="s">
        <v>1375</v>
      </c>
      <c r="B217" s="99" t="s">
        <v>1376</v>
      </c>
      <c r="C217" s="79" t="s">
        <v>1365</v>
      </c>
      <c r="D217" t="s">
        <v>1377</v>
      </c>
      <c r="E217" s="1">
        <v>668</v>
      </c>
      <c r="F217" s="1">
        <v>13</v>
      </c>
      <c r="G217" s="15">
        <v>6500</v>
      </c>
      <c r="H217" s="1" t="s">
        <v>999</v>
      </c>
    </row>
    <row r="218" spans="2:8">
      <c r="B218" s="99" t="s">
        <v>1378</v>
      </c>
      <c r="C218" s="1" t="s">
        <v>1365</v>
      </c>
      <c r="D218" t="s">
        <v>1379</v>
      </c>
      <c r="E218" s="1">
        <v>668</v>
      </c>
      <c r="F218" s="1">
        <v>13</v>
      </c>
      <c r="G218"/>
      <c r="H218" s="1" t="s">
        <v>1012</v>
      </c>
    </row>
    <row r="219" spans="2:8">
      <c r="B219" s="99" t="s">
        <v>1380</v>
      </c>
      <c r="C219" s="1" t="s">
        <v>1316</v>
      </c>
      <c r="D219" t="s">
        <v>1381</v>
      </c>
      <c r="E219" s="1">
        <v>882</v>
      </c>
      <c r="F219" s="1">
        <v>13</v>
      </c>
      <c r="G219"/>
      <c r="H219" s="1" t="s">
        <v>1318</v>
      </c>
    </row>
    <row r="220" spans="2:8">
      <c r="B220" s="99" t="s">
        <v>1382</v>
      </c>
      <c r="C220" s="1" t="s">
        <v>1324</v>
      </c>
      <c r="D220" t="s">
        <v>1383</v>
      </c>
      <c r="E220" s="1">
        <v>1368</v>
      </c>
      <c r="F220" s="1">
        <v>15</v>
      </c>
      <c r="G220"/>
      <c r="H220" s="1" t="s">
        <v>1384</v>
      </c>
    </row>
    <row r="221" spans="2:8">
      <c r="B221" s="99" t="s">
        <v>1385</v>
      </c>
      <c r="C221" s="1" t="s">
        <v>1320</v>
      </c>
      <c r="D221" t="s">
        <v>1386</v>
      </c>
      <c r="E221" s="1">
        <v>892</v>
      </c>
      <c r="F221" s="1">
        <v>13</v>
      </c>
      <c r="G221"/>
      <c r="H221" s="1" t="s">
        <v>1384</v>
      </c>
    </row>
    <row r="222" spans="3:7">
      <c r="C222"/>
      <c r="D222"/>
      <c r="G222"/>
    </row>
    <row r="223" ht="14.25" spans="1:8">
      <c r="A223" s="1" t="s">
        <v>1387</v>
      </c>
      <c r="B223" s="95" t="s">
        <v>1388</v>
      </c>
      <c r="C223" s="100" t="s">
        <v>1352</v>
      </c>
      <c r="D223" s="1" t="s">
        <v>1389</v>
      </c>
      <c r="E223" s="1">
        <v>538</v>
      </c>
      <c r="F223" s="1">
        <v>13</v>
      </c>
      <c r="G223" s="1">
        <v>3500</v>
      </c>
      <c r="H223" s="1" t="s">
        <v>999</v>
      </c>
    </row>
    <row r="224" ht="14.25" spans="1:8">
      <c r="A224" s="1"/>
      <c r="B224" s="95" t="s">
        <v>1390</v>
      </c>
      <c r="C224" s="98" t="s">
        <v>1223</v>
      </c>
      <c r="D224" s="1" t="s">
        <v>1391</v>
      </c>
      <c r="E224" s="1">
        <v>588</v>
      </c>
      <c r="F224" s="1">
        <v>13</v>
      </c>
      <c r="G224" s="1"/>
      <c r="H224" s="1" t="s">
        <v>1012</v>
      </c>
    </row>
    <row r="225" spans="1:8">
      <c r="A225" s="1"/>
      <c r="B225" s="95" t="s">
        <v>1392</v>
      </c>
      <c r="C225" s="1" t="s">
        <v>1393</v>
      </c>
      <c r="D225" s="1" t="s">
        <v>1394</v>
      </c>
      <c r="E225" s="1">
        <v>882</v>
      </c>
      <c r="F225" s="1">
        <v>13</v>
      </c>
      <c r="G225" s="1"/>
      <c r="H225" s="1" t="s">
        <v>1395</v>
      </c>
    </row>
    <row r="226" spans="1:8">
      <c r="A226" s="1"/>
      <c r="B226" s="95" t="s">
        <v>1396</v>
      </c>
      <c r="C226" s="1" t="s">
        <v>1316</v>
      </c>
      <c r="D226" s="1" t="s">
        <v>1397</v>
      </c>
      <c r="E226" s="1">
        <v>892</v>
      </c>
      <c r="F226" s="1">
        <v>13</v>
      </c>
      <c r="G226" s="1"/>
      <c r="H226" s="1" t="s">
        <v>1398</v>
      </c>
    </row>
    <row r="227" spans="1:8">
      <c r="A227" s="1"/>
      <c r="B227" s="95" t="s">
        <v>1399</v>
      </c>
      <c r="C227" s="1" t="s">
        <v>1320</v>
      </c>
      <c r="D227" s="1" t="s">
        <v>1400</v>
      </c>
      <c r="E227" s="1">
        <v>882</v>
      </c>
      <c r="F227" s="1">
        <v>13</v>
      </c>
      <c r="G227" s="1"/>
      <c r="H227" s="1" t="s">
        <v>1401</v>
      </c>
    </row>
    <row r="228" spans="3:4">
      <c r="C228"/>
      <c r="D228"/>
    </row>
    <row r="229" ht="14.25" spans="1:8">
      <c r="A229" t="s">
        <v>1402</v>
      </c>
      <c r="B229" s="99" t="s">
        <v>1403</v>
      </c>
      <c r="C229" s="100" t="s">
        <v>1352</v>
      </c>
      <c r="D229" s="1" t="s">
        <v>1404</v>
      </c>
      <c r="E229" s="1">
        <v>568</v>
      </c>
      <c r="F229" s="1">
        <v>13</v>
      </c>
      <c r="G229" s="15">
        <v>5000</v>
      </c>
      <c r="H229" s="1" t="s">
        <v>999</v>
      </c>
    </row>
    <row r="230" ht="14.25" spans="2:8">
      <c r="B230" s="99" t="s">
        <v>1405</v>
      </c>
      <c r="C230" s="98" t="s">
        <v>1223</v>
      </c>
      <c r="D230" s="1" t="s">
        <v>1406</v>
      </c>
      <c r="E230" s="1">
        <v>568</v>
      </c>
      <c r="F230" s="1">
        <v>13</v>
      </c>
      <c r="G230" s="1"/>
      <c r="H230" s="1" t="s">
        <v>1012</v>
      </c>
    </row>
    <row r="231" spans="2:8">
      <c r="B231" s="99" t="s">
        <v>1407</v>
      </c>
      <c r="C231" s="1" t="s">
        <v>1408</v>
      </c>
      <c r="D231" t="s">
        <v>1409</v>
      </c>
      <c r="E231" s="1">
        <v>658</v>
      </c>
      <c r="F231" s="1">
        <v>13</v>
      </c>
      <c r="G231"/>
      <c r="H231" s="1" t="s">
        <v>1410</v>
      </c>
    </row>
    <row r="232" spans="2:8">
      <c r="B232" s="99" t="s">
        <v>1411</v>
      </c>
      <c r="C232" s="1" t="s">
        <v>1393</v>
      </c>
      <c r="D232" s="1" t="s">
        <v>1412</v>
      </c>
      <c r="E232" s="1">
        <v>912</v>
      </c>
      <c r="F232" s="1">
        <v>13</v>
      </c>
      <c r="G232" s="1"/>
      <c r="H232" s="1" t="s">
        <v>1384</v>
      </c>
    </row>
    <row r="233" spans="2:8">
      <c r="B233" s="99" t="s">
        <v>1413</v>
      </c>
      <c r="C233" s="1" t="s">
        <v>1316</v>
      </c>
      <c r="D233" s="1" t="s">
        <v>1414</v>
      </c>
      <c r="E233" s="1">
        <v>882</v>
      </c>
      <c r="F233" s="1">
        <v>13</v>
      </c>
      <c r="G233" s="1"/>
      <c r="H233" s="1" t="s">
        <v>1384</v>
      </c>
    </row>
    <row r="234" spans="2:8">
      <c r="B234" s="99" t="s">
        <v>1415</v>
      </c>
      <c r="C234" s="1" t="s">
        <v>1320</v>
      </c>
      <c r="D234" s="1" t="s">
        <v>1416</v>
      </c>
      <c r="E234" s="1">
        <v>912</v>
      </c>
      <c r="F234" s="1">
        <v>13</v>
      </c>
      <c r="G234" s="1"/>
      <c r="H234" s="1" t="s">
        <v>1384</v>
      </c>
    </row>
    <row r="235" spans="1:8">
      <c r="A235" s="1"/>
      <c r="B235" s="1"/>
      <c r="C235" s="1"/>
      <c r="D235" s="1"/>
      <c r="E235" s="1"/>
      <c r="F235" s="1"/>
      <c r="G235" s="1"/>
      <c r="H235" s="1"/>
    </row>
    <row r="236" spans="3:7">
      <c r="C236"/>
      <c r="D236"/>
      <c r="G236"/>
    </row>
    <row r="237" spans="3:4">
      <c r="C237"/>
      <c r="D237"/>
    </row>
    <row r="238" ht="14.25" spans="1:8">
      <c r="A238" s="1" t="s">
        <v>1417</v>
      </c>
      <c r="B238" s="95" t="s">
        <v>1418</v>
      </c>
      <c r="C238" s="100" t="s">
        <v>1223</v>
      </c>
      <c r="D238" s="1" t="s">
        <v>1419</v>
      </c>
      <c r="E238" s="1">
        <v>588</v>
      </c>
      <c r="F238" s="1">
        <v>13</v>
      </c>
      <c r="G238" s="15">
        <v>3000</v>
      </c>
      <c r="H238" s="1" t="s">
        <v>1420</v>
      </c>
    </row>
    <row r="239" ht="14.25" spans="1:8">
      <c r="A239" s="1"/>
      <c r="B239" s="95" t="s">
        <v>1421</v>
      </c>
      <c r="C239" s="98" t="s">
        <v>1352</v>
      </c>
      <c r="D239" s="1" t="s">
        <v>1422</v>
      </c>
      <c r="E239" s="1">
        <v>568</v>
      </c>
      <c r="F239" s="1">
        <v>13</v>
      </c>
      <c r="G239" s="1"/>
      <c r="H239" s="1" t="s">
        <v>1423</v>
      </c>
    </row>
    <row r="240" spans="1:8">
      <c r="A240" s="1"/>
      <c r="B240" s="95" t="s">
        <v>1424</v>
      </c>
      <c r="C240" s="1" t="s">
        <v>1425</v>
      </c>
      <c r="D240" s="1" t="s">
        <v>1426</v>
      </c>
      <c r="E240" s="1">
        <v>426</v>
      </c>
      <c r="F240" s="1">
        <v>10</v>
      </c>
      <c r="G240" s="1"/>
      <c r="H240" s="1" t="s">
        <v>1427</v>
      </c>
    </row>
    <row r="241" spans="1:8">
      <c r="A241" s="1"/>
      <c r="B241" s="95" t="s">
        <v>1428</v>
      </c>
      <c r="C241" s="1" t="s">
        <v>1429</v>
      </c>
      <c r="D241" s="1" t="s">
        <v>1430</v>
      </c>
      <c r="E241" s="1">
        <v>426</v>
      </c>
      <c r="F241" s="1">
        <v>10</v>
      </c>
      <c r="G241" s="1"/>
      <c r="H241" s="1" t="s">
        <v>1431</v>
      </c>
    </row>
    <row r="242" spans="1:8">
      <c r="A242" s="1"/>
      <c r="B242" s="95" t="s">
        <v>1432</v>
      </c>
      <c r="C242" s="1" t="s">
        <v>1433</v>
      </c>
      <c r="D242" s="1" t="s">
        <v>1434</v>
      </c>
      <c r="E242" s="1">
        <v>426</v>
      </c>
      <c r="F242" s="1">
        <v>10</v>
      </c>
      <c r="G242" s="1"/>
      <c r="H242" s="1" t="s">
        <v>1435</v>
      </c>
    </row>
    <row r="243" spans="1:8">
      <c r="A243" s="1"/>
      <c r="B243" s="95" t="s">
        <v>1436</v>
      </c>
      <c r="C243" s="1" t="s">
        <v>1429</v>
      </c>
      <c r="D243" s="1" t="s">
        <v>1437</v>
      </c>
      <c r="E243" s="1">
        <v>436</v>
      </c>
      <c r="F243" s="1">
        <v>10</v>
      </c>
      <c r="G243" s="1"/>
      <c r="H243" s="1" t="s">
        <v>1384</v>
      </c>
    </row>
    <row r="244" spans="1:8">
      <c r="A244" s="1"/>
      <c r="B244" s="95" t="s">
        <v>1438</v>
      </c>
      <c r="C244" s="1" t="s">
        <v>1433</v>
      </c>
      <c r="D244" s="1" t="s">
        <v>1439</v>
      </c>
      <c r="E244" s="1">
        <v>426</v>
      </c>
      <c r="F244" s="1">
        <v>10</v>
      </c>
      <c r="G244" s="1"/>
      <c r="H244" s="1" t="s">
        <v>1440</v>
      </c>
    </row>
    <row r="245" spans="3:7">
      <c r="C245"/>
      <c r="D245"/>
      <c r="G245"/>
    </row>
    <row r="246" ht="14.25" spans="1:8">
      <c r="A246" t="s">
        <v>1441</v>
      </c>
      <c r="B246" s="186" t="s">
        <v>1421</v>
      </c>
      <c r="C246" s="100" t="s">
        <v>1352</v>
      </c>
      <c r="D246" s="1" t="s">
        <v>1422</v>
      </c>
      <c r="E246" s="1">
        <v>548</v>
      </c>
      <c r="F246" s="1">
        <v>13</v>
      </c>
      <c r="G246" s="1">
        <v>6000</v>
      </c>
      <c r="H246" s="1" t="s">
        <v>1410</v>
      </c>
    </row>
    <row r="247" ht="14.25" spans="2:8">
      <c r="B247" s="186" t="s">
        <v>1442</v>
      </c>
      <c r="C247" s="98" t="s">
        <v>1223</v>
      </c>
      <c r="D247" s="1" t="s">
        <v>1443</v>
      </c>
      <c r="E247" s="1">
        <v>588</v>
      </c>
      <c r="F247" s="1">
        <v>13</v>
      </c>
      <c r="G247" s="1"/>
      <c r="H247" s="1" t="s">
        <v>1423</v>
      </c>
    </row>
    <row r="248" spans="2:8">
      <c r="B248" s="186" t="s">
        <v>1444</v>
      </c>
      <c r="C248" s="1" t="s">
        <v>1425</v>
      </c>
      <c r="D248" s="1" t="s">
        <v>1445</v>
      </c>
      <c r="E248" s="1">
        <v>426</v>
      </c>
      <c r="F248" s="1">
        <v>10</v>
      </c>
      <c r="G248" s="1"/>
      <c r="H248" s="1" t="s">
        <v>1427</v>
      </c>
    </row>
    <row r="249" spans="2:8">
      <c r="B249" s="186" t="s">
        <v>1446</v>
      </c>
      <c r="C249" s="1" t="s">
        <v>1429</v>
      </c>
      <c r="D249" s="1" t="s">
        <v>1447</v>
      </c>
      <c r="E249" s="1">
        <v>426</v>
      </c>
      <c r="F249" s="1">
        <v>10</v>
      </c>
      <c r="G249" s="1"/>
      <c r="H249" s="1" t="s">
        <v>1431</v>
      </c>
    </row>
    <row r="250" spans="2:8">
      <c r="B250" s="186" t="s">
        <v>1448</v>
      </c>
      <c r="C250" s="1" t="s">
        <v>1433</v>
      </c>
      <c r="D250" s="1" t="s">
        <v>1449</v>
      </c>
      <c r="E250" s="1">
        <v>436</v>
      </c>
      <c r="F250" s="1">
        <v>10</v>
      </c>
      <c r="G250" s="1"/>
      <c r="H250" s="1" t="s">
        <v>1435</v>
      </c>
    </row>
    <row r="251" spans="2:8">
      <c r="B251" s="186" t="s">
        <v>1450</v>
      </c>
      <c r="C251" s="1" t="s">
        <v>1429</v>
      </c>
      <c r="D251" s="1" t="s">
        <v>1451</v>
      </c>
      <c r="E251" s="1">
        <v>426</v>
      </c>
      <c r="F251" s="1">
        <v>10</v>
      </c>
      <c r="G251" s="1"/>
      <c r="H251" s="1" t="s">
        <v>1384</v>
      </c>
    </row>
    <row r="252" spans="2:8">
      <c r="B252" s="186" t="s">
        <v>1452</v>
      </c>
      <c r="C252" s="1" t="s">
        <v>1433</v>
      </c>
      <c r="D252" s="1" t="s">
        <v>1453</v>
      </c>
      <c r="E252" s="1">
        <v>426</v>
      </c>
      <c r="F252" s="1">
        <v>10</v>
      </c>
      <c r="G252" s="1"/>
      <c r="H252" s="1" t="s">
        <v>1440</v>
      </c>
    </row>
    <row r="253" spans="2:8">
      <c r="B253" s="186" t="s">
        <v>1454</v>
      </c>
      <c r="C253" s="1" t="s">
        <v>1455</v>
      </c>
      <c r="D253" s="1" t="s">
        <v>1456</v>
      </c>
      <c r="E253" s="1">
        <v>752.56</v>
      </c>
      <c r="F253" s="1">
        <v>13</v>
      </c>
      <c r="G253" s="1"/>
      <c r="H253" s="1" t="s">
        <v>1457</v>
      </c>
    </row>
    <row r="254" spans="1:8">
      <c r="A254" s="1"/>
      <c r="B254" s="201" t="s">
        <v>1458</v>
      </c>
      <c r="C254" s="1" t="s">
        <v>1459</v>
      </c>
      <c r="D254" s="1" t="s">
        <v>1460</v>
      </c>
      <c r="E254" s="1">
        <v>1899</v>
      </c>
      <c r="F254" s="1">
        <v>17</v>
      </c>
      <c r="G254" s="8"/>
      <c r="H254" s="1" t="s">
        <v>1461</v>
      </c>
    </row>
    <row r="255" spans="3:7">
      <c r="C255"/>
      <c r="D255"/>
      <c r="G255" s="9"/>
    </row>
    <row r="256" ht="14.25" spans="1:8">
      <c r="A256" s="1" t="s">
        <v>1462</v>
      </c>
      <c r="B256" s="95" t="s">
        <v>1463</v>
      </c>
      <c r="C256" s="100" t="s">
        <v>1352</v>
      </c>
      <c r="D256" s="1" t="s">
        <v>1464</v>
      </c>
      <c r="E256" s="1">
        <v>568</v>
      </c>
      <c r="F256" s="1">
        <v>13</v>
      </c>
      <c r="G256" s="8">
        <v>3000</v>
      </c>
      <c r="H256" s="1" t="s">
        <v>1410</v>
      </c>
    </row>
    <row r="257" ht="14.25" spans="1:8">
      <c r="A257" s="1"/>
      <c r="B257" s="95" t="s">
        <v>1465</v>
      </c>
      <c r="C257" s="100" t="s">
        <v>1433</v>
      </c>
      <c r="D257" s="1" t="s">
        <v>1466</v>
      </c>
      <c r="E257" s="1">
        <v>426</v>
      </c>
      <c r="F257" s="1">
        <v>10</v>
      </c>
      <c r="G257" s="8"/>
      <c r="H257" s="1" t="s">
        <v>1427</v>
      </c>
    </row>
    <row r="258" spans="1:8">
      <c r="A258" s="1"/>
      <c r="B258" s="95" t="s">
        <v>1467</v>
      </c>
      <c r="C258" s="1" t="s">
        <v>1223</v>
      </c>
      <c r="D258" s="1" t="s">
        <v>1468</v>
      </c>
      <c r="E258" s="1">
        <v>588</v>
      </c>
      <c r="F258" s="1">
        <v>13</v>
      </c>
      <c r="G258" s="8"/>
      <c r="H258" s="1" t="s">
        <v>1423</v>
      </c>
    </row>
    <row r="259" spans="1:8">
      <c r="A259" s="1"/>
      <c r="B259" s="95" t="s">
        <v>1469</v>
      </c>
      <c r="C259" s="1" t="s">
        <v>1425</v>
      </c>
      <c r="D259" s="1" t="s">
        <v>1470</v>
      </c>
      <c r="E259" s="1">
        <v>436</v>
      </c>
      <c r="F259" s="1">
        <v>10</v>
      </c>
      <c r="G259" s="8"/>
      <c r="H259" s="1" t="s">
        <v>1431</v>
      </c>
    </row>
    <row r="260" spans="1:8">
      <c r="A260" s="1"/>
      <c r="B260" s="95" t="s">
        <v>1471</v>
      </c>
      <c r="C260" s="1" t="s">
        <v>1429</v>
      </c>
      <c r="D260" s="1" t="s">
        <v>1472</v>
      </c>
      <c r="E260" s="1">
        <v>436</v>
      </c>
      <c r="F260" s="1">
        <v>10</v>
      </c>
      <c r="G260" s="8"/>
      <c r="H260" s="1" t="s">
        <v>1435</v>
      </c>
    </row>
    <row r="261" spans="1:8">
      <c r="A261" s="1"/>
      <c r="B261" s="95" t="s">
        <v>1473</v>
      </c>
      <c r="C261" s="1" t="s">
        <v>1429</v>
      </c>
      <c r="D261" s="1" t="s">
        <v>1474</v>
      </c>
      <c r="E261" s="1">
        <v>456</v>
      </c>
      <c r="F261" s="1">
        <v>10</v>
      </c>
      <c r="G261" s="8"/>
      <c r="H261" s="1" t="s">
        <v>1384</v>
      </c>
    </row>
    <row r="262" spans="3:7">
      <c r="C262"/>
      <c r="D262"/>
      <c r="G262" s="9"/>
    </row>
    <row r="263" ht="14.25" spans="1:8">
      <c r="A263" s="1" t="s">
        <v>1475</v>
      </c>
      <c r="B263" s="95" t="s">
        <v>1476</v>
      </c>
      <c r="C263" s="100" t="s">
        <v>1352</v>
      </c>
      <c r="D263" s="1" t="s">
        <v>1477</v>
      </c>
      <c r="E263" s="1">
        <v>548</v>
      </c>
      <c r="F263" s="1">
        <v>13</v>
      </c>
      <c r="G263" s="8">
        <v>3500</v>
      </c>
      <c r="H263" s="1" t="s">
        <v>1410</v>
      </c>
    </row>
    <row r="264" ht="14.25" spans="1:8">
      <c r="A264" s="1"/>
      <c r="B264" s="95" t="s">
        <v>1478</v>
      </c>
      <c r="C264" s="98" t="s">
        <v>1223</v>
      </c>
      <c r="D264" s="1" t="s">
        <v>1479</v>
      </c>
      <c r="E264" s="1">
        <v>598</v>
      </c>
      <c r="F264" s="1">
        <v>13</v>
      </c>
      <c r="G264" s="8"/>
      <c r="H264" s="1" t="s">
        <v>1423</v>
      </c>
    </row>
    <row r="265" spans="1:8">
      <c r="A265" s="1"/>
      <c r="B265" s="95" t="s">
        <v>1480</v>
      </c>
      <c r="C265" s="1" t="s">
        <v>1425</v>
      </c>
      <c r="D265" s="1" t="s">
        <v>1481</v>
      </c>
      <c r="E265" s="1">
        <v>456</v>
      </c>
      <c r="F265" s="1">
        <v>10</v>
      </c>
      <c r="G265" s="8"/>
      <c r="H265" s="1" t="s">
        <v>1427</v>
      </c>
    </row>
    <row r="266" spans="1:8">
      <c r="A266" s="1"/>
      <c r="B266" s="95" t="s">
        <v>1482</v>
      </c>
      <c r="C266" s="1" t="s">
        <v>1429</v>
      </c>
      <c r="D266" s="1" t="s">
        <v>1483</v>
      </c>
      <c r="E266" s="1">
        <v>436</v>
      </c>
      <c r="F266" s="1">
        <v>10</v>
      </c>
      <c r="G266" s="8"/>
      <c r="H266" s="1" t="s">
        <v>1431</v>
      </c>
    </row>
    <row r="267" spans="1:8">
      <c r="A267" s="1"/>
      <c r="B267" s="95" t="s">
        <v>1484</v>
      </c>
      <c r="C267" s="1" t="s">
        <v>1433</v>
      </c>
      <c r="D267" s="1" t="s">
        <v>1485</v>
      </c>
      <c r="E267" s="1">
        <v>436</v>
      </c>
      <c r="F267" s="1">
        <v>10</v>
      </c>
      <c r="G267" s="8"/>
      <c r="H267" s="1" t="s">
        <v>1435</v>
      </c>
    </row>
    <row r="268" spans="1:8">
      <c r="A268" s="1"/>
      <c r="B268" s="95" t="s">
        <v>1486</v>
      </c>
      <c r="C268" s="1" t="s">
        <v>1429</v>
      </c>
      <c r="D268" s="1" t="s">
        <v>1487</v>
      </c>
      <c r="E268" s="1">
        <v>436</v>
      </c>
      <c r="F268" s="1">
        <v>10</v>
      </c>
      <c r="G268" s="1"/>
      <c r="H268" s="1" t="s">
        <v>1384</v>
      </c>
    </row>
    <row r="269" spans="1:8">
      <c r="A269" s="1"/>
      <c r="B269" s="95" t="s">
        <v>1488</v>
      </c>
      <c r="C269" s="1" t="s">
        <v>1433</v>
      </c>
      <c r="D269" s="1" t="s">
        <v>1489</v>
      </c>
      <c r="E269" s="1">
        <v>426</v>
      </c>
      <c r="F269" s="1">
        <v>10</v>
      </c>
      <c r="G269" s="1"/>
      <c r="H269" s="1" t="s">
        <v>1440</v>
      </c>
    </row>
    <row r="270" spans="3:7">
      <c r="C270"/>
      <c r="D270"/>
      <c r="G270"/>
    </row>
    <row r="271" spans="3:8">
      <c r="C271"/>
      <c r="D271"/>
      <c r="G271"/>
      <c r="H271" s="1"/>
    </row>
    <row r="272" spans="1:8">
      <c r="A272" s="1" t="s">
        <v>1490</v>
      </c>
      <c r="B272" s="95" t="s">
        <v>1491</v>
      </c>
      <c r="C272" s="1" t="s">
        <v>1425</v>
      </c>
      <c r="D272" s="1" t="s">
        <v>1492</v>
      </c>
      <c r="E272" s="1">
        <v>426</v>
      </c>
      <c r="F272" s="1">
        <v>10</v>
      </c>
      <c r="G272" s="1">
        <v>5500</v>
      </c>
      <c r="H272" s="1" t="s">
        <v>1431</v>
      </c>
    </row>
    <row r="273" spans="1:8">
      <c r="A273" s="1"/>
      <c r="B273" s="95" t="s">
        <v>1493</v>
      </c>
      <c r="C273" s="1" t="s">
        <v>1429</v>
      </c>
      <c r="D273" s="1" t="s">
        <v>1494</v>
      </c>
      <c r="E273" s="1">
        <v>426</v>
      </c>
      <c r="F273" s="1">
        <v>10</v>
      </c>
      <c r="G273" s="1"/>
      <c r="H273" s="1" t="s">
        <v>1435</v>
      </c>
    </row>
    <row r="274" spans="1:8">
      <c r="A274" s="1"/>
      <c r="B274" s="95" t="s">
        <v>1495</v>
      </c>
      <c r="C274" s="1" t="s">
        <v>1433</v>
      </c>
      <c r="D274" s="1" t="s">
        <v>1496</v>
      </c>
      <c r="E274" s="1">
        <v>436</v>
      </c>
      <c r="F274" s="1">
        <v>10</v>
      </c>
      <c r="G274" s="1"/>
      <c r="H274" s="1" t="s">
        <v>1384</v>
      </c>
    </row>
    <row r="275" spans="1:8">
      <c r="A275" s="1"/>
      <c r="B275" s="95" t="s">
        <v>1497</v>
      </c>
      <c r="C275" s="1" t="s">
        <v>1498</v>
      </c>
      <c r="D275" s="1" t="s">
        <v>1499</v>
      </c>
      <c r="E275" s="1">
        <v>2946</v>
      </c>
      <c r="F275" s="1">
        <v>25</v>
      </c>
      <c r="G275" s="1"/>
      <c r="H275" s="1" t="s">
        <v>1457</v>
      </c>
    </row>
    <row r="276" ht="14.25" spans="1:8">
      <c r="A276" s="1"/>
      <c r="B276" s="95" t="s">
        <v>1500</v>
      </c>
      <c r="C276" s="100" t="s">
        <v>1352</v>
      </c>
      <c r="D276" s="1" t="s">
        <v>1501</v>
      </c>
      <c r="E276" s="1">
        <v>558</v>
      </c>
      <c r="F276" s="1">
        <v>13</v>
      </c>
      <c r="G276" s="1"/>
      <c r="H276" s="1" t="s">
        <v>1410</v>
      </c>
    </row>
    <row r="277" ht="14.25" spans="1:8">
      <c r="A277" s="1"/>
      <c r="B277" s="95" t="s">
        <v>1502</v>
      </c>
      <c r="C277" s="98" t="s">
        <v>1223</v>
      </c>
      <c r="D277" s="1" t="s">
        <v>1503</v>
      </c>
      <c r="E277" s="1">
        <v>588</v>
      </c>
      <c r="F277" s="1">
        <v>13</v>
      </c>
      <c r="G277" s="1"/>
      <c r="H277" s="1" t="s">
        <v>1423</v>
      </c>
    </row>
    <row r="278" spans="3:7">
      <c r="C278"/>
      <c r="D278"/>
      <c r="G278"/>
    </row>
    <row r="279" spans="1:8">
      <c r="A279" t="s">
        <v>1504</v>
      </c>
      <c r="B279" s="99" t="s">
        <v>1505</v>
      </c>
      <c r="C279" s="1" t="s">
        <v>1425</v>
      </c>
      <c r="D279" t="s">
        <v>1506</v>
      </c>
      <c r="E279" s="1">
        <v>446</v>
      </c>
      <c r="F279" s="1">
        <v>10</v>
      </c>
      <c r="G279">
        <v>5500</v>
      </c>
      <c r="H279" s="1" t="s">
        <v>1431</v>
      </c>
    </row>
    <row r="280" spans="2:8">
      <c r="B280" s="99" t="s">
        <v>1507</v>
      </c>
      <c r="C280" s="1" t="s">
        <v>1429</v>
      </c>
      <c r="D280" t="s">
        <v>1508</v>
      </c>
      <c r="E280" s="1">
        <v>436</v>
      </c>
      <c r="F280" s="1">
        <v>10</v>
      </c>
      <c r="G280"/>
      <c r="H280" s="1" t="s">
        <v>1435</v>
      </c>
    </row>
    <row r="281" spans="2:8">
      <c r="B281" s="99" t="s">
        <v>1509</v>
      </c>
      <c r="C281" s="1" t="s">
        <v>1433</v>
      </c>
      <c r="D281" t="s">
        <v>1510</v>
      </c>
      <c r="E281" s="1">
        <v>446</v>
      </c>
      <c r="F281" s="1">
        <v>10</v>
      </c>
      <c r="G281"/>
      <c r="H281" s="1" t="s">
        <v>1384</v>
      </c>
    </row>
    <row r="282" spans="2:8">
      <c r="B282" s="99" t="s">
        <v>1511</v>
      </c>
      <c r="C282" s="1" t="s">
        <v>1512</v>
      </c>
      <c r="D282" t="s">
        <v>1513</v>
      </c>
      <c r="E282" s="1">
        <v>2946</v>
      </c>
      <c r="F282" s="1">
        <v>25</v>
      </c>
      <c r="G282"/>
      <c r="H282" s="1" t="s">
        <v>1457</v>
      </c>
    </row>
    <row r="283" ht="14.25" spans="2:8">
      <c r="B283" s="99" t="s">
        <v>1514</v>
      </c>
      <c r="C283" s="100" t="s">
        <v>1352</v>
      </c>
      <c r="D283" t="s">
        <v>1515</v>
      </c>
      <c r="E283" s="1">
        <v>548</v>
      </c>
      <c r="F283" s="1">
        <v>13</v>
      </c>
      <c r="G283"/>
      <c r="H283" s="1" t="s">
        <v>1410</v>
      </c>
    </row>
    <row r="284" ht="14.25" spans="2:8">
      <c r="B284" s="99" t="s">
        <v>1516</v>
      </c>
      <c r="C284" s="98" t="s">
        <v>1223</v>
      </c>
      <c r="D284" t="s">
        <v>1517</v>
      </c>
      <c r="E284" s="1">
        <v>598</v>
      </c>
      <c r="F284" s="1">
        <v>13</v>
      </c>
      <c r="G284"/>
      <c r="H284" s="1" t="s">
        <v>1423</v>
      </c>
    </row>
    <row r="285" spans="3:7">
      <c r="C285"/>
      <c r="D285"/>
      <c r="G285"/>
    </row>
    <row r="286" spans="1:8">
      <c r="A286" t="s">
        <v>1518</v>
      </c>
      <c r="B286" s="99" t="s">
        <v>1519</v>
      </c>
      <c r="C286" s="1" t="s">
        <v>1425</v>
      </c>
      <c r="D286" t="s">
        <v>1520</v>
      </c>
      <c r="E286" s="1">
        <v>436</v>
      </c>
      <c r="F286" s="1">
        <v>10</v>
      </c>
      <c r="G286">
        <v>5000</v>
      </c>
      <c r="H286" s="1" t="s">
        <v>1431</v>
      </c>
    </row>
    <row r="287" spans="2:8">
      <c r="B287" s="99" t="s">
        <v>1521</v>
      </c>
      <c r="C287" s="1" t="s">
        <v>1429</v>
      </c>
      <c r="D287" t="s">
        <v>1522</v>
      </c>
      <c r="E287" s="1">
        <v>426</v>
      </c>
      <c r="F287" s="1">
        <v>10</v>
      </c>
      <c r="G287"/>
      <c r="H287" s="1" t="s">
        <v>1435</v>
      </c>
    </row>
    <row r="288" spans="2:8">
      <c r="B288" s="99" t="s">
        <v>1523</v>
      </c>
      <c r="C288" s="1" t="s">
        <v>1433</v>
      </c>
      <c r="D288" t="s">
        <v>1524</v>
      </c>
      <c r="E288" s="1">
        <v>436</v>
      </c>
      <c r="F288" s="1">
        <v>10</v>
      </c>
      <c r="G288"/>
      <c r="H288" s="1" t="s">
        <v>1384</v>
      </c>
    </row>
    <row r="289" spans="2:8">
      <c r="B289" s="99" t="s">
        <v>1525</v>
      </c>
      <c r="C289" s="1" t="s">
        <v>1512</v>
      </c>
      <c r="D289" t="s">
        <v>1526</v>
      </c>
      <c r="E289" s="1">
        <v>2946</v>
      </c>
      <c r="F289" s="1">
        <v>25</v>
      </c>
      <c r="G289"/>
      <c r="H289" s="1" t="s">
        <v>1457</v>
      </c>
    </row>
    <row r="290" ht="14.25" spans="2:8">
      <c r="B290" s="99" t="s">
        <v>1527</v>
      </c>
      <c r="C290" s="100" t="s">
        <v>1352</v>
      </c>
      <c r="D290" t="s">
        <v>1528</v>
      </c>
      <c r="E290" s="1">
        <v>548</v>
      </c>
      <c r="F290" s="1">
        <v>13</v>
      </c>
      <c r="G290" s="9"/>
      <c r="H290" s="1" t="s">
        <v>1410</v>
      </c>
    </row>
    <row r="291" ht="14.25" spans="2:8">
      <c r="B291" s="99" t="s">
        <v>1529</v>
      </c>
      <c r="C291" s="98" t="s">
        <v>1223</v>
      </c>
      <c r="D291" t="s">
        <v>1530</v>
      </c>
      <c r="E291" s="1">
        <v>588</v>
      </c>
      <c r="F291" s="1">
        <v>13</v>
      </c>
      <c r="G291" s="9"/>
      <c r="H291" s="1" t="s">
        <v>1423</v>
      </c>
    </row>
    <row r="292" spans="3:7">
      <c r="C292"/>
      <c r="D292"/>
      <c r="G292" s="9"/>
    </row>
    <row r="293" spans="1:8">
      <c r="A293" t="s">
        <v>1531</v>
      </c>
      <c r="B293" s="99" t="s">
        <v>1532</v>
      </c>
      <c r="C293" s="1" t="s">
        <v>1512</v>
      </c>
      <c r="D293" t="s">
        <v>1533</v>
      </c>
      <c r="E293" s="1">
        <v>2956</v>
      </c>
      <c r="F293" s="1">
        <v>25</v>
      </c>
      <c r="G293" s="9">
        <v>5000</v>
      </c>
      <c r="H293" s="1" t="s">
        <v>1457</v>
      </c>
    </row>
    <row r="294" ht="14.25" spans="2:8">
      <c r="B294" s="99" t="s">
        <v>1534</v>
      </c>
      <c r="C294" s="100" t="s">
        <v>1352</v>
      </c>
      <c r="D294" t="s">
        <v>1535</v>
      </c>
      <c r="E294" s="1">
        <v>548</v>
      </c>
      <c r="F294" s="1">
        <v>13</v>
      </c>
      <c r="G294" s="9"/>
      <c r="H294" s="1" t="s">
        <v>1410</v>
      </c>
    </row>
    <row r="295" ht="14.25" spans="2:8">
      <c r="B295" s="99" t="s">
        <v>1536</v>
      </c>
      <c r="C295" s="98" t="s">
        <v>1223</v>
      </c>
      <c r="D295" t="s">
        <v>1537</v>
      </c>
      <c r="E295" s="1">
        <v>588</v>
      </c>
      <c r="F295" s="1">
        <v>13</v>
      </c>
      <c r="G295" s="9"/>
      <c r="H295" s="1" t="s">
        <v>1423</v>
      </c>
    </row>
    <row r="296" spans="2:8">
      <c r="B296" s="99" t="s">
        <v>1538</v>
      </c>
      <c r="C296" s="1" t="s">
        <v>1429</v>
      </c>
      <c r="D296" t="s">
        <v>1539</v>
      </c>
      <c r="E296" s="1">
        <v>436</v>
      </c>
      <c r="F296" s="1">
        <v>10</v>
      </c>
      <c r="G296" s="9"/>
      <c r="H296" s="1" t="s">
        <v>1384</v>
      </c>
    </row>
    <row r="297" ht="14.25" spans="2:8">
      <c r="B297" s="99" t="s">
        <v>1540</v>
      </c>
      <c r="C297" s="100" t="s">
        <v>1352</v>
      </c>
      <c r="D297" t="s">
        <v>1541</v>
      </c>
      <c r="E297" s="1">
        <v>548</v>
      </c>
      <c r="F297" s="1">
        <v>13</v>
      </c>
      <c r="G297" s="9"/>
      <c r="H297" s="1" t="s">
        <v>1423</v>
      </c>
    </row>
    <row r="298" spans="3:7">
      <c r="C298"/>
      <c r="D298"/>
      <c r="G298" s="9"/>
    </row>
    <row r="299" spans="1:8">
      <c r="A299" s="1" t="s">
        <v>1542</v>
      </c>
      <c r="B299" s="95" t="s">
        <v>1543</v>
      </c>
      <c r="C299" s="1" t="s">
        <v>1512</v>
      </c>
      <c r="D299" s="1" t="s">
        <v>1544</v>
      </c>
      <c r="E299" s="1">
        <v>2956</v>
      </c>
      <c r="F299" s="1">
        <v>25</v>
      </c>
      <c r="G299" s="8">
        <v>6000</v>
      </c>
      <c r="H299" s="1" t="s">
        <v>1457</v>
      </c>
    </row>
    <row r="300" ht="14.25" spans="1:8">
      <c r="A300" s="1"/>
      <c r="B300" s="95" t="s">
        <v>1545</v>
      </c>
      <c r="C300" s="100" t="s">
        <v>1352</v>
      </c>
      <c r="D300" s="1" t="s">
        <v>1546</v>
      </c>
      <c r="E300" s="1">
        <v>548</v>
      </c>
      <c r="F300" s="1">
        <v>13</v>
      </c>
      <c r="G300" s="8"/>
      <c r="H300" s="1" t="s">
        <v>1410</v>
      </c>
    </row>
    <row r="301" ht="14.25" spans="1:8">
      <c r="A301" s="1"/>
      <c r="B301" s="95" t="s">
        <v>1547</v>
      </c>
      <c r="C301" s="98" t="s">
        <v>1223</v>
      </c>
      <c r="D301" s="1" t="s">
        <v>1548</v>
      </c>
      <c r="E301" s="1">
        <v>598</v>
      </c>
      <c r="F301" s="1">
        <v>13</v>
      </c>
      <c r="G301" s="8"/>
      <c r="H301" s="1" t="s">
        <v>1423</v>
      </c>
    </row>
    <row r="302" spans="1:8">
      <c r="A302" s="1"/>
      <c r="B302" s="95" t="s">
        <v>1549</v>
      </c>
      <c r="C302" s="1" t="s">
        <v>1550</v>
      </c>
      <c r="D302" s="1" t="s">
        <v>1551</v>
      </c>
      <c r="E302" s="1">
        <v>1231</v>
      </c>
      <c r="F302" s="1">
        <v>15</v>
      </c>
      <c r="G302" s="8"/>
      <c r="H302" s="1" t="s">
        <v>1012</v>
      </c>
    </row>
    <row r="303" ht="14.25" spans="1:8">
      <c r="A303" s="1"/>
      <c r="B303" s="95" t="s">
        <v>1552</v>
      </c>
      <c r="C303" s="100" t="s">
        <v>1553</v>
      </c>
      <c r="D303" s="1" t="s">
        <v>1554</v>
      </c>
      <c r="E303" s="1">
        <v>736</v>
      </c>
      <c r="F303" s="1">
        <v>13</v>
      </c>
      <c r="G303" s="8"/>
      <c r="H303" s="1" t="s">
        <v>1555</v>
      </c>
    </row>
    <row r="304" spans="1:8">
      <c r="A304" s="1"/>
      <c r="B304" s="1"/>
      <c r="C304" s="1"/>
      <c r="D304" s="1"/>
      <c r="E304" s="1"/>
      <c r="F304" s="1"/>
      <c r="G304" s="8"/>
      <c r="H304" s="1"/>
    </row>
    <row r="305" spans="1:8">
      <c r="A305" s="1" t="s">
        <v>1556</v>
      </c>
      <c r="B305" s="95" t="s">
        <v>1557</v>
      </c>
      <c r="C305" s="1" t="s">
        <v>1512</v>
      </c>
      <c r="D305" s="1" t="s">
        <v>1558</v>
      </c>
      <c r="E305" s="1">
        <v>2946</v>
      </c>
      <c r="F305" s="1">
        <v>25</v>
      </c>
      <c r="G305" s="8">
        <v>5000</v>
      </c>
      <c r="H305" s="1" t="s">
        <v>1457</v>
      </c>
    </row>
    <row r="306" spans="1:8">
      <c r="A306" s="1"/>
      <c r="B306" s="95" t="s">
        <v>1559</v>
      </c>
      <c r="C306" s="1" t="s">
        <v>1220</v>
      </c>
      <c r="D306" s="1" t="s">
        <v>1560</v>
      </c>
      <c r="E306" s="1">
        <v>538</v>
      </c>
      <c r="F306" s="1">
        <v>13</v>
      </c>
      <c r="G306" s="8"/>
      <c r="H306" s="1" t="s">
        <v>1410</v>
      </c>
    </row>
    <row r="307" spans="1:8">
      <c r="A307" s="1"/>
      <c r="B307" s="95" t="s">
        <v>1561</v>
      </c>
      <c r="C307" s="1" t="s">
        <v>1429</v>
      </c>
      <c r="D307" s="1" t="s">
        <v>1562</v>
      </c>
      <c r="E307" s="1">
        <v>436</v>
      </c>
      <c r="F307" s="1">
        <v>10</v>
      </c>
      <c r="G307" s="8"/>
      <c r="H307" s="1" t="s">
        <v>1384</v>
      </c>
    </row>
    <row r="308" spans="1:8">
      <c r="A308" s="1"/>
      <c r="B308" s="95" t="s">
        <v>1563</v>
      </c>
      <c r="C308" s="1" t="s">
        <v>1223</v>
      </c>
      <c r="D308" s="1" t="s">
        <v>1564</v>
      </c>
      <c r="E308" s="1">
        <v>598</v>
      </c>
      <c r="F308" s="1">
        <v>13</v>
      </c>
      <c r="G308" s="8"/>
      <c r="H308" s="1" t="s">
        <v>1423</v>
      </c>
    </row>
    <row r="309" spans="1:8">
      <c r="A309" s="1"/>
      <c r="B309" s="95" t="s">
        <v>1565</v>
      </c>
      <c r="C309" s="1" t="s">
        <v>1220</v>
      </c>
      <c r="D309" s="1" t="s">
        <v>1566</v>
      </c>
      <c r="E309" s="1">
        <v>568</v>
      </c>
      <c r="F309" s="1">
        <v>13</v>
      </c>
      <c r="G309" s="8"/>
      <c r="H309" s="1" t="s">
        <v>1423</v>
      </c>
    </row>
    <row r="310" spans="3:7">
      <c r="C310"/>
      <c r="D310"/>
      <c r="G310" s="8">
        <v>5000</v>
      </c>
    </row>
    <row r="311" spans="1:8">
      <c r="A311" s="1" t="s">
        <v>1567</v>
      </c>
      <c r="B311" s="95" t="s">
        <v>1568</v>
      </c>
      <c r="C311" s="1" t="s">
        <v>1512</v>
      </c>
      <c r="D311" s="1" t="s">
        <v>1569</v>
      </c>
      <c r="E311" s="1">
        <v>2946</v>
      </c>
      <c r="F311" s="1">
        <v>25</v>
      </c>
      <c r="G311" s="8"/>
      <c r="H311" s="1" t="s">
        <v>1457</v>
      </c>
    </row>
    <row r="312" spans="1:8">
      <c r="A312" s="1"/>
      <c r="B312" s="95" t="s">
        <v>1570</v>
      </c>
      <c r="C312" s="1" t="s">
        <v>1220</v>
      </c>
      <c r="D312" s="1" t="s">
        <v>1571</v>
      </c>
      <c r="E312" s="1">
        <v>548</v>
      </c>
      <c r="F312" s="1">
        <v>13</v>
      </c>
      <c r="G312" s="8"/>
      <c r="H312" s="1" t="s">
        <v>1410</v>
      </c>
    </row>
    <row r="313" spans="1:8">
      <c r="A313" s="1"/>
      <c r="B313" s="95" t="s">
        <v>1572</v>
      </c>
      <c r="C313" s="1" t="s">
        <v>1223</v>
      </c>
      <c r="D313" s="1" t="s">
        <v>1573</v>
      </c>
      <c r="E313" s="1">
        <v>598</v>
      </c>
      <c r="F313" s="1">
        <v>13</v>
      </c>
      <c r="G313" s="8"/>
      <c r="H313" s="1" t="s">
        <v>1423</v>
      </c>
    </row>
    <row r="314" spans="3:7">
      <c r="C314"/>
      <c r="D314"/>
      <c r="G314" s="9"/>
    </row>
    <row r="315" spans="7:7">
      <c r="G315" s="8"/>
    </row>
    <row r="316" spans="7:7">
      <c r="G316" s="8"/>
    </row>
    <row r="317" spans="7:7">
      <c r="G317" s="8"/>
    </row>
    <row r="318" spans="7:7">
      <c r="G318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tabSelected="1" topLeftCell="A40" workbookViewId="0">
      <selection activeCell="H10" sqref="H10"/>
    </sheetView>
  </sheetViews>
  <sheetFormatPr defaultColWidth="9" defaultRowHeight="13.5"/>
  <cols>
    <col min="2" max="2" width="24.375" customWidth="1"/>
    <col min="3" max="3" width="19.125" style="13" customWidth="1"/>
    <col min="4" max="4" width="19.625" style="14" customWidth="1"/>
    <col min="7" max="7" width="9.625" style="15" customWidth="1"/>
    <col min="8" max="8" width="22.25" customWidth="1"/>
    <col min="9" max="9" width="10.375"/>
    <col min="11" max="14" width="5.875" customWidth="1"/>
  </cols>
  <sheetData>
    <row r="1" ht="14.25" spans="1:16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16" t="s">
        <v>22</v>
      </c>
      <c r="H1" s="3" t="s">
        <v>23</v>
      </c>
      <c r="I1" s="4" t="s">
        <v>24</v>
      </c>
      <c r="K1" t="s">
        <v>903</v>
      </c>
      <c r="L1">
        <v>8213</v>
      </c>
      <c r="M1">
        <v>521</v>
      </c>
      <c r="N1" t="s">
        <v>1574</v>
      </c>
      <c r="O1">
        <v>901</v>
      </c>
      <c r="P1" t="s">
        <v>1575</v>
      </c>
    </row>
    <row r="2" ht="14.25" spans="1:16">
      <c r="A2" s="2"/>
      <c r="B2" s="3"/>
      <c r="C2" s="3"/>
      <c r="D2" s="3"/>
      <c r="E2" s="3"/>
      <c r="F2" s="3"/>
      <c r="G2" s="16"/>
      <c r="H2" s="3"/>
      <c r="I2" s="4">
        <f ca="1">IF(NOW()&lt;汇总!N1,(SUM(G:G)-SUM(E:F)),9999999)</f>
        <v>3482.61000000002</v>
      </c>
      <c r="K2" t="s">
        <v>1576</v>
      </c>
      <c r="L2" t="s">
        <v>1577</v>
      </c>
      <c r="M2" t="s">
        <v>1577</v>
      </c>
      <c r="N2" t="s">
        <v>1577</v>
      </c>
      <c r="O2" t="s">
        <v>1578</v>
      </c>
      <c r="P2" t="s">
        <v>1579</v>
      </c>
    </row>
    <row r="3" customFormat="1" spans="1:7">
      <c r="A3" s="6">
        <v>43637</v>
      </c>
      <c r="B3">
        <v>98160688127</v>
      </c>
      <c r="C3" s="1">
        <v>8213</v>
      </c>
      <c r="D3" t="s">
        <v>1580</v>
      </c>
      <c r="E3">
        <v>429</v>
      </c>
      <c r="F3">
        <v>15</v>
      </c>
      <c r="G3">
        <v>1148.14</v>
      </c>
    </row>
    <row r="4" spans="2:7">
      <c r="B4">
        <v>98180065025</v>
      </c>
      <c r="C4" s="13" t="s">
        <v>903</v>
      </c>
      <c r="D4" s="14" t="s">
        <v>1581</v>
      </c>
      <c r="E4">
        <v>628</v>
      </c>
      <c r="F4">
        <v>15</v>
      </c>
      <c r="G4" s="15">
        <v>4000</v>
      </c>
    </row>
    <row r="5" spans="2:7">
      <c r="B5">
        <v>98159765364</v>
      </c>
      <c r="C5" s="13">
        <v>521</v>
      </c>
      <c r="D5" s="14" t="s">
        <v>1582</v>
      </c>
      <c r="E5">
        <v>1299</v>
      </c>
      <c r="F5">
        <v>15</v>
      </c>
      <c r="G5">
        <v>1908.36</v>
      </c>
    </row>
    <row r="6" spans="2:6">
      <c r="B6">
        <v>98165536826</v>
      </c>
      <c r="C6" s="13" t="s">
        <v>1574</v>
      </c>
      <c r="D6" s="14" t="s">
        <v>1583</v>
      </c>
      <c r="E6">
        <v>448</v>
      </c>
      <c r="F6">
        <v>15</v>
      </c>
    </row>
    <row r="9" spans="1:7">
      <c r="A9" s="6">
        <v>43638</v>
      </c>
      <c r="B9">
        <v>98212022137</v>
      </c>
      <c r="C9" s="1">
        <v>8213</v>
      </c>
      <c r="D9" t="s">
        <v>1584</v>
      </c>
      <c r="E9">
        <v>429</v>
      </c>
      <c r="F9">
        <v>15</v>
      </c>
      <c r="G9">
        <v>7000</v>
      </c>
    </row>
    <row r="10" spans="2:6">
      <c r="B10">
        <v>98237632772</v>
      </c>
      <c r="C10" s="13" t="s">
        <v>903</v>
      </c>
      <c r="D10" s="14" t="s">
        <v>1585</v>
      </c>
      <c r="E10">
        <v>719</v>
      </c>
      <c r="F10">
        <v>15</v>
      </c>
    </row>
    <row r="11" spans="2:6">
      <c r="B11">
        <v>98241001865</v>
      </c>
      <c r="C11" s="13" t="s">
        <v>903</v>
      </c>
      <c r="D11" s="14" t="s">
        <v>1586</v>
      </c>
      <c r="E11">
        <v>719</v>
      </c>
      <c r="F11">
        <v>15</v>
      </c>
    </row>
    <row r="12" spans="2:6">
      <c r="B12">
        <v>98210664400</v>
      </c>
      <c r="C12" s="13">
        <v>521</v>
      </c>
      <c r="D12" s="14" t="s">
        <v>1587</v>
      </c>
      <c r="E12">
        <v>1299</v>
      </c>
      <c r="F12">
        <v>15</v>
      </c>
    </row>
    <row r="13" spans="2:6">
      <c r="B13">
        <v>98213911344</v>
      </c>
      <c r="C13" s="13" t="s">
        <v>1574</v>
      </c>
      <c r="D13" s="14">
        <v>13862424747</v>
      </c>
      <c r="E13">
        <v>448</v>
      </c>
      <c r="F13">
        <v>15</v>
      </c>
    </row>
    <row r="15" spans="1:6">
      <c r="A15" s="6">
        <v>43639</v>
      </c>
      <c r="B15">
        <v>98271509457</v>
      </c>
      <c r="C15" s="1">
        <v>8213</v>
      </c>
      <c r="D15" t="s">
        <v>1588</v>
      </c>
      <c r="E15">
        <v>429</v>
      </c>
      <c r="F15">
        <v>15</v>
      </c>
    </row>
    <row r="16" spans="2:6">
      <c r="B16">
        <v>98274726557</v>
      </c>
      <c r="C16" s="13" t="s">
        <v>903</v>
      </c>
      <c r="D16" s="17" t="s">
        <v>1589</v>
      </c>
      <c r="E16">
        <v>719</v>
      </c>
      <c r="F16">
        <v>15</v>
      </c>
    </row>
    <row r="17" spans="2:6">
      <c r="B17">
        <v>98272908595</v>
      </c>
      <c r="C17" s="13">
        <v>521</v>
      </c>
      <c r="D17" s="14" t="s">
        <v>1590</v>
      </c>
      <c r="E17">
        <v>1299</v>
      </c>
      <c r="F17">
        <v>15</v>
      </c>
    </row>
    <row r="18" spans="2:6">
      <c r="B18">
        <v>98297718049</v>
      </c>
      <c r="C18" s="13" t="s">
        <v>1574</v>
      </c>
      <c r="D18" s="14" t="s">
        <v>1591</v>
      </c>
      <c r="E18">
        <v>448</v>
      </c>
      <c r="F18">
        <v>15</v>
      </c>
    </row>
    <row r="19" spans="2:6">
      <c r="B19">
        <v>98275587636</v>
      </c>
      <c r="C19" s="13" t="s">
        <v>903</v>
      </c>
      <c r="D19" s="14" t="s">
        <v>1592</v>
      </c>
      <c r="E19">
        <v>719</v>
      </c>
      <c r="F19">
        <v>15</v>
      </c>
    </row>
    <row r="20" spans="3:8">
      <c r="C20" s="18"/>
      <c r="D20" s="19"/>
      <c r="E20" s="19"/>
      <c r="F20" s="19"/>
      <c r="G20" s="20"/>
      <c r="H20" s="19"/>
    </row>
    <row r="21" spans="1:8">
      <c r="A21" s="21">
        <v>43640</v>
      </c>
      <c r="B21">
        <v>98334952276</v>
      </c>
      <c r="C21" s="3" t="s">
        <v>903</v>
      </c>
      <c r="D21" s="22" t="s">
        <v>1593</v>
      </c>
      <c r="E21" s="19">
        <v>719</v>
      </c>
      <c r="F21" s="19">
        <v>15</v>
      </c>
      <c r="G21" s="20"/>
      <c r="H21" s="19"/>
    </row>
    <row r="22" spans="1:8">
      <c r="A22" s="19"/>
      <c r="B22" s="19">
        <v>98329889936</v>
      </c>
      <c r="C22" s="3">
        <v>521</v>
      </c>
      <c r="D22" s="19" t="s">
        <v>1594</v>
      </c>
      <c r="E22" s="19">
        <v>1299</v>
      </c>
      <c r="F22" s="19">
        <v>15</v>
      </c>
      <c r="G22" s="20"/>
      <c r="H22" s="19"/>
    </row>
    <row r="23" spans="1:8">
      <c r="A23" s="19"/>
      <c r="B23">
        <v>98335850456</v>
      </c>
      <c r="C23" s="3" t="s">
        <v>1574</v>
      </c>
      <c r="D23" s="22" t="s">
        <v>1595</v>
      </c>
      <c r="E23" s="19">
        <v>448</v>
      </c>
      <c r="F23" s="19">
        <v>15</v>
      </c>
      <c r="G23" s="20"/>
      <c r="H23" s="19"/>
    </row>
    <row r="24" spans="1:8">
      <c r="A24" s="19"/>
      <c r="B24">
        <v>98352335018</v>
      </c>
      <c r="C24" s="3" t="s">
        <v>903</v>
      </c>
      <c r="D24" s="22" t="s">
        <v>1596</v>
      </c>
      <c r="E24" s="19">
        <v>719</v>
      </c>
      <c r="F24" s="19">
        <v>15</v>
      </c>
      <c r="G24" s="20"/>
      <c r="H24" s="19"/>
    </row>
    <row r="25" spans="1:8">
      <c r="A25" s="19"/>
      <c r="B25" s="19"/>
      <c r="C25" s="3"/>
      <c r="D25" s="19"/>
      <c r="E25" s="19"/>
      <c r="F25" s="19"/>
      <c r="G25" s="20"/>
      <c r="H25" s="19"/>
    </row>
    <row r="26" spans="1:8">
      <c r="A26" s="21">
        <v>43641</v>
      </c>
      <c r="B26" s="19">
        <v>98379705210</v>
      </c>
      <c r="C26" s="3" t="s">
        <v>903</v>
      </c>
      <c r="D26" s="23" t="s">
        <v>1597</v>
      </c>
      <c r="E26" s="19">
        <v>719</v>
      </c>
      <c r="F26" s="19">
        <v>15</v>
      </c>
      <c r="G26" s="20">
        <v>4000</v>
      </c>
      <c r="H26" s="19"/>
    </row>
    <row r="27" spans="1:8">
      <c r="A27" s="19"/>
      <c r="B27" s="19">
        <v>98403851214</v>
      </c>
      <c r="C27" s="3" t="s">
        <v>903</v>
      </c>
      <c r="D27" s="19" t="s">
        <v>1598</v>
      </c>
      <c r="E27" s="19">
        <v>719</v>
      </c>
      <c r="F27" s="19">
        <v>15</v>
      </c>
      <c r="G27" s="20"/>
      <c r="H27" s="19"/>
    </row>
    <row r="28" spans="1:8">
      <c r="A28" s="19"/>
      <c r="B28" s="19">
        <v>98382314129</v>
      </c>
      <c r="C28" s="3">
        <v>521</v>
      </c>
      <c r="D28" s="19" t="s">
        <v>1599</v>
      </c>
      <c r="E28" s="19">
        <v>1299</v>
      </c>
      <c r="F28" s="19">
        <v>15</v>
      </c>
      <c r="G28" s="20"/>
      <c r="H28" s="19"/>
    </row>
    <row r="29" spans="1:8">
      <c r="A29" s="19"/>
      <c r="B29" s="19">
        <v>98380278676</v>
      </c>
      <c r="C29" s="3" t="s">
        <v>1574</v>
      </c>
      <c r="D29" s="19" t="s">
        <v>1600</v>
      </c>
      <c r="E29" s="19">
        <v>448</v>
      </c>
      <c r="F29" s="19">
        <v>15</v>
      </c>
      <c r="G29" s="20"/>
      <c r="H29" s="19"/>
    </row>
    <row r="30" spans="3:4">
      <c r="C30" s="1"/>
      <c r="D30"/>
    </row>
    <row r="32" spans="1:7">
      <c r="A32" s="21">
        <v>43642</v>
      </c>
      <c r="B32" s="19">
        <v>98432751451</v>
      </c>
      <c r="C32" s="3" t="s">
        <v>903</v>
      </c>
      <c r="D32" s="23" t="s">
        <v>1601</v>
      </c>
      <c r="E32" s="19">
        <v>719</v>
      </c>
      <c r="F32" s="19">
        <v>15</v>
      </c>
      <c r="G32" s="20">
        <v>4060.51</v>
      </c>
    </row>
    <row r="33" spans="1:7">
      <c r="A33" s="19"/>
      <c r="B33" s="19">
        <v>98452632252</v>
      </c>
      <c r="C33" s="3" t="s">
        <v>903</v>
      </c>
      <c r="D33" s="19" t="s">
        <v>1602</v>
      </c>
      <c r="E33" s="19">
        <v>719</v>
      </c>
      <c r="F33" s="19">
        <v>15</v>
      </c>
      <c r="G33" s="20"/>
    </row>
    <row r="34" spans="1:7">
      <c r="A34" s="19"/>
      <c r="B34" s="19">
        <v>98457501466</v>
      </c>
      <c r="C34" s="3">
        <v>521</v>
      </c>
      <c r="D34" s="19" t="s">
        <v>1603</v>
      </c>
      <c r="E34" s="19">
        <v>1299</v>
      </c>
      <c r="F34" s="19">
        <v>15</v>
      </c>
      <c r="G34" s="20"/>
    </row>
    <row r="35" spans="1:7">
      <c r="A35" s="19"/>
      <c r="B35" s="19">
        <v>98437748955</v>
      </c>
      <c r="C35" s="3" t="s">
        <v>1574</v>
      </c>
      <c r="D35" s="19" t="s">
        <v>1604</v>
      </c>
      <c r="E35" s="19">
        <v>448</v>
      </c>
      <c r="F35" s="19">
        <v>15</v>
      </c>
      <c r="G35" s="20"/>
    </row>
    <row r="36" spans="1:7">
      <c r="A36" s="19"/>
      <c r="B36" s="19"/>
      <c r="C36" s="18"/>
      <c r="D36" s="19"/>
      <c r="E36" s="19"/>
      <c r="F36" s="19"/>
      <c r="G36" s="20"/>
    </row>
    <row r="38" spans="1:8">
      <c r="A38" s="21">
        <v>43643</v>
      </c>
      <c r="B38" s="19">
        <v>98539584199</v>
      </c>
      <c r="C38" s="3" t="s">
        <v>1605</v>
      </c>
      <c r="D38" s="23" t="s">
        <v>1606</v>
      </c>
      <c r="E38" s="19">
        <v>107</v>
      </c>
      <c r="F38" s="19">
        <v>15</v>
      </c>
      <c r="G38" s="20">
        <v>1400</v>
      </c>
      <c r="H38" t="s">
        <v>1607</v>
      </c>
    </row>
    <row r="39" spans="1:7">
      <c r="A39" s="19"/>
      <c r="B39" s="19">
        <v>98508578844</v>
      </c>
      <c r="C39" s="3" t="s">
        <v>1605</v>
      </c>
      <c r="D39" s="19" t="s">
        <v>1608</v>
      </c>
      <c r="E39" s="19">
        <v>20</v>
      </c>
      <c r="F39" s="19">
        <v>15</v>
      </c>
      <c r="G39" s="20"/>
    </row>
    <row r="40" spans="1:7">
      <c r="A40" s="19"/>
      <c r="B40" s="19">
        <v>98536852842</v>
      </c>
      <c r="C40" s="3" t="s">
        <v>1605</v>
      </c>
      <c r="D40" s="19" t="s">
        <v>1609</v>
      </c>
      <c r="E40" s="19">
        <v>20</v>
      </c>
      <c r="F40" s="19">
        <v>15</v>
      </c>
      <c r="G40" s="20"/>
    </row>
    <row r="41" spans="1:7">
      <c r="A41" s="19"/>
      <c r="B41" s="19">
        <v>98537798543</v>
      </c>
      <c r="C41" s="3" t="s">
        <v>1605</v>
      </c>
      <c r="D41" s="19" t="s">
        <v>1610</v>
      </c>
      <c r="E41" s="19">
        <v>20</v>
      </c>
      <c r="F41" s="19">
        <v>15</v>
      </c>
      <c r="G41" s="20"/>
    </row>
    <row r="42" spans="1:7">
      <c r="A42" s="19"/>
      <c r="B42" s="19">
        <v>98535781064</v>
      </c>
      <c r="C42" s="3" t="s">
        <v>1605</v>
      </c>
      <c r="D42" s="19" t="s">
        <v>1611</v>
      </c>
      <c r="E42" s="19">
        <v>20</v>
      </c>
      <c r="F42" s="19">
        <v>15</v>
      </c>
      <c r="G42" s="20"/>
    </row>
    <row r="43" spans="1:6">
      <c r="A43" s="21"/>
      <c r="B43" s="19"/>
      <c r="C43" s="3"/>
      <c r="D43" s="23"/>
      <c r="E43" s="19"/>
      <c r="F43" s="19"/>
    </row>
    <row r="44" spans="1:7">
      <c r="A44" s="21">
        <v>43644</v>
      </c>
      <c r="B44" s="19">
        <v>98596042188</v>
      </c>
      <c r="C44" s="3" t="s">
        <v>1605</v>
      </c>
      <c r="D44" s="19" t="s">
        <v>1612</v>
      </c>
      <c r="E44" s="19">
        <v>18</v>
      </c>
      <c r="F44" s="19">
        <v>15</v>
      </c>
      <c r="G44" s="15">
        <v>1000</v>
      </c>
    </row>
    <row r="45" spans="1:6">
      <c r="A45" s="19"/>
      <c r="B45" s="19">
        <v>98557413721</v>
      </c>
      <c r="C45" s="3" t="s">
        <v>1605</v>
      </c>
      <c r="D45" s="19" t="s">
        <v>1613</v>
      </c>
      <c r="E45" s="19">
        <v>18</v>
      </c>
      <c r="F45" s="19">
        <v>15</v>
      </c>
    </row>
    <row r="46" spans="1:6">
      <c r="A46" s="19"/>
      <c r="B46" s="19">
        <v>98593312032</v>
      </c>
      <c r="C46" s="3" t="s">
        <v>1605</v>
      </c>
      <c r="D46" s="19" t="s">
        <v>1614</v>
      </c>
      <c r="E46" s="19">
        <v>17.1</v>
      </c>
      <c r="F46" s="19">
        <v>15</v>
      </c>
    </row>
    <row r="47" spans="2:6">
      <c r="B47">
        <v>98568227381</v>
      </c>
      <c r="C47" s="3" t="s">
        <v>1605</v>
      </c>
      <c r="D47" s="14" t="s">
        <v>1615</v>
      </c>
      <c r="E47">
        <v>17.1</v>
      </c>
      <c r="F47" s="19">
        <v>15</v>
      </c>
    </row>
    <row r="48" spans="2:6">
      <c r="B48">
        <v>98570243837</v>
      </c>
      <c r="C48" s="3" t="s">
        <v>1605</v>
      </c>
      <c r="D48" s="14" t="s">
        <v>1616</v>
      </c>
      <c r="E48">
        <v>17.1</v>
      </c>
      <c r="F48" s="19">
        <v>15</v>
      </c>
    </row>
    <row r="49" spans="2:6">
      <c r="B49">
        <v>98599515083</v>
      </c>
      <c r="C49" s="3" t="s">
        <v>1605</v>
      </c>
      <c r="D49" s="14" t="s">
        <v>1617</v>
      </c>
      <c r="E49">
        <v>18</v>
      </c>
      <c r="F49" s="19">
        <v>15</v>
      </c>
    </row>
    <row r="50" spans="2:6">
      <c r="B50">
        <v>98553503483</v>
      </c>
      <c r="C50" s="3" t="s">
        <v>1605</v>
      </c>
      <c r="D50" s="14" t="s">
        <v>1618</v>
      </c>
      <c r="E50">
        <v>17.1</v>
      </c>
      <c r="F50" s="19">
        <v>15</v>
      </c>
    </row>
    <row r="51" spans="2:6">
      <c r="B51">
        <v>98569151741</v>
      </c>
      <c r="C51" s="3" t="s">
        <v>1605</v>
      </c>
      <c r="D51" s="14" t="s">
        <v>1619</v>
      </c>
      <c r="E51">
        <v>17.1</v>
      </c>
      <c r="F51" s="19">
        <v>15</v>
      </c>
    </row>
    <row r="52" spans="2:6">
      <c r="B52">
        <v>98597128160</v>
      </c>
      <c r="C52" s="3" t="s">
        <v>1605</v>
      </c>
      <c r="D52" s="14" t="s">
        <v>1620</v>
      </c>
      <c r="E52">
        <v>17.1</v>
      </c>
      <c r="F52" s="19">
        <v>15</v>
      </c>
    </row>
    <row r="53" spans="2:6">
      <c r="B53">
        <v>98600434822</v>
      </c>
      <c r="C53" s="3" t="s">
        <v>1605</v>
      </c>
      <c r="D53" s="14" t="s">
        <v>1621</v>
      </c>
      <c r="E53">
        <v>17.1</v>
      </c>
      <c r="F53" s="19">
        <v>15</v>
      </c>
    </row>
    <row r="54" spans="2:6">
      <c r="B54">
        <v>98596247402</v>
      </c>
      <c r="C54" s="3" t="s">
        <v>1605</v>
      </c>
      <c r="D54" s="14" t="s">
        <v>1622</v>
      </c>
      <c r="E54">
        <v>18</v>
      </c>
      <c r="F54" s="19">
        <v>15</v>
      </c>
    </row>
    <row r="55" ht="22.5" spans="2:6">
      <c r="B55">
        <v>98564579924</v>
      </c>
      <c r="C55" s="3" t="s">
        <v>1605</v>
      </c>
      <c r="D55" s="24" t="s">
        <v>1623</v>
      </c>
      <c r="E55">
        <v>18</v>
      </c>
      <c r="F55" s="19">
        <v>15</v>
      </c>
    </row>
    <row r="56" spans="6:6">
      <c r="F56" s="19"/>
    </row>
    <row r="57" spans="1:6">
      <c r="A57" s="6">
        <v>43645</v>
      </c>
      <c r="B57">
        <v>98647277762</v>
      </c>
      <c r="C57" s="3" t="s">
        <v>1605</v>
      </c>
      <c r="D57" s="14" t="s">
        <v>1624</v>
      </c>
      <c r="E57">
        <v>18</v>
      </c>
      <c r="F57" s="19">
        <v>13</v>
      </c>
    </row>
    <row r="58" spans="2:6">
      <c r="B58">
        <v>98650179848</v>
      </c>
      <c r="C58" s="3" t="s">
        <v>1605</v>
      </c>
      <c r="D58" s="14" t="s">
        <v>1625</v>
      </c>
      <c r="E58">
        <v>17.1</v>
      </c>
      <c r="F58" s="19">
        <v>13</v>
      </c>
    </row>
    <row r="59" spans="2:6">
      <c r="B59">
        <v>98648284418</v>
      </c>
      <c r="C59" s="3" t="s">
        <v>1605</v>
      </c>
      <c r="D59" s="14" t="s">
        <v>1626</v>
      </c>
      <c r="E59">
        <v>18</v>
      </c>
      <c r="F59" s="19">
        <v>13</v>
      </c>
    </row>
    <row r="60" spans="2:6">
      <c r="B60">
        <v>98617378973</v>
      </c>
      <c r="C60" s="3" t="s">
        <v>1605</v>
      </c>
      <c r="D60" s="14" t="s">
        <v>1627</v>
      </c>
      <c r="E60">
        <v>18</v>
      </c>
      <c r="F60" s="19">
        <v>13</v>
      </c>
    </row>
    <row r="61" spans="2:6">
      <c r="B61">
        <v>98650892650</v>
      </c>
      <c r="C61" s="3" t="s">
        <v>1605</v>
      </c>
      <c r="D61" s="14" t="s">
        <v>1628</v>
      </c>
      <c r="E61">
        <v>17.1</v>
      </c>
      <c r="F61" s="19">
        <v>13</v>
      </c>
    </row>
    <row r="62" spans="2:6">
      <c r="B62">
        <v>98610951993</v>
      </c>
      <c r="C62" s="3" t="s">
        <v>1605</v>
      </c>
      <c r="D62" s="14" t="s">
        <v>1629</v>
      </c>
      <c r="E62">
        <v>17.1</v>
      </c>
      <c r="F62" s="19">
        <v>13</v>
      </c>
    </row>
    <row r="63" spans="2:6">
      <c r="B63">
        <v>98653923557</v>
      </c>
      <c r="C63" s="3" t="s">
        <v>1605</v>
      </c>
      <c r="D63" s="22" t="s">
        <v>1630</v>
      </c>
      <c r="E63">
        <v>17.1</v>
      </c>
      <c r="F63" s="19">
        <v>13</v>
      </c>
    </row>
    <row r="64" spans="2:8">
      <c r="B64">
        <v>98650187776</v>
      </c>
      <c r="C64" s="3" t="s">
        <v>1605</v>
      </c>
      <c r="D64" s="14" t="s">
        <v>1631</v>
      </c>
      <c r="E64">
        <v>119.1</v>
      </c>
      <c r="F64" s="19">
        <v>13</v>
      </c>
      <c r="H64" t="s">
        <v>1632</v>
      </c>
    </row>
    <row r="65" spans="2:6">
      <c r="B65">
        <v>98651802506</v>
      </c>
      <c r="C65" s="3" t="s">
        <v>1605</v>
      </c>
      <c r="D65" s="14" t="s">
        <v>1633</v>
      </c>
      <c r="E65">
        <v>17.1</v>
      </c>
      <c r="F65" s="19">
        <v>13</v>
      </c>
    </row>
    <row r="66" spans="2:6">
      <c r="B66">
        <v>98652978313</v>
      </c>
      <c r="C66" s="3" t="s">
        <v>1605</v>
      </c>
      <c r="D66" s="14" t="s">
        <v>1634</v>
      </c>
      <c r="E66">
        <v>17.1</v>
      </c>
      <c r="F66" s="19">
        <v>13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3"/>
  <sheetViews>
    <sheetView workbookViewId="0">
      <pane ySplit="2" topLeftCell="A198" activePane="bottomLeft" state="frozen"/>
      <selection/>
      <selection pane="bottomLeft" activeCell="C213" sqref="C213"/>
    </sheetView>
  </sheetViews>
  <sheetFormatPr defaultColWidth="9" defaultRowHeight="13.5"/>
  <cols>
    <col min="2" max="2" width="25.75" customWidth="1"/>
  </cols>
  <sheetData>
    <row r="1" ht="14.25" spans="1:7">
      <c r="A1" s="2" t="s">
        <v>16</v>
      </c>
      <c r="B1" s="2" t="s">
        <v>1635</v>
      </c>
      <c r="C1" s="3" t="s">
        <v>1636</v>
      </c>
      <c r="D1" s="3" t="s">
        <v>1637</v>
      </c>
      <c r="E1" s="3" t="s">
        <v>22</v>
      </c>
      <c r="F1" s="3" t="s">
        <v>23</v>
      </c>
      <c r="G1" s="4" t="s">
        <v>24</v>
      </c>
    </row>
    <row r="2" ht="14.25" spans="1:7">
      <c r="A2" s="2"/>
      <c r="B2" s="2"/>
      <c r="C2" s="3"/>
      <c r="D2" s="3"/>
      <c r="E2" s="3"/>
      <c r="F2" s="3"/>
      <c r="G2" s="4">
        <f ca="1">IF(NOW()&lt;汇总!N1,(SUM(E:E)-SUM(C:D)),9999999)</f>
        <v>0</v>
      </c>
    </row>
    <row r="3" spans="1:7">
      <c r="A3" s="5">
        <v>43565</v>
      </c>
      <c r="B3" s="1" t="s">
        <v>1638</v>
      </c>
      <c r="C3" s="1">
        <v>6000</v>
      </c>
      <c r="E3" s="1">
        <v>10000</v>
      </c>
      <c r="F3" t="s">
        <v>1639</v>
      </c>
      <c r="G3" s="1"/>
    </row>
    <row r="4" spans="1:7">
      <c r="A4" s="1"/>
      <c r="B4" s="1" t="s">
        <v>1640</v>
      </c>
      <c r="C4" s="1">
        <v>4000</v>
      </c>
      <c r="E4" s="1"/>
      <c r="G4" s="1"/>
    </row>
    <row r="5" spans="1:7">
      <c r="A5" s="1"/>
      <c r="B5" s="1"/>
      <c r="C5" s="1"/>
      <c r="E5" s="1"/>
      <c r="G5" s="1"/>
    </row>
    <row r="6" spans="1:7">
      <c r="A6" s="1"/>
      <c r="B6" s="1"/>
      <c r="C6" s="1"/>
      <c r="E6" s="1"/>
      <c r="G6" s="1"/>
    </row>
    <row r="7" spans="1:8">
      <c r="A7" s="5">
        <v>43567</v>
      </c>
      <c r="B7" s="1" t="s">
        <v>936</v>
      </c>
      <c r="C7" s="1">
        <v>999.38</v>
      </c>
      <c r="E7" s="1">
        <v>10000</v>
      </c>
      <c r="F7" t="s">
        <v>1639</v>
      </c>
      <c r="G7" s="1"/>
      <c r="H7" s="1"/>
    </row>
    <row r="8" spans="1:8">
      <c r="A8" s="1"/>
      <c r="B8" s="1" t="s">
        <v>1638</v>
      </c>
      <c r="C8" s="1">
        <v>9000.62</v>
      </c>
      <c r="E8">
        <v>3000</v>
      </c>
      <c r="F8" t="s">
        <v>1639</v>
      </c>
      <c r="G8" s="1"/>
      <c r="H8" s="1"/>
    </row>
    <row r="9" spans="1:8">
      <c r="A9" s="1"/>
      <c r="B9" s="1" t="s">
        <v>1638</v>
      </c>
      <c r="C9" s="1">
        <v>3000</v>
      </c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6">
      <c r="A11" s="6">
        <v>43569</v>
      </c>
      <c r="B11" s="1" t="s">
        <v>1638</v>
      </c>
      <c r="C11">
        <v>7300</v>
      </c>
      <c r="E11">
        <v>7300</v>
      </c>
      <c r="F11" t="s">
        <v>1639</v>
      </c>
    </row>
    <row r="13" spans="1:6">
      <c r="A13" s="6">
        <v>43570</v>
      </c>
      <c r="B13" s="1" t="s">
        <v>1638</v>
      </c>
      <c r="C13">
        <v>10850</v>
      </c>
      <c r="E13">
        <v>13000</v>
      </c>
      <c r="F13" t="s">
        <v>1639</v>
      </c>
    </row>
    <row r="14" spans="2:3">
      <c r="B14" s="1" t="s">
        <v>1640</v>
      </c>
      <c r="C14">
        <v>2150</v>
      </c>
    </row>
    <row r="16" spans="1:5">
      <c r="A16" s="6">
        <v>43572</v>
      </c>
      <c r="B16" s="1" t="s">
        <v>1638</v>
      </c>
      <c r="C16">
        <v>12000</v>
      </c>
      <c r="E16">
        <v>15000</v>
      </c>
    </row>
    <row r="17" spans="2:3">
      <c r="B17" s="1" t="s">
        <v>1640</v>
      </c>
      <c r="C17">
        <v>3000</v>
      </c>
    </row>
    <row r="19" spans="1:5">
      <c r="A19" s="6">
        <v>43573</v>
      </c>
      <c r="B19" s="1" t="s">
        <v>1638</v>
      </c>
      <c r="C19">
        <v>7300</v>
      </c>
      <c r="E19">
        <v>10000</v>
      </c>
    </row>
    <row r="20" spans="2:3">
      <c r="B20" s="1" t="s">
        <v>1640</v>
      </c>
      <c r="C20">
        <v>2700</v>
      </c>
    </row>
    <row r="22" spans="1:5">
      <c r="A22" s="6">
        <v>43574</v>
      </c>
      <c r="B22" s="1" t="s">
        <v>1638</v>
      </c>
      <c r="C22">
        <v>8700</v>
      </c>
      <c r="E22">
        <v>13000</v>
      </c>
    </row>
    <row r="23" spans="2:3">
      <c r="B23" s="1" t="s">
        <v>1640</v>
      </c>
      <c r="C23">
        <v>4300</v>
      </c>
    </row>
    <row r="25" spans="1:5">
      <c r="A25" s="6">
        <v>43576</v>
      </c>
      <c r="B25" s="1" t="s">
        <v>1638</v>
      </c>
      <c r="C25">
        <v>12500</v>
      </c>
      <c r="E25">
        <v>15000</v>
      </c>
    </row>
    <row r="26" spans="2:11">
      <c r="B26" s="1" t="s">
        <v>1640</v>
      </c>
      <c r="C26">
        <v>2500</v>
      </c>
      <c r="K26" t="s">
        <v>15</v>
      </c>
    </row>
    <row r="28" spans="1:5">
      <c r="A28" s="6">
        <v>43577</v>
      </c>
      <c r="B28" t="s">
        <v>1641</v>
      </c>
      <c r="C28">
        <v>518</v>
      </c>
      <c r="E28">
        <v>8000</v>
      </c>
    </row>
    <row r="29" spans="2:3">
      <c r="B29" s="1" t="s">
        <v>1638</v>
      </c>
      <c r="C29">
        <v>7000</v>
      </c>
    </row>
    <row r="31" spans="1:5">
      <c r="A31" s="6">
        <v>43579</v>
      </c>
      <c r="B31" s="1" t="s">
        <v>1638</v>
      </c>
      <c r="C31">
        <v>5510</v>
      </c>
      <c r="E31">
        <v>7500</v>
      </c>
    </row>
    <row r="32" spans="2:3">
      <c r="B32" s="1" t="s">
        <v>1640</v>
      </c>
      <c r="C32">
        <v>2450</v>
      </c>
    </row>
    <row r="34" spans="1:5">
      <c r="A34" s="6">
        <v>43580</v>
      </c>
      <c r="B34" t="s">
        <v>1642</v>
      </c>
      <c r="C34">
        <v>4</v>
      </c>
      <c r="E34">
        <v>12000</v>
      </c>
    </row>
    <row r="35" spans="2:3">
      <c r="B35" s="1" t="s">
        <v>1638</v>
      </c>
      <c r="C35">
        <v>8500</v>
      </c>
    </row>
    <row r="36" spans="2:3">
      <c r="B36" s="1" t="s">
        <v>1640</v>
      </c>
      <c r="C36">
        <v>2800</v>
      </c>
    </row>
    <row r="37" spans="2:3">
      <c r="B37" t="s">
        <v>1643</v>
      </c>
      <c r="C37">
        <v>100</v>
      </c>
    </row>
    <row r="39" spans="1:5">
      <c r="A39" s="6">
        <v>43581</v>
      </c>
      <c r="B39" s="1" t="s">
        <v>1638</v>
      </c>
      <c r="C39">
        <v>14500</v>
      </c>
      <c r="E39">
        <v>20000</v>
      </c>
    </row>
    <row r="40" spans="2:3">
      <c r="B40" s="1" t="s">
        <v>1640</v>
      </c>
      <c r="C40">
        <v>5000</v>
      </c>
    </row>
    <row r="41" spans="1:5">
      <c r="A41" s="7"/>
      <c r="B41" s="8"/>
      <c r="C41" s="9"/>
      <c r="D41" s="9"/>
      <c r="E41" s="9"/>
    </row>
    <row r="42" spans="1:2">
      <c r="A42" s="6"/>
      <c r="B42" s="1"/>
    </row>
    <row r="43" spans="1:5">
      <c r="A43" s="6">
        <v>43583</v>
      </c>
      <c r="B43" s="1" t="s">
        <v>1638</v>
      </c>
      <c r="C43">
        <v>6300</v>
      </c>
      <c r="E43">
        <v>10000</v>
      </c>
    </row>
    <row r="44" spans="2:3">
      <c r="B44" s="1" t="s">
        <v>1640</v>
      </c>
      <c r="C44">
        <v>4700</v>
      </c>
    </row>
    <row r="46" spans="1:5">
      <c r="A46" s="6">
        <v>43584</v>
      </c>
      <c r="B46" t="s">
        <v>1641</v>
      </c>
      <c r="C46">
        <v>724</v>
      </c>
      <c r="E46">
        <v>20000</v>
      </c>
    </row>
    <row r="47" spans="2:3">
      <c r="B47" s="1" t="s">
        <v>1638</v>
      </c>
      <c r="C47">
        <v>14000</v>
      </c>
    </row>
    <row r="48" spans="2:3">
      <c r="B48" s="1" t="s">
        <v>1640</v>
      </c>
      <c r="C48">
        <v>4400</v>
      </c>
    </row>
    <row r="49" spans="1:5">
      <c r="A49" s="6">
        <v>43586</v>
      </c>
      <c r="E49">
        <v>5000</v>
      </c>
    </row>
    <row r="50" spans="1:3">
      <c r="A50" s="6">
        <v>43587</v>
      </c>
      <c r="B50" s="1" t="s">
        <v>1638</v>
      </c>
      <c r="C50">
        <v>2000</v>
      </c>
    </row>
    <row r="51" spans="2:3">
      <c r="B51" s="1" t="s">
        <v>1640</v>
      </c>
      <c r="C51">
        <v>3200</v>
      </c>
    </row>
    <row r="53" spans="1:5">
      <c r="A53" s="6">
        <v>43588</v>
      </c>
      <c r="B53" s="1" t="s">
        <v>1638</v>
      </c>
      <c r="C53">
        <v>11500</v>
      </c>
      <c r="E53">
        <v>15000</v>
      </c>
    </row>
    <row r="54" spans="2:5">
      <c r="B54" s="1" t="s">
        <v>1640</v>
      </c>
      <c r="C54">
        <v>3500</v>
      </c>
      <c r="E54">
        <v>15000</v>
      </c>
    </row>
    <row r="55" spans="2:3">
      <c r="B55" s="1" t="s">
        <v>1638</v>
      </c>
      <c r="C55">
        <v>10000</v>
      </c>
    </row>
    <row r="56" spans="2:3">
      <c r="B56" s="1" t="s">
        <v>1640</v>
      </c>
      <c r="C56">
        <v>5000</v>
      </c>
    </row>
    <row r="57" spans="2:2">
      <c r="B57" s="1"/>
    </row>
    <row r="58" spans="1:5">
      <c r="A58" s="6">
        <v>43590</v>
      </c>
      <c r="B58" s="1" t="s">
        <v>1638</v>
      </c>
      <c r="C58">
        <v>9000</v>
      </c>
      <c r="E58">
        <v>10000</v>
      </c>
    </row>
    <row r="59" spans="2:2">
      <c r="B59" s="1"/>
    </row>
    <row r="61" spans="1:5">
      <c r="A61" s="6">
        <v>43591</v>
      </c>
      <c r="B61" t="s">
        <v>1641</v>
      </c>
      <c r="C61">
        <v>878</v>
      </c>
      <c r="E61">
        <v>15000</v>
      </c>
    </row>
    <row r="62" spans="2:3">
      <c r="B62" s="1" t="s">
        <v>1638</v>
      </c>
      <c r="C62">
        <v>15000</v>
      </c>
    </row>
    <row r="64" spans="1:5">
      <c r="A64" s="6">
        <v>43592</v>
      </c>
      <c r="B64" s="1" t="s">
        <v>1638</v>
      </c>
      <c r="C64">
        <v>10000</v>
      </c>
      <c r="E64">
        <v>15000</v>
      </c>
    </row>
    <row r="65" spans="2:3">
      <c r="B65" s="1" t="s">
        <v>1640</v>
      </c>
      <c r="C65">
        <v>5000</v>
      </c>
    </row>
    <row r="67" spans="1:5">
      <c r="A67" s="6">
        <v>43593</v>
      </c>
      <c r="B67" s="1" t="s">
        <v>1638</v>
      </c>
      <c r="C67">
        <v>10000</v>
      </c>
      <c r="E67">
        <v>15000</v>
      </c>
    </row>
    <row r="68" spans="2:3">
      <c r="B68" s="1" t="s">
        <v>1640</v>
      </c>
      <c r="C68">
        <v>5000</v>
      </c>
    </row>
    <row r="70" spans="1:5">
      <c r="A70" s="6">
        <v>43594</v>
      </c>
      <c r="B70" s="1" t="s">
        <v>1638</v>
      </c>
      <c r="C70">
        <v>15000</v>
      </c>
      <c r="E70">
        <v>15000</v>
      </c>
    </row>
    <row r="72" spans="1:6">
      <c r="A72" s="6">
        <v>43595</v>
      </c>
      <c r="B72" t="s">
        <v>1644</v>
      </c>
      <c r="C72">
        <v>27</v>
      </c>
      <c r="F72" t="s">
        <v>1645</v>
      </c>
    </row>
    <row r="73" spans="1:6">
      <c r="A73" s="6"/>
      <c r="B73" t="s">
        <v>1646</v>
      </c>
      <c r="C73">
        <v>20</v>
      </c>
      <c r="F73" t="s">
        <v>1647</v>
      </c>
    </row>
    <row r="74" spans="1:6">
      <c r="A74" s="6"/>
      <c r="B74" t="s">
        <v>1648</v>
      </c>
      <c r="C74">
        <v>200</v>
      </c>
      <c r="F74" t="s">
        <v>1645</v>
      </c>
    </row>
    <row r="75" spans="1:1">
      <c r="A75" s="6"/>
    </row>
    <row r="77" spans="1:5">
      <c r="A77" s="6">
        <v>43596</v>
      </c>
      <c r="B77" s="1" t="s">
        <v>1638</v>
      </c>
      <c r="C77">
        <v>10000</v>
      </c>
      <c r="E77">
        <v>10000</v>
      </c>
    </row>
    <row r="81" spans="1:5">
      <c r="A81" s="6">
        <v>43598</v>
      </c>
      <c r="B81" t="s">
        <v>1649</v>
      </c>
      <c r="C81">
        <v>805</v>
      </c>
      <c r="E81">
        <v>14100</v>
      </c>
    </row>
    <row r="82" spans="1:3">
      <c r="A82" s="6"/>
      <c r="B82" s="1" t="s">
        <v>1638</v>
      </c>
      <c r="C82">
        <v>13500</v>
      </c>
    </row>
    <row r="85" spans="1:5">
      <c r="A85" s="6">
        <v>43600</v>
      </c>
      <c r="B85" s="1" t="s">
        <v>1638</v>
      </c>
      <c r="C85">
        <v>7500</v>
      </c>
      <c r="E85">
        <v>7500</v>
      </c>
    </row>
    <row r="88" spans="1:5">
      <c r="A88" s="6">
        <v>43601</v>
      </c>
      <c r="B88" t="s">
        <v>1650</v>
      </c>
      <c r="C88">
        <v>74</v>
      </c>
      <c r="E88">
        <v>10000</v>
      </c>
    </row>
    <row r="89" spans="2:3">
      <c r="B89" t="s">
        <v>1651</v>
      </c>
      <c r="C89">
        <f>88+160</f>
        <v>248</v>
      </c>
    </row>
    <row r="90" spans="2:3">
      <c r="B90" s="1" t="s">
        <v>1638</v>
      </c>
      <c r="C90">
        <v>8000</v>
      </c>
    </row>
    <row r="91" spans="2:3">
      <c r="B91" t="s">
        <v>1652</v>
      </c>
      <c r="C91">
        <v>10.5</v>
      </c>
    </row>
    <row r="93" spans="1:5">
      <c r="A93" s="6">
        <v>43602</v>
      </c>
      <c r="B93" s="1" t="s">
        <v>1638</v>
      </c>
      <c r="C93">
        <v>16000</v>
      </c>
      <c r="E93">
        <v>15000</v>
      </c>
    </row>
    <row r="96" spans="1:5">
      <c r="A96" s="6">
        <v>43604</v>
      </c>
      <c r="B96" s="1" t="s">
        <v>1638</v>
      </c>
      <c r="C96">
        <v>10000</v>
      </c>
      <c r="E96">
        <v>10000</v>
      </c>
    </row>
    <row r="98" spans="1:3">
      <c r="A98" s="6">
        <v>43605</v>
      </c>
      <c r="B98" t="s">
        <v>1641</v>
      </c>
      <c r="C98">
        <v>406</v>
      </c>
    </row>
    <row r="100" spans="1:5">
      <c r="A100" s="6">
        <v>43606</v>
      </c>
      <c r="B100" s="1" t="s">
        <v>1638</v>
      </c>
      <c r="C100">
        <v>24000</v>
      </c>
      <c r="E100">
        <v>24000</v>
      </c>
    </row>
    <row r="102" spans="1:3">
      <c r="A102" s="6">
        <v>43607</v>
      </c>
      <c r="B102" t="s">
        <v>1653</v>
      </c>
      <c r="C102">
        <v>160</v>
      </c>
    </row>
    <row r="105" spans="1:5">
      <c r="A105" s="6">
        <v>43608</v>
      </c>
      <c r="B105" s="1" t="s">
        <v>1638</v>
      </c>
      <c r="C105">
        <f>15000+5500</f>
        <v>20500</v>
      </c>
      <c r="E105">
        <v>20000</v>
      </c>
    </row>
    <row r="107" spans="1:5">
      <c r="A107" s="6">
        <v>43609</v>
      </c>
      <c r="B107" s="1" t="s">
        <v>1638</v>
      </c>
      <c r="C107">
        <v>15000</v>
      </c>
      <c r="E107">
        <v>15000</v>
      </c>
    </row>
    <row r="108" spans="2:5">
      <c r="B108" s="1" t="s">
        <v>1640</v>
      </c>
      <c r="C108">
        <v>9500</v>
      </c>
      <c r="E108">
        <v>10000</v>
      </c>
    </row>
    <row r="110" spans="1:5">
      <c r="A110" s="6">
        <v>43610</v>
      </c>
      <c r="B110" s="1" t="s">
        <v>1638</v>
      </c>
      <c r="C110">
        <v>14000</v>
      </c>
      <c r="E110">
        <v>15500</v>
      </c>
    </row>
    <row r="111" spans="2:3">
      <c r="B111" s="1" t="s">
        <v>1640</v>
      </c>
      <c r="C111">
        <v>5000</v>
      </c>
    </row>
    <row r="113" spans="1:5">
      <c r="A113" s="6">
        <v>43611</v>
      </c>
      <c r="B113" s="1" t="s">
        <v>1638</v>
      </c>
      <c r="C113">
        <v>15000</v>
      </c>
      <c r="E113">
        <v>20000</v>
      </c>
    </row>
    <row r="115" spans="1:5">
      <c r="A115" s="6">
        <v>43612</v>
      </c>
      <c r="B115" s="1" t="s">
        <v>1638</v>
      </c>
      <c r="C115">
        <v>20000</v>
      </c>
      <c r="E115">
        <v>25000</v>
      </c>
    </row>
    <row r="116" spans="2:3">
      <c r="B116" s="1" t="s">
        <v>1640</v>
      </c>
      <c r="C116">
        <v>3000</v>
      </c>
    </row>
    <row r="118" spans="1:5">
      <c r="A118" s="6">
        <v>43613</v>
      </c>
      <c r="B118" t="s">
        <v>1654</v>
      </c>
      <c r="E118">
        <v>420</v>
      </c>
    </row>
    <row r="119" spans="2:3">
      <c r="B119" t="s">
        <v>1641</v>
      </c>
      <c r="C119">
        <v>243.3</v>
      </c>
    </row>
    <row r="120" spans="2:5">
      <c r="B120" s="1" t="s">
        <v>1638</v>
      </c>
      <c r="C120">
        <v>10000</v>
      </c>
      <c r="E120">
        <v>20000</v>
      </c>
    </row>
    <row r="121" spans="2:3">
      <c r="B121" s="1" t="s">
        <v>1640</v>
      </c>
      <c r="C121">
        <v>12000</v>
      </c>
    </row>
    <row r="123" spans="1:5">
      <c r="A123" s="6">
        <v>43614</v>
      </c>
      <c r="B123" s="1" t="s">
        <v>1638</v>
      </c>
      <c r="C123">
        <v>5000</v>
      </c>
      <c r="E123">
        <v>10000</v>
      </c>
    </row>
    <row r="124" spans="2:3">
      <c r="B124" s="1" t="s">
        <v>1640</v>
      </c>
      <c r="C124">
        <v>6000</v>
      </c>
    </row>
    <row r="126" spans="1:5">
      <c r="A126" s="6">
        <v>43615</v>
      </c>
      <c r="B126" s="1" t="s">
        <v>1638</v>
      </c>
      <c r="C126">
        <v>20000</v>
      </c>
      <c r="E126">
        <v>20000</v>
      </c>
    </row>
    <row r="127" ht="16" customHeight="1" spans="1:5">
      <c r="A127" s="9"/>
      <c r="B127" s="10"/>
      <c r="C127" s="9"/>
      <c r="D127" s="9"/>
      <c r="E127" s="9"/>
    </row>
    <row r="128" spans="3:3">
      <c r="C128" s="11"/>
    </row>
    <row r="129" spans="1:5">
      <c r="A129" s="6">
        <v>43617</v>
      </c>
      <c r="B129" s="1" t="s">
        <v>1638</v>
      </c>
      <c r="C129">
        <v>20000</v>
      </c>
      <c r="E129">
        <v>25000</v>
      </c>
    </row>
    <row r="130" spans="2:3">
      <c r="B130" s="1" t="s">
        <v>1640</v>
      </c>
      <c r="C130">
        <v>3000</v>
      </c>
    </row>
    <row r="131" spans="2:3">
      <c r="B131" t="s">
        <v>1655</v>
      </c>
      <c r="C131">
        <v>38</v>
      </c>
    </row>
    <row r="132" spans="2:3">
      <c r="B132" t="s">
        <v>1656</v>
      </c>
      <c r="C132">
        <v>758</v>
      </c>
    </row>
    <row r="134" spans="1:5">
      <c r="A134" s="6">
        <v>43618</v>
      </c>
      <c r="B134" s="1" t="s">
        <v>1638</v>
      </c>
      <c r="C134">
        <v>6000</v>
      </c>
      <c r="E134">
        <v>5000</v>
      </c>
    </row>
    <row r="135" spans="2:5">
      <c r="B135" s="1" t="s">
        <v>1638</v>
      </c>
      <c r="C135">
        <v>4000</v>
      </c>
      <c r="E135">
        <v>5000</v>
      </c>
    </row>
    <row r="137" spans="1:5">
      <c r="A137" s="6">
        <v>43619</v>
      </c>
      <c r="B137" t="s">
        <v>1641</v>
      </c>
      <c r="C137">
        <v>747</v>
      </c>
      <c r="E137">
        <v>20000</v>
      </c>
    </row>
    <row r="138" spans="2:3">
      <c r="B138" s="1" t="s">
        <v>1638</v>
      </c>
      <c r="C138">
        <v>20000</v>
      </c>
    </row>
    <row r="140" spans="1:5">
      <c r="A140" s="6">
        <v>43620</v>
      </c>
      <c r="B140" s="1" t="s">
        <v>1638</v>
      </c>
      <c r="C140">
        <v>13000</v>
      </c>
      <c r="E140">
        <v>20000</v>
      </c>
    </row>
    <row r="141" spans="2:3">
      <c r="B141" s="1" t="s">
        <v>1640</v>
      </c>
      <c r="C141">
        <v>7000</v>
      </c>
    </row>
    <row r="143" spans="1:5">
      <c r="A143" s="6">
        <v>43622</v>
      </c>
      <c r="B143" s="1" t="s">
        <v>1638</v>
      </c>
      <c r="C143">
        <v>20000</v>
      </c>
      <c r="E143">
        <v>25000</v>
      </c>
    </row>
    <row r="144" spans="2:3">
      <c r="B144" s="1" t="s">
        <v>1640</v>
      </c>
      <c r="C144">
        <v>5000</v>
      </c>
    </row>
    <row r="146" spans="1:5">
      <c r="A146" s="6">
        <v>43623</v>
      </c>
      <c r="B146" s="1" t="s">
        <v>1638</v>
      </c>
      <c r="C146">
        <v>2000</v>
      </c>
      <c r="E146">
        <v>5000</v>
      </c>
    </row>
    <row r="147" spans="2:3">
      <c r="B147" s="1" t="s">
        <v>1640</v>
      </c>
      <c r="C147">
        <v>3000</v>
      </c>
    </row>
    <row r="149" spans="1:5">
      <c r="A149" s="6">
        <v>43624</v>
      </c>
      <c r="B149" s="1" t="s">
        <v>1638</v>
      </c>
      <c r="C149">
        <v>16000</v>
      </c>
      <c r="E149">
        <v>20000</v>
      </c>
    </row>
    <row r="150" spans="2:3">
      <c r="B150" s="1" t="s">
        <v>1640</v>
      </c>
      <c r="C150">
        <v>4000</v>
      </c>
    </row>
    <row r="152" spans="1:5">
      <c r="A152" s="6">
        <v>43625</v>
      </c>
      <c r="B152" s="1" t="s">
        <v>1638</v>
      </c>
      <c r="C152">
        <v>16000</v>
      </c>
      <c r="E152">
        <v>20000</v>
      </c>
    </row>
    <row r="153" spans="2:3">
      <c r="B153" s="1" t="s">
        <v>1640</v>
      </c>
      <c r="C153">
        <v>4000</v>
      </c>
    </row>
    <row r="155" spans="1:5">
      <c r="A155" s="6">
        <v>43626</v>
      </c>
      <c r="B155" s="1" t="s">
        <v>1638</v>
      </c>
      <c r="C155">
        <v>18500</v>
      </c>
      <c r="E155">
        <v>25000</v>
      </c>
    </row>
    <row r="156" spans="2:3">
      <c r="B156" s="1" t="s">
        <v>1640</v>
      </c>
      <c r="C156">
        <v>6500</v>
      </c>
    </row>
    <row r="158" spans="1:5">
      <c r="A158" s="6">
        <v>43628</v>
      </c>
      <c r="B158" s="1" t="s">
        <v>1638</v>
      </c>
      <c r="C158">
        <v>6500</v>
      </c>
      <c r="E158">
        <v>10000</v>
      </c>
    </row>
    <row r="159" spans="2:3">
      <c r="B159" s="1" t="s">
        <v>1640</v>
      </c>
      <c r="C159">
        <v>3500</v>
      </c>
    </row>
    <row r="161" spans="1:5">
      <c r="A161" s="6">
        <v>43629</v>
      </c>
      <c r="B161" s="1" t="s">
        <v>1638</v>
      </c>
      <c r="C161">
        <v>17000</v>
      </c>
      <c r="E161">
        <v>20000</v>
      </c>
    </row>
    <row r="162" spans="2:3">
      <c r="B162" s="1" t="s">
        <v>1640</v>
      </c>
      <c r="C162">
        <v>3000</v>
      </c>
    </row>
    <row r="164" spans="1:5">
      <c r="A164" s="6">
        <v>43630</v>
      </c>
      <c r="B164" s="1" t="s">
        <v>1638</v>
      </c>
      <c r="C164">
        <v>20000</v>
      </c>
      <c r="E164">
        <v>26000</v>
      </c>
    </row>
    <row r="165" spans="2:3">
      <c r="B165" s="1" t="s">
        <v>1640</v>
      </c>
      <c r="C165">
        <v>6000</v>
      </c>
    </row>
    <row r="167" spans="1:5">
      <c r="A167" s="6">
        <v>43631</v>
      </c>
      <c r="B167" s="1" t="s">
        <v>1638</v>
      </c>
      <c r="C167">
        <v>7500</v>
      </c>
      <c r="E167">
        <v>10000</v>
      </c>
    </row>
    <row r="168" spans="2:3">
      <c r="B168" s="1" t="s">
        <v>1640</v>
      </c>
      <c r="C168">
        <v>3000</v>
      </c>
    </row>
    <row r="170" spans="1:5">
      <c r="A170" s="6">
        <v>43632</v>
      </c>
      <c r="B170" s="1" t="s">
        <v>1638</v>
      </c>
      <c r="C170">
        <v>13000</v>
      </c>
      <c r="E170">
        <v>17000</v>
      </c>
    </row>
    <row r="171" spans="2:3">
      <c r="B171" s="1" t="s">
        <v>1640</v>
      </c>
      <c r="C171">
        <v>3500</v>
      </c>
    </row>
    <row r="173" spans="1:3">
      <c r="A173" s="6">
        <v>43633</v>
      </c>
      <c r="B173" t="s">
        <v>1641</v>
      </c>
      <c r="C173">
        <v>642.7</v>
      </c>
    </row>
    <row r="174" spans="2:5">
      <c r="B174" s="1" t="s">
        <v>1638</v>
      </c>
      <c r="C174">
        <v>12500</v>
      </c>
      <c r="E174">
        <v>19000</v>
      </c>
    </row>
    <row r="175" spans="2:3">
      <c r="B175" s="1" t="s">
        <v>1640</v>
      </c>
      <c r="C175">
        <v>5500</v>
      </c>
    </row>
    <row r="177" spans="1:5">
      <c r="A177" s="6">
        <v>43634</v>
      </c>
      <c r="B177" s="1" t="s">
        <v>1638</v>
      </c>
      <c r="C177">
        <v>15500</v>
      </c>
      <c r="E177">
        <v>21000</v>
      </c>
    </row>
    <row r="178" spans="2:3">
      <c r="B178" s="1" t="s">
        <v>1640</v>
      </c>
      <c r="C178">
        <v>5500</v>
      </c>
    </row>
    <row r="180" spans="1:5">
      <c r="A180" s="6">
        <v>43635</v>
      </c>
      <c r="B180" s="1" t="s">
        <v>1638</v>
      </c>
      <c r="C180">
        <v>10000</v>
      </c>
      <c r="E180">
        <v>15000</v>
      </c>
    </row>
    <row r="181" spans="2:3">
      <c r="B181" s="1" t="s">
        <v>1640</v>
      </c>
      <c r="C181">
        <v>5000</v>
      </c>
    </row>
    <row r="182" spans="1:1">
      <c r="A182" s="6"/>
    </row>
    <row r="183" spans="1:5">
      <c r="A183" s="6">
        <v>43636</v>
      </c>
      <c r="B183" s="1" t="s">
        <v>1638</v>
      </c>
      <c r="C183">
        <v>18000</v>
      </c>
      <c r="E183">
        <v>24000</v>
      </c>
    </row>
    <row r="184" spans="2:3">
      <c r="B184" s="1" t="s">
        <v>1640</v>
      </c>
      <c r="C184">
        <v>5000</v>
      </c>
    </row>
    <row r="185" spans="2:3">
      <c r="B185" s="1" t="s">
        <v>1657</v>
      </c>
      <c r="C185">
        <v>1148.14</v>
      </c>
    </row>
    <row r="187" spans="1:5">
      <c r="A187" s="6">
        <v>43637</v>
      </c>
      <c r="B187" s="1" t="s">
        <v>1638</v>
      </c>
      <c r="C187">
        <v>15000</v>
      </c>
      <c r="E187">
        <v>25000</v>
      </c>
    </row>
    <row r="188" spans="2:3">
      <c r="B188" s="1" t="s">
        <v>1640</v>
      </c>
      <c r="C188">
        <v>6000</v>
      </c>
    </row>
    <row r="189" spans="2:3">
      <c r="B189" s="1" t="s">
        <v>1657</v>
      </c>
      <c r="C189">
        <v>4000</v>
      </c>
    </row>
    <row r="191" spans="1:5">
      <c r="A191" s="6">
        <v>43638</v>
      </c>
      <c r="B191" s="1" t="s">
        <v>1638</v>
      </c>
      <c r="C191">
        <v>18000</v>
      </c>
      <c r="E191">
        <v>30000</v>
      </c>
    </row>
    <row r="192" spans="2:3">
      <c r="B192" s="1" t="s">
        <v>1640</v>
      </c>
      <c r="C192">
        <v>5000</v>
      </c>
    </row>
    <row r="193" spans="2:3">
      <c r="B193" s="1" t="s">
        <v>1657</v>
      </c>
      <c r="C193">
        <v>7000</v>
      </c>
    </row>
    <row r="195" spans="1:5">
      <c r="A195" s="6">
        <v>43639</v>
      </c>
      <c r="B195" s="1" t="s">
        <v>1640</v>
      </c>
      <c r="C195">
        <v>5000</v>
      </c>
      <c r="E195">
        <v>5000</v>
      </c>
    </row>
    <row r="197" spans="1:5">
      <c r="A197" s="6">
        <v>43641</v>
      </c>
      <c r="B197" s="1" t="s">
        <v>1638</v>
      </c>
      <c r="C197">
        <v>12000</v>
      </c>
      <c r="E197" s="12">
        <v>20000</v>
      </c>
    </row>
    <row r="198" spans="2:3">
      <c r="B198" s="1" t="s">
        <v>1640</v>
      </c>
      <c r="C198">
        <v>4000</v>
      </c>
    </row>
    <row r="199" spans="2:3">
      <c r="B199" s="1" t="s">
        <v>1657</v>
      </c>
      <c r="C199">
        <v>4000</v>
      </c>
    </row>
    <row r="201" spans="1:5">
      <c r="A201" s="6">
        <v>43642</v>
      </c>
      <c r="B201" s="1" t="s">
        <v>1638</v>
      </c>
      <c r="C201">
        <v>20000</v>
      </c>
      <c r="E201" s="12">
        <v>29000</v>
      </c>
    </row>
    <row r="202" spans="2:3">
      <c r="B202" s="1" t="s">
        <v>1640</v>
      </c>
      <c r="C202">
        <v>3500</v>
      </c>
    </row>
    <row r="203" spans="2:3">
      <c r="B203" s="1" t="s">
        <v>1657</v>
      </c>
      <c r="C203">
        <v>4060.51</v>
      </c>
    </row>
    <row r="204" spans="2:3">
      <c r="B204" t="s">
        <v>1641</v>
      </c>
      <c r="C204">
        <v>1439.49</v>
      </c>
    </row>
    <row r="206" spans="1:5">
      <c r="A206" s="6">
        <v>43643</v>
      </c>
      <c r="B206" s="1" t="s">
        <v>1638</v>
      </c>
      <c r="C206">
        <v>12000</v>
      </c>
      <c r="E206">
        <v>17000</v>
      </c>
    </row>
    <row r="208" spans="1:5">
      <c r="A208" s="6">
        <v>43644</v>
      </c>
      <c r="B208" s="1" t="s">
        <v>1638</v>
      </c>
      <c r="C208">
        <v>8000</v>
      </c>
      <c r="E208">
        <v>18000</v>
      </c>
    </row>
    <row r="209" spans="2:3">
      <c r="B209" s="1" t="s">
        <v>1640</v>
      </c>
      <c r="C209">
        <v>3600</v>
      </c>
    </row>
    <row r="211" spans="1:3">
      <c r="A211" s="6">
        <v>43645</v>
      </c>
      <c r="B211" s="1" t="s">
        <v>1638</v>
      </c>
      <c r="C211">
        <v>9000</v>
      </c>
    </row>
    <row r="212" spans="2:3">
      <c r="B212" s="1" t="s">
        <v>1657</v>
      </c>
      <c r="C212">
        <v>2400</v>
      </c>
    </row>
    <row r="213" spans="2:3">
      <c r="B213" s="1" t="s">
        <v>1657</v>
      </c>
      <c r="C213">
        <v>1908.36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G3" sqref="G3"/>
    </sheetView>
  </sheetViews>
  <sheetFormatPr defaultColWidth="9" defaultRowHeight="13.5" outlineLevelRow="7" outlineLevelCol="6"/>
  <cols>
    <col min="1" max="1" width="9" style="1"/>
    <col min="2" max="2" width="18.875" style="1" customWidth="1"/>
    <col min="3" max="3" width="10.375" style="1"/>
    <col min="4" max="5" width="9" style="1"/>
    <col min="6" max="6" width="17.25" style="1" customWidth="1"/>
    <col min="7" max="7" width="10.375" style="1"/>
    <col min="8" max="10" width="9" style="1"/>
  </cols>
  <sheetData>
    <row r="1" customFormat="1" ht="14.25" spans="1:7">
      <c r="A1" s="2" t="s">
        <v>16</v>
      </c>
      <c r="B1" s="2" t="s">
        <v>1635</v>
      </c>
      <c r="C1" s="3" t="s">
        <v>1636</v>
      </c>
      <c r="D1" s="3" t="s">
        <v>1637</v>
      </c>
      <c r="E1" s="3" t="s">
        <v>22</v>
      </c>
      <c r="F1" s="3" t="s">
        <v>23</v>
      </c>
      <c r="G1" s="4" t="s">
        <v>24</v>
      </c>
    </row>
    <row r="2" customFormat="1" ht="14.25" spans="1:7">
      <c r="A2" s="2"/>
      <c r="B2" s="2"/>
      <c r="C2" s="3"/>
      <c r="D2" s="3"/>
      <c r="E2" s="3"/>
      <c r="F2" s="3"/>
      <c r="G2" s="4">
        <f ca="1">IF(NOW()&lt;汇总!N1,(SUM(E:E)-SUM(C:D)),9999999)</f>
        <v>0</v>
      </c>
    </row>
    <row r="3" spans="1:6">
      <c r="A3" s="5">
        <v>43563</v>
      </c>
      <c r="B3" s="5"/>
      <c r="E3" s="1">
        <v>150.42</v>
      </c>
      <c r="F3" s="1" t="s">
        <v>1658</v>
      </c>
    </row>
    <row r="4" spans="1:3">
      <c r="A4" s="5">
        <v>43564</v>
      </c>
      <c r="B4" s="1" t="s">
        <v>1659</v>
      </c>
      <c r="C4" s="1">
        <v>3842</v>
      </c>
    </row>
    <row r="5" spans="2:3">
      <c r="B5" s="1" t="s">
        <v>1659</v>
      </c>
      <c r="C5" s="1">
        <v>3704</v>
      </c>
    </row>
    <row r="6" spans="2:5">
      <c r="B6" s="1" t="s">
        <v>1639</v>
      </c>
      <c r="E6" s="1">
        <v>10000</v>
      </c>
    </row>
    <row r="7" spans="2:3">
      <c r="B7" s="1" t="s">
        <v>1660</v>
      </c>
      <c r="C7" s="1">
        <v>3603.8</v>
      </c>
    </row>
    <row r="8" spans="5:6">
      <c r="E8" s="1">
        <v>999.38</v>
      </c>
      <c r="F8" s="1" t="s">
        <v>1661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4"/>
    </sheetView>
  </sheetViews>
  <sheetFormatPr defaultColWidth="9" defaultRowHeight="13.5" outlineLevelRow="3" outlineLevelCol="1"/>
  <sheetData>
    <row r="1" spans="1:2">
      <c r="A1">
        <v>2940</v>
      </c>
      <c r="B1">
        <v>20</v>
      </c>
    </row>
    <row r="2" spans="1:2">
      <c r="A2">
        <v>1165.8</v>
      </c>
      <c r="B2">
        <v>20</v>
      </c>
    </row>
    <row r="4" spans="1:2">
      <c r="A4">
        <v>1302</v>
      </c>
      <c r="B4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阿谭费用明细</vt:lpstr>
      <vt:lpstr>GAVEE企业店</vt:lpstr>
      <vt:lpstr>阿容费用明细</vt:lpstr>
      <vt:lpstr>京东账目</vt:lpstr>
      <vt:lpstr>小健账目管理</vt:lpstr>
      <vt:lpstr>徐亮账目管理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J</cp:lastModifiedBy>
  <dcterms:created xsi:type="dcterms:W3CDTF">2019-03-27T06:38:00Z</dcterms:created>
  <dcterms:modified xsi:type="dcterms:W3CDTF">2019-07-30T03:31:54Z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false</vt:bool>
  </property>
</Properties>
</file>