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00" windowHeight="9840"/>
  </bookViews>
  <sheets>
    <sheet name="汇总" sheetId="7" r:id="rId1"/>
    <sheet name="天猫直通车" sheetId="1" r:id="rId2"/>
    <sheet name="天猫钻展" sheetId="4" r:id="rId3"/>
    <sheet name="天猫刷单" sheetId="8" r:id="rId4"/>
    <sheet name="企业直通车" sheetId="2" r:id="rId5"/>
    <sheet name="企业钻展" sheetId="5" r:id="rId6"/>
    <sheet name="企业刷单" sheetId="9" r:id="rId7"/>
    <sheet name="阿里直通车" sheetId="3" state="hidden" r:id="rId8"/>
    <sheet name="阿里刷单" sheetId="6" r:id="rId9"/>
    <sheet name="京东刷单" sheetId="11" r:id="rId10"/>
    <sheet name="Sheet1" sheetId="10" state="hidden" r:id="rId11"/>
  </sheets>
  <definedNames>
    <definedName name="_xlnm._FilterDatabase" localSheetId="3" hidden="1">天猫刷单!$A$1:$G$208</definedName>
  </definedNames>
  <calcPr calcId="144525"/>
</workbook>
</file>

<file path=xl/sharedStrings.xml><?xml version="1.0" encoding="utf-8"?>
<sst xmlns="http://schemas.openxmlformats.org/spreadsheetml/2006/main" count="1952" uniqueCount="870">
  <si>
    <t>推广费用汇总</t>
  </si>
  <si>
    <t>刷单本金</t>
  </si>
  <si>
    <t>直通车消耗</t>
  </si>
  <si>
    <t>钻展消耗</t>
  </si>
  <si>
    <t>刷单佣金</t>
  </si>
  <si>
    <t>合计费用</t>
  </si>
  <si>
    <t>天猫</t>
  </si>
  <si>
    <t>企业</t>
  </si>
  <si>
    <t>阿里巴巴</t>
  </si>
  <si>
    <t>京东</t>
  </si>
  <si>
    <t>合计</t>
  </si>
  <si>
    <t>3.78元</t>
  </si>
  <si>
    <t>计划名称</t>
  </si>
  <si>
    <r>
      <rPr>
        <sz val="11"/>
        <color rgb="FF7C7C7C"/>
        <rFont val="宋体"/>
        <charset val="134"/>
        <scheme val="minor"/>
      </rPr>
      <t>展现量</t>
    </r>
    <r>
      <rPr>
        <sz val="11"/>
        <color rgb="FF7C7C7C"/>
        <rFont val="宋体"/>
        <charset val="134"/>
        <scheme val="minor"/>
      </rPr>
      <t> </t>
    </r>
    <r>
      <rPr>
        <sz val="9"/>
        <color rgb="FFACACAC"/>
        <rFont val="iconfont"/>
        <charset val="134"/>
      </rPr>
      <t></t>
    </r>
  </si>
  <si>
    <r>
      <rPr>
        <sz val="11"/>
        <color rgb="FF7C7C7C"/>
        <rFont val="宋体"/>
        <charset val="134"/>
        <scheme val="minor"/>
      </rPr>
      <t>点击量</t>
    </r>
    <r>
      <rPr>
        <sz val="11"/>
        <color rgb="FF7C7C7C"/>
        <rFont val="宋体"/>
        <charset val="134"/>
        <scheme val="minor"/>
      </rPr>
      <t> </t>
    </r>
    <r>
      <rPr>
        <sz val="9"/>
        <color rgb="FFACACAC"/>
        <rFont val="iconfont"/>
        <charset val="134"/>
      </rPr>
      <t></t>
    </r>
  </si>
  <si>
    <r>
      <rPr>
        <sz val="11"/>
        <color rgb="FF7C7C7C"/>
        <rFont val="宋体"/>
        <charset val="134"/>
        <scheme val="minor"/>
      </rPr>
      <t>点击率</t>
    </r>
    <r>
      <rPr>
        <sz val="11"/>
        <color rgb="FF7C7C7C"/>
        <rFont val="宋体"/>
        <charset val="134"/>
        <scheme val="minor"/>
      </rPr>
      <t> </t>
    </r>
    <r>
      <rPr>
        <sz val="9"/>
        <color rgb="FFACACAC"/>
        <rFont val="iconfont"/>
        <charset val="134"/>
      </rPr>
      <t></t>
    </r>
  </si>
  <si>
    <r>
      <rPr>
        <sz val="11"/>
        <color rgb="FF7C7C7C"/>
        <rFont val="宋体"/>
        <charset val="134"/>
        <scheme val="minor"/>
      </rPr>
      <t>点击转化率</t>
    </r>
    <r>
      <rPr>
        <sz val="11"/>
        <color rgb="FF7C7C7C"/>
        <rFont val="宋体"/>
        <charset val="134"/>
        <scheme val="minor"/>
      </rPr>
      <t> </t>
    </r>
    <r>
      <rPr>
        <sz val="9"/>
        <color rgb="FFACACAC"/>
        <rFont val="iconfont"/>
        <charset val="134"/>
      </rPr>
      <t></t>
    </r>
  </si>
  <si>
    <r>
      <rPr>
        <sz val="11"/>
        <color rgb="FF7C7C7C"/>
        <rFont val="宋体"/>
        <charset val="134"/>
        <scheme val="minor"/>
      </rPr>
      <t>总购物车数</t>
    </r>
    <r>
      <rPr>
        <sz val="11"/>
        <color rgb="FF7C7C7C"/>
        <rFont val="宋体"/>
        <charset val="134"/>
        <scheme val="minor"/>
      </rPr>
      <t> </t>
    </r>
    <r>
      <rPr>
        <sz val="9"/>
        <color rgb="FFACACAC"/>
        <rFont val="iconfont"/>
        <charset val="134"/>
      </rPr>
      <t></t>
    </r>
  </si>
  <si>
    <r>
      <rPr>
        <sz val="11"/>
        <color rgb="FF7C7C7C"/>
        <rFont val="宋体"/>
        <charset val="134"/>
        <scheme val="minor"/>
      </rPr>
      <t>总收藏数</t>
    </r>
    <r>
      <rPr>
        <sz val="11"/>
        <color rgb="FF7C7C7C"/>
        <rFont val="宋体"/>
        <charset val="134"/>
        <scheme val="minor"/>
      </rPr>
      <t> </t>
    </r>
    <r>
      <rPr>
        <sz val="9"/>
        <color rgb="FFACACAC"/>
        <rFont val="iconfont"/>
        <charset val="134"/>
      </rPr>
      <t></t>
    </r>
  </si>
  <si>
    <r>
      <rPr>
        <sz val="11"/>
        <color rgb="FF7C7C7C"/>
        <rFont val="宋体"/>
        <charset val="134"/>
        <scheme val="minor"/>
      </rPr>
      <t>总成交笔数</t>
    </r>
    <r>
      <rPr>
        <sz val="11"/>
        <color rgb="FF7C7C7C"/>
        <rFont val="宋体"/>
        <charset val="134"/>
        <scheme val="minor"/>
      </rPr>
      <t> </t>
    </r>
    <r>
      <rPr>
        <sz val="9"/>
        <color rgb="FFACACAC"/>
        <rFont val="iconfont"/>
        <charset val="134"/>
      </rPr>
      <t></t>
    </r>
  </si>
  <si>
    <r>
      <rPr>
        <sz val="11"/>
        <color rgb="FF7C7C7C"/>
        <rFont val="宋体"/>
        <charset val="134"/>
        <scheme val="minor"/>
      </rPr>
      <t>平均点击花费</t>
    </r>
    <r>
      <rPr>
        <sz val="11"/>
        <color rgb="FF7C7C7C"/>
        <rFont val="宋体"/>
        <charset val="134"/>
        <scheme val="minor"/>
      </rPr>
      <t> </t>
    </r>
    <r>
      <rPr>
        <sz val="9"/>
        <color rgb="FFACACAC"/>
        <rFont val="iconfont"/>
        <charset val="134"/>
      </rPr>
      <t></t>
    </r>
  </si>
  <si>
    <r>
      <rPr>
        <sz val="11"/>
        <color rgb="FF7C7C7C"/>
        <rFont val="宋体"/>
        <charset val="134"/>
        <scheme val="minor"/>
      </rPr>
      <t>花费</t>
    </r>
    <r>
      <rPr>
        <sz val="11"/>
        <color rgb="FF7C7C7C"/>
        <rFont val="宋体"/>
        <charset val="134"/>
        <scheme val="minor"/>
      </rPr>
      <t> </t>
    </r>
    <r>
      <rPr>
        <sz val="9"/>
        <color rgb="FFACACAC"/>
        <rFont val="iconfont"/>
        <charset val="134"/>
      </rPr>
      <t></t>
    </r>
  </si>
  <si>
    <r>
      <rPr>
        <sz val="11"/>
        <color rgb="FF7C7C7C"/>
        <rFont val="宋体"/>
        <charset val="134"/>
        <scheme val="minor"/>
      </rPr>
      <t>总成交金额</t>
    </r>
    <r>
      <rPr>
        <sz val="11"/>
        <color rgb="FF7C7C7C"/>
        <rFont val="宋体"/>
        <charset val="134"/>
        <scheme val="minor"/>
      </rPr>
      <t> </t>
    </r>
    <r>
      <rPr>
        <sz val="9"/>
        <color rgb="FFACACAC"/>
        <rFont val="iconfont"/>
        <charset val="134"/>
      </rPr>
      <t></t>
    </r>
  </si>
  <si>
    <r>
      <rPr>
        <sz val="11"/>
        <color rgb="FF7C7C7C"/>
        <rFont val="宋体"/>
        <charset val="134"/>
        <scheme val="minor"/>
      </rPr>
      <t>投入产出比</t>
    </r>
    <r>
      <rPr>
        <sz val="11"/>
        <color rgb="FF7C7C7C"/>
        <rFont val="宋体"/>
        <charset val="134"/>
        <scheme val="minor"/>
      </rPr>
      <t> </t>
    </r>
    <r>
      <rPr>
        <sz val="9"/>
        <color rgb="FFACACAC"/>
        <rFont val="iconfont"/>
        <charset val="134"/>
      </rPr>
      <t></t>
    </r>
  </si>
  <si>
    <t>F03H</t>
  </si>
  <si>
    <t>2.88元</t>
  </si>
  <si>
    <t>4,471.13元</t>
  </si>
  <si>
    <t>G12主推产品</t>
  </si>
  <si>
    <t>3.91元</t>
  </si>
  <si>
    <t>30,418.69元</t>
  </si>
  <si>
    <t>Q6次推产品</t>
  </si>
  <si>
    <t>4.30元</t>
  </si>
  <si>
    <t>5,805.11元</t>
  </si>
  <si>
    <t>901皮</t>
  </si>
  <si>
    <t>4.02元</t>
  </si>
  <si>
    <t>5,484.18元</t>
  </si>
  <si>
    <t>广撒网</t>
  </si>
  <si>
    <t>3.46元</t>
  </si>
  <si>
    <t>1,213.59元</t>
  </si>
  <si>
    <t>901网</t>
  </si>
  <si>
    <t>1.95元</t>
  </si>
  <si>
    <t>111.28元</t>
  </si>
  <si>
    <t>0元</t>
  </si>
  <si>
    <t>精灵椅</t>
  </si>
  <si>
    <t>3.28元</t>
  </si>
  <si>
    <t>912.72元</t>
  </si>
  <si>
    <t>3.50元</t>
  </si>
  <si>
    <t>2,316.26元</t>
  </si>
  <si>
    <t>3.86元</t>
  </si>
  <si>
    <t>474.32元</t>
  </si>
  <si>
    <t>无</t>
  </si>
  <si>
    <t>-</t>
  </si>
  <si>
    <t>0.61元</t>
  </si>
  <si>
    <t>13.48元</t>
  </si>
  <si>
    <t>51,220.76元</t>
  </si>
  <si>
    <t>193,168.34元</t>
  </si>
  <si>
    <t>计划基本信息</t>
  </si>
  <si>
    <t>展现量 </t>
  </si>
  <si>
    <t>点击量 </t>
  </si>
  <si>
    <t>点击单价 </t>
  </si>
  <si>
    <t>点击率 </t>
  </si>
  <si>
    <t>收藏宝贝量 </t>
  </si>
  <si>
    <t>收藏店铺量 </t>
  </si>
  <si>
    <t>添加购物车量 </t>
  </si>
  <si>
    <t>收藏加购成本 </t>
  </si>
  <si>
    <t>消耗</t>
  </si>
  <si>
    <t>成交订单金额 </t>
  </si>
  <si>
    <t>投资回报率 </t>
  </si>
  <si>
    <t>801产品优质人群</t>
  </si>
  <si>
    <t>901优质人群</t>
  </si>
  <si>
    <t>店铺优质人群点击收费 自定义</t>
  </si>
  <si>
    <t>收藏加购浏览人群 自定义</t>
  </si>
  <si>
    <t>801优质人群点击收费</t>
  </si>
  <si>
    <t>精灵椅优质宝贝人群</t>
  </si>
  <si>
    <t>店铺优质人群点击收费 日常销售</t>
  </si>
  <si>
    <t>店铺优质人群展现收费</t>
  </si>
  <si>
    <t>千次展现成本 </t>
  </si>
  <si>
    <t>点赞数 </t>
  </si>
  <si>
    <t>关注量 </t>
  </si>
  <si>
    <t>点赞率 </t>
  </si>
  <si>
    <t>消耗 </t>
  </si>
  <si>
    <t>评论数 </t>
  </si>
  <si>
    <t>成交投资回报率 </t>
  </si>
  <si>
    <t>内容推广_有好货计划_20190604_174942 有好货</t>
  </si>
  <si>
    <t>合计佣金</t>
  </si>
  <si>
    <t>合计本金</t>
  </si>
  <si>
    <t>日期</t>
  </si>
  <si>
    <t>订单号</t>
  </si>
  <si>
    <t>产品型号</t>
  </si>
  <si>
    <t>刷手ID</t>
  </si>
  <si>
    <t>货款</t>
  </si>
  <si>
    <t>佣金</t>
  </si>
  <si>
    <t>466716128970639981</t>
  </si>
  <si>
    <t>G12V</t>
  </si>
  <si>
    <t>sennyting</t>
  </si>
  <si>
    <t>466929154696210549</t>
  </si>
  <si>
    <t>tb1438001_2012</t>
  </si>
  <si>
    <t>467435203478046618</t>
  </si>
  <si>
    <t>Q6</t>
  </si>
  <si>
    <t>罗广威0615</t>
  </si>
  <si>
    <t>467355875986226439</t>
  </si>
  <si>
    <t>8216*5</t>
  </si>
  <si>
    <t>carolwasc</t>
  </si>
  <si>
    <t>466393152262509231</t>
  </si>
  <si>
    <t>8216*4</t>
  </si>
  <si>
    <t>我是宝宝qq</t>
  </si>
  <si>
    <t>303957068693622208</t>
  </si>
  <si>
    <t>娃娃_19</t>
  </si>
  <si>
    <t>469592770078941146</t>
  </si>
  <si>
    <t>欧阳节米</t>
  </si>
  <si>
    <t>304261101816267905</t>
  </si>
  <si>
    <t>dayong13818703895</t>
  </si>
  <si>
    <t>469802979804263656</t>
  </si>
  <si>
    <t>随便老婆</t>
  </si>
  <si>
    <t>470125699386450185</t>
  </si>
  <si>
    <t>8216*2</t>
  </si>
  <si>
    <t>sj802065125</t>
  </si>
  <si>
    <t>469466722700978914</t>
  </si>
  <si>
    <t>ccsshh4</t>
  </si>
  <si>
    <t>304408142389906507</t>
  </si>
  <si>
    <t>杜灿灿622</t>
  </si>
  <si>
    <t>471483619418408830</t>
  </si>
  <si>
    <t>魏巍2015</t>
  </si>
  <si>
    <t>470849953349812484</t>
  </si>
  <si>
    <t>萱丫头162420869</t>
  </si>
  <si>
    <t>471297121412228252</t>
  </si>
  <si>
    <t>美丽在线7758521</t>
  </si>
  <si>
    <t>471595394766716191</t>
  </si>
  <si>
    <t>hsiu720124</t>
  </si>
  <si>
    <t>471032257749516812</t>
  </si>
  <si>
    <t>8216*6</t>
  </si>
  <si>
    <t>tb82751002</t>
  </si>
  <si>
    <t>471364961553691164</t>
  </si>
  <si>
    <t>精灵椅*2</t>
  </si>
  <si>
    <t>欲问君</t>
  </si>
  <si>
    <t>472956483430060146</t>
  </si>
  <si>
    <t>yjm_m</t>
  </si>
  <si>
    <t>471885632169275238</t>
  </si>
  <si>
    <t>缘定今生1154</t>
  </si>
  <si>
    <t>473180387849621579</t>
  </si>
  <si>
    <t>幸福昂恩</t>
  </si>
  <si>
    <t>472347553914715050</t>
  </si>
  <si>
    <t>zhangning13641087818</t>
  </si>
  <si>
    <t>472560321203864216</t>
  </si>
  <si>
    <t>my樱花飘落的季节198510</t>
  </si>
  <si>
    <t>472657185279421181</t>
  </si>
  <si>
    <t>精灵椅*6</t>
  </si>
  <si>
    <t>callme蟹老板</t>
  </si>
  <si>
    <t>304683821238213300</t>
  </si>
  <si>
    <t>tiao8988</t>
  </si>
  <si>
    <t>473739233168673482</t>
  </si>
  <si>
    <t>夏小沫代购店</t>
  </si>
  <si>
    <t>474391458703956623</t>
  </si>
  <si>
    <t>love李家小玉儿</t>
  </si>
  <si>
    <t>473928673499018758</t>
  </si>
  <si>
    <t>tb20056065</t>
  </si>
  <si>
    <t>474591971298166815</t>
  </si>
  <si>
    <t>董彦贞</t>
  </si>
  <si>
    <t>474369762752195057</t>
  </si>
  <si>
    <t>白利芳90</t>
  </si>
  <si>
    <t>476019747721158729</t>
  </si>
  <si>
    <t>可可高原</t>
  </si>
  <si>
    <t>476093699462342762</t>
  </si>
  <si>
    <t>招财猫200808</t>
  </si>
  <si>
    <t>475997699524423272</t>
  </si>
  <si>
    <t>likexincaoli</t>
  </si>
  <si>
    <t>475455905258118638</t>
  </si>
  <si>
    <t>tb044130552</t>
  </si>
  <si>
    <t>282660100668769397</t>
  </si>
  <si>
    <t>精灵椅*4</t>
  </si>
  <si>
    <t>asdmeili</t>
  </si>
  <si>
    <t>476605729627912038</t>
  </si>
  <si>
    <t>一样儿儿</t>
  </si>
  <si>
    <t>476129824021252528</t>
  </si>
  <si>
    <t>tb98863989</t>
  </si>
  <si>
    <t>476969602911943449</t>
  </si>
  <si>
    <t>1352127698lichenyang</t>
  </si>
  <si>
    <t>477487106232106217</t>
  </si>
  <si>
    <t>幸福专卖店200803</t>
  </si>
  <si>
    <t>478490530913615060</t>
  </si>
  <si>
    <t>松丹怡8100</t>
  </si>
  <si>
    <t>478140643028797128</t>
  </si>
  <si>
    <t>qq嫣然qq</t>
  </si>
  <si>
    <t>478330371131935250</t>
  </si>
  <si>
    <t>蘑菇xiia</t>
  </si>
  <si>
    <t>477797728889136142</t>
  </si>
  <si>
    <t>我的糖果是忧伤</t>
  </si>
  <si>
    <t>479308962018037038</t>
  </si>
  <si>
    <t>残心叶</t>
  </si>
  <si>
    <t>283359943898419897</t>
  </si>
  <si>
    <t>罗玉770880</t>
  </si>
  <si>
    <t>480003969094022526</t>
  </si>
  <si>
    <t>yanhui870707</t>
  </si>
  <si>
    <t>305292046062405201</t>
  </si>
  <si>
    <t>静静的等o</t>
  </si>
  <si>
    <t>479467200697869958</t>
  </si>
  <si>
    <t>电竟椅</t>
  </si>
  <si>
    <t>jiaxinga7</t>
  </si>
  <si>
    <t>305736271970636002</t>
  </si>
  <si>
    <t>常胜将军1997</t>
  </si>
  <si>
    <t>480851523317533773</t>
  </si>
  <si>
    <t>pan861342148</t>
  </si>
  <si>
    <t>305761039493519800</t>
  </si>
  <si>
    <t>100蓝色心情100</t>
  </si>
  <si>
    <t>480564802424931738</t>
  </si>
  <si>
    <t>气派猎鹰</t>
  </si>
  <si>
    <t>480931905414627843</t>
  </si>
  <si>
    <t>买七个对讲机</t>
  </si>
  <si>
    <t>305442798586379402</t>
  </si>
  <si>
    <t>朱迪zd</t>
  </si>
  <si>
    <t>481591072230483584</t>
  </si>
  <si>
    <t>zhangxinying899</t>
  </si>
  <si>
    <t>481957314487977879</t>
  </si>
  <si>
    <t>小企的拉拉</t>
  </si>
  <si>
    <t>481758624797488738</t>
  </si>
  <si>
    <t>123刘国华</t>
  </si>
  <si>
    <t>305426381762482004</t>
  </si>
  <si>
    <t>金牌啊秀</t>
  </si>
  <si>
    <t>481842016825921264</t>
  </si>
  <si>
    <t>我爱我家人clx</t>
  </si>
  <si>
    <t>482310402702300351</t>
  </si>
  <si>
    <t>电竟椅*2</t>
  </si>
  <si>
    <t>烟梅子50222</t>
  </si>
  <si>
    <t>484026563342956219</t>
  </si>
  <si>
    <t>恰逢花开cp</t>
  </si>
  <si>
    <t>484199682680666175</t>
  </si>
  <si>
    <t>一旦兑现留住11</t>
  </si>
  <si>
    <t>483980963974228450</t>
  </si>
  <si>
    <t>love韩舒婷</t>
  </si>
  <si>
    <t>483855843067401969</t>
  </si>
  <si>
    <t>fengmiaohong888</t>
  </si>
  <si>
    <t>483913571409751034</t>
  </si>
  <si>
    <t>爱尚一半青橙的忧伤</t>
  </si>
  <si>
    <t>484524419603260255</t>
  </si>
  <si>
    <t>zha12345639441441</t>
  </si>
  <si>
    <t>484107712382629369</t>
  </si>
  <si>
    <t>王守燕92</t>
  </si>
  <si>
    <t>484775522858574844</t>
  </si>
  <si>
    <t>lj20lj</t>
  </si>
  <si>
    <t>485183843719141383</t>
  </si>
  <si>
    <t>qqing0728</t>
  </si>
  <si>
    <t>485166979750657622</t>
  </si>
  <si>
    <t>skylily倾</t>
  </si>
  <si>
    <t>485178627114436155</t>
  </si>
  <si>
    <t>不可的可</t>
  </si>
  <si>
    <t>484759456982157071</t>
  </si>
  <si>
    <t>rorl哈</t>
  </si>
  <si>
    <t>305618188243636001</t>
  </si>
  <si>
    <t>momo201472</t>
  </si>
  <si>
    <t>485254176609520246</t>
  </si>
  <si>
    <t>金金jjtb</t>
  </si>
  <si>
    <t>485633921985914739</t>
  </si>
  <si>
    <t>曦晨逐味8</t>
  </si>
  <si>
    <t>305916398113767700</t>
  </si>
  <si>
    <t>我和你5947</t>
  </si>
  <si>
    <t>486262690560949648</t>
  </si>
  <si>
    <t>yi1550137046</t>
  </si>
  <si>
    <t>486243681678850874</t>
  </si>
  <si>
    <t>diaoekg54</t>
  </si>
  <si>
    <t>486669345902620079</t>
  </si>
  <si>
    <t>鑫524</t>
  </si>
  <si>
    <t>486695329336792684</t>
  </si>
  <si>
    <t>天使的爱恋星</t>
  </si>
  <si>
    <t>487631395383963963</t>
  </si>
  <si>
    <t>洪大大的世界</t>
  </si>
  <si>
    <t>283641988106585297</t>
  </si>
  <si>
    <t>willam林敏</t>
  </si>
  <si>
    <t>487029153036160590</t>
  </si>
  <si>
    <t>林寒佛珠批发</t>
  </si>
  <si>
    <t>489544994869861449</t>
  </si>
  <si>
    <t>黄金子芯</t>
  </si>
  <si>
    <t>306079661999545506</t>
  </si>
  <si>
    <t>lh哥不在低调</t>
  </si>
  <si>
    <t>490210819009396782</t>
  </si>
  <si>
    <t>赵志宏0301</t>
  </si>
  <si>
    <t>489606306862995915</t>
  </si>
  <si>
    <t>我是961370</t>
  </si>
  <si>
    <t>491274945415699943</t>
  </si>
  <si>
    <t>525344998ju</t>
  </si>
  <si>
    <t>491778627541655109</t>
  </si>
  <si>
    <t>bt小星星</t>
  </si>
  <si>
    <t>491619970109495880</t>
  </si>
  <si>
    <t>郑飞鹰</t>
  </si>
  <si>
    <t>490936352443448625</t>
  </si>
  <si>
    <t>蜘蛛鸡</t>
  </si>
  <si>
    <t>491686561598226720</t>
  </si>
  <si>
    <t>刘茜刘茜加油</t>
  </si>
  <si>
    <t>491488640389915318</t>
  </si>
  <si>
    <t>woaidoudoujiang</t>
  </si>
  <si>
    <t>493602626347746671</t>
  </si>
  <si>
    <t>meiqi0191</t>
  </si>
  <si>
    <t>493605506191744537</t>
  </si>
  <si>
    <t>黑马的天空qq</t>
  </si>
  <si>
    <t>494437027398743950</t>
  </si>
  <si>
    <t>tb63793739</t>
  </si>
  <si>
    <t>494375811042623442</t>
  </si>
  <si>
    <t>chen448700156</t>
  </si>
  <si>
    <t>494316610700071545</t>
  </si>
  <si>
    <t>一起吹过晚风</t>
  </si>
  <si>
    <t>307170383357135303</t>
  </si>
  <si>
    <t>xiaolinfengg</t>
  </si>
  <si>
    <t>284854471415805599</t>
  </si>
  <si>
    <t>心中思恋着她旧梦好似飞花</t>
  </si>
  <si>
    <t>496003553401185817</t>
  </si>
  <si>
    <t>tb15903273</t>
  </si>
  <si>
    <t>496333633148609685</t>
  </si>
  <si>
    <t>廖冬梅19915</t>
  </si>
  <si>
    <t>496603618882208016</t>
  </si>
  <si>
    <t>星陈大</t>
  </si>
  <si>
    <t>496902019274930051</t>
  </si>
  <si>
    <t>anny农2012</t>
  </si>
  <si>
    <t>495976481778817521</t>
  </si>
  <si>
    <t>执晨绿炫</t>
  </si>
  <si>
    <t>497882755697809909</t>
  </si>
  <si>
    <t>艳娜1210</t>
  </si>
  <si>
    <t>496928576946111126</t>
  </si>
  <si>
    <t>飞哥霍</t>
  </si>
  <si>
    <t>497503137827761371</t>
  </si>
  <si>
    <t>zxjwhl1314520</t>
  </si>
  <si>
    <t>497939618290137238</t>
  </si>
  <si>
    <t>小果妈0308</t>
  </si>
  <si>
    <t>497991330342705581</t>
  </si>
  <si>
    <t>韩琼丽</t>
  </si>
  <si>
    <t>498224512898080245</t>
  </si>
  <si>
    <t>触碰95</t>
  </si>
  <si>
    <t>306831404138508304</t>
  </si>
  <si>
    <t>金瀚照明</t>
  </si>
  <si>
    <t>499040898607344362</t>
  </si>
  <si>
    <t>聂万馨</t>
  </si>
  <si>
    <t>498176768285612754</t>
  </si>
  <si>
    <t>索雪芹</t>
  </si>
  <si>
    <t>498885697593613238</t>
  </si>
  <si>
    <t>郭亚萍110</t>
  </si>
  <si>
    <t>499624451364288349</t>
  </si>
  <si>
    <t>tudouya87</t>
  </si>
  <si>
    <t>307109038328721307</t>
  </si>
  <si>
    <t>我的宝贝小高婧</t>
  </si>
  <si>
    <t>500476003405441287</t>
  </si>
  <si>
    <t>彬彬爱李梦</t>
  </si>
  <si>
    <t>285040742037827996</t>
  </si>
  <si>
    <t>王玉辉我草你妈</t>
  </si>
  <si>
    <t>500070177481462267</t>
  </si>
  <si>
    <t>t_1497953973244_0949</t>
  </si>
  <si>
    <t>499621696479835537</t>
  </si>
  <si>
    <t>紫色儿童</t>
  </si>
  <si>
    <t>500785251943550849</t>
  </si>
  <si>
    <t>tb772528040</t>
  </si>
  <si>
    <t>500898115747287166</t>
  </si>
  <si>
    <t>无语0801</t>
  </si>
  <si>
    <t>500967361561069033</t>
  </si>
  <si>
    <t>tt282371824</t>
  </si>
  <si>
    <t>500969089875585425</t>
  </si>
  <si>
    <t>wang13904741942</t>
  </si>
  <si>
    <t>501876450429794791</t>
  </si>
  <si>
    <t>杨双凤1985</t>
  </si>
  <si>
    <t>502627650647163829</t>
  </si>
  <si>
    <t>182159com</t>
  </si>
  <si>
    <t>307290605052844300</t>
  </si>
  <si>
    <t>00999ww</t>
  </si>
  <si>
    <t>502264224072279570</t>
  </si>
  <si>
    <t>jianpeng夫人</t>
  </si>
  <si>
    <t>285249638776598099</t>
  </si>
  <si>
    <t>M6</t>
  </si>
  <si>
    <t>tb25424431</t>
  </si>
  <si>
    <t>504806882194532982</t>
  </si>
  <si>
    <t>菲儿2577</t>
  </si>
  <si>
    <t>503922242054617048</t>
  </si>
  <si>
    <t>mg康金河</t>
  </si>
  <si>
    <t>503696961075112859</t>
  </si>
  <si>
    <t>橙七菇凉</t>
  </si>
  <si>
    <t>503947777113307668</t>
  </si>
  <si>
    <t>t_1495721021117_035</t>
  </si>
  <si>
    <t>504722563196194023</t>
  </si>
  <si>
    <t>1987528丫头</t>
  </si>
  <si>
    <t>504563747982822982</t>
  </si>
  <si>
    <t>迷糊迷糊46037363</t>
  </si>
  <si>
    <t>285335493851034187</t>
  </si>
  <si>
    <t>ff313543451</t>
  </si>
  <si>
    <t>505176097525825847</t>
  </si>
  <si>
    <t>tb_1637951</t>
  </si>
  <si>
    <t>505553730168085715</t>
  </si>
  <si>
    <t>豪清斌</t>
  </si>
  <si>
    <t>505199969689695021</t>
  </si>
  <si>
    <t>luaitfankey</t>
  </si>
  <si>
    <t>505017568182218669</t>
  </si>
  <si>
    <t>baby思淇</t>
  </si>
  <si>
    <t>506396449574536530</t>
  </si>
  <si>
    <t>sumiaoyoucai</t>
  </si>
  <si>
    <t>506044865334758376</t>
  </si>
  <si>
    <t>lh灰姑娘54</t>
  </si>
  <si>
    <t>506935233103875371</t>
  </si>
  <si>
    <t>ninth琳</t>
  </si>
  <si>
    <t>507256609661112603</t>
  </si>
  <si>
    <t>瑛琦霜霜</t>
  </si>
  <si>
    <t>507691522296303767</t>
  </si>
  <si>
    <t>怡默儿</t>
  </si>
  <si>
    <t>507440448426065976</t>
  </si>
  <si>
    <t>郑丽琴女士</t>
  </si>
  <si>
    <t>507326880421845044</t>
  </si>
  <si>
    <t>ych20fiona</t>
  </si>
  <si>
    <t>tb8459974_2012</t>
  </si>
  <si>
    <t>508203648302034047</t>
  </si>
  <si>
    <t>缘定今生2011218</t>
  </si>
  <si>
    <t>508641185407641924</t>
  </si>
  <si>
    <t>段臭臭1012</t>
  </si>
  <si>
    <t>508947745644079203</t>
  </si>
  <si>
    <t>朱凤琳66</t>
  </si>
  <si>
    <t>509702115780374069</t>
  </si>
  <si>
    <t>连蛮女</t>
  </si>
  <si>
    <t>509980576777214531</t>
  </si>
  <si>
    <t>sanday418</t>
  </si>
  <si>
    <t>510319298988982633</t>
  </si>
  <si>
    <t>谷王燕平</t>
  </si>
  <si>
    <t>509371041934691135</t>
  </si>
  <si>
    <t>幸福唯美旋律</t>
  </si>
  <si>
    <t>286334052319189583</t>
  </si>
  <si>
    <t>听海猫咪</t>
  </si>
  <si>
    <t>286610566309051991</t>
  </si>
  <si>
    <t>GAV-601</t>
  </si>
  <si>
    <t>kiss19921213</t>
  </si>
  <si>
    <t>2.13元</t>
  </si>
  <si>
    <t>M6主推</t>
  </si>
  <si>
    <t>2.09元</t>
  </si>
  <si>
    <t>1,025.60元</t>
  </si>
  <si>
    <t>1,519.87元</t>
  </si>
  <si>
    <t>X2标准低价引流_J</t>
  </si>
  <si>
    <t>1.54元</t>
  </si>
  <si>
    <t>33.77元</t>
  </si>
  <si>
    <t>2.65元</t>
  </si>
  <si>
    <t>177.80元</t>
  </si>
  <si>
    <t>计划类型</t>
  </si>
  <si>
    <t>展现</t>
  </si>
  <si>
    <t>点击</t>
  </si>
  <si>
    <t>点击率(%)</t>
  </si>
  <si>
    <t>点击转化率(%)</t>
  </si>
  <si>
    <t>千次展现成本(元)</t>
  </si>
  <si>
    <t>访客</t>
  </si>
  <si>
    <t>收藏宝贝量</t>
  </si>
  <si>
    <t>添加购物车量</t>
  </si>
  <si>
    <t>点击单价(元)</t>
  </si>
  <si>
    <t>成交订单金额</t>
  </si>
  <si>
    <t>投资回报率</t>
  </si>
  <si>
    <t>467575171921785178</t>
  </si>
  <si>
    <t>xiami_xiami</t>
  </si>
  <si>
    <t>企业店</t>
  </si>
  <si>
    <t>467769251095219212</t>
  </si>
  <si>
    <t>joisli555</t>
  </si>
  <si>
    <t>478542305149281948</t>
  </si>
  <si>
    <t>冷水江6699</t>
  </si>
  <si>
    <t>478895298026756456</t>
  </si>
  <si>
    <t>时间倒退66</t>
  </si>
  <si>
    <t>479757251135185329</t>
  </si>
  <si>
    <t>精灵椅*3</t>
  </si>
  <si>
    <t>tb_1134009</t>
  </si>
  <si>
    <t>479533537321335477</t>
  </si>
  <si>
    <t>懒有罪么</t>
  </si>
  <si>
    <t>480844192611647850</t>
  </si>
  <si>
    <t>蔡苏亚嘉欣</t>
  </si>
  <si>
    <t>283235141866957397</t>
  </si>
  <si>
    <t>专属猪婆520871414154</t>
  </si>
  <si>
    <t>481000032203088781</t>
  </si>
  <si>
    <t>M6*2</t>
  </si>
  <si>
    <t>king_taki</t>
  </si>
  <si>
    <t>482925603234293871</t>
  </si>
  <si>
    <t>hanmei780818</t>
  </si>
  <si>
    <t>305876015045285901</t>
  </si>
  <si>
    <t>2018*2</t>
  </si>
  <si>
    <t>north_js</t>
  </si>
  <si>
    <t>484096963458400523</t>
  </si>
  <si>
    <t>栢翎钩钩</t>
  </si>
  <si>
    <t>483919011102852313</t>
  </si>
  <si>
    <t>咚咚咚咚美眉呀</t>
  </si>
  <si>
    <t>485739139211840572</t>
  </si>
  <si>
    <t>tb46821003</t>
  </si>
  <si>
    <t>305534412719562506</t>
  </si>
  <si>
    <t>game_btty</t>
  </si>
  <si>
    <t>485091489463000881</t>
  </si>
  <si>
    <t>tb53849049</t>
  </si>
  <si>
    <t>486972611892735459</t>
  </si>
  <si>
    <t>peggy6204</t>
  </si>
  <si>
    <t>486936931445797447</t>
  </si>
  <si>
    <t>我过的很好请不要打扰123</t>
  </si>
  <si>
    <t>486787009219383746</t>
  </si>
  <si>
    <t>1529239369zh</t>
  </si>
  <si>
    <t>487736483090103240</t>
  </si>
  <si>
    <t>lrr828</t>
  </si>
  <si>
    <t>489802146495735925</t>
  </si>
  <si>
    <t>额尔敦150</t>
  </si>
  <si>
    <t>306105485943289605</t>
  </si>
  <si>
    <t>娇气十足1022</t>
  </si>
  <si>
    <t>491929696869240648</t>
  </si>
  <si>
    <t>虚拟天下29978</t>
  </si>
  <si>
    <t>491839680183505737</t>
  </si>
  <si>
    <t>浪浪浪浪越</t>
  </si>
  <si>
    <t> 494302209389730522</t>
  </si>
  <si>
    <t>陈义泳</t>
  </si>
  <si>
    <t>493952066103531653</t>
  </si>
  <si>
    <t>lolitasyf</t>
  </si>
  <si>
    <t>496599362014147746</t>
  </si>
  <si>
    <t>蔺小琴68</t>
  </si>
  <si>
    <t>495730912181294875</t>
  </si>
  <si>
    <t>伊狐伊狐89</t>
  </si>
  <si>
    <t>498161283188589660</t>
  </si>
  <si>
    <t>2018*3</t>
  </si>
  <si>
    <t>smile007xxl</t>
  </si>
  <si>
    <t>284841670291797493</t>
  </si>
  <si>
    <t>M6*1</t>
  </si>
  <si>
    <t>一生幸福247826</t>
  </si>
  <si>
    <t>498981217137171569</t>
  </si>
  <si>
    <t>guanhonghui1002</t>
  </si>
  <si>
    <t>498835713649874626</t>
  </si>
  <si>
    <t>豪豪雨雨宝贝</t>
  </si>
  <si>
    <t>500597283208271824</t>
  </si>
  <si>
    <t>小柒3382</t>
  </si>
  <si>
    <t>500044385063158861</t>
  </si>
  <si>
    <t>陈建华_22</t>
  </si>
  <si>
    <t>285224391975712792</t>
  </si>
  <si>
    <t>静9981</t>
  </si>
  <si>
    <t>501371456987358944</t>
  </si>
  <si>
    <t>凌萱悦心</t>
  </si>
  <si>
    <t>503146979287092888</t>
  </si>
  <si>
    <t>我的缘分水晶</t>
  </si>
  <si>
    <t>307282861006203306</t>
  </si>
  <si>
    <t>qq何以爱情</t>
  </si>
  <si>
    <t>504774306456668749</t>
  </si>
  <si>
    <t>dingyahua123</t>
  </si>
  <si>
    <t>503709728511798420</t>
  </si>
  <si>
    <t>苏水水66</t>
  </si>
  <si>
    <t>503993889872452069</t>
  </si>
  <si>
    <t>江银花</t>
  </si>
  <si>
    <t>506073667286011342</t>
  </si>
  <si>
    <t>tb909087827</t>
  </si>
  <si>
    <t>285429029844778490</t>
  </si>
  <si>
    <t>zhuangyy830812</t>
  </si>
  <si>
    <t>505245601464986074</t>
  </si>
  <si>
    <t>王一馨儿</t>
  </si>
  <si>
    <t>471828034291697287</t>
  </si>
  <si>
    <t>精灵椅蓝色带轮脚*2</t>
  </si>
  <si>
    <t>tb523742268</t>
  </si>
  <si>
    <t>472156419529422070</t>
  </si>
  <si>
    <t>精灵椅黄色带轮脚*2</t>
  </si>
  <si>
    <t>tb11298908</t>
  </si>
  <si>
    <t>471866306958154525</t>
  </si>
  <si>
    <t>精灵椅裸色固定脚*3</t>
  </si>
  <si>
    <t>699281ge</t>
  </si>
  <si>
    <t>472763106970357489</t>
  </si>
  <si>
    <t>T05无头枕黑色</t>
  </si>
  <si>
    <t>小提琴手1988</t>
  </si>
  <si>
    <t>282499557411260795</t>
  </si>
  <si>
    <t>love2684711311</t>
  </si>
  <si>
    <t>472536864528781949</t>
  </si>
  <si>
    <t>dyh火苗</t>
  </si>
  <si>
    <t>473140162423216664</t>
  </si>
  <si>
    <t>妙妙猫妙</t>
  </si>
  <si>
    <t>19.6.6</t>
  </si>
  <si>
    <t>476059075153651572</t>
  </si>
  <si>
    <t>8216白框绿色带头枕</t>
  </si>
  <si>
    <t>ta04243241</t>
  </si>
  <si>
    <t>282920966070740994</t>
  </si>
  <si>
    <t>8216黑框绿色无头枕</t>
  </si>
  <si>
    <t>lp641652340</t>
  </si>
  <si>
    <t>475176672557445584</t>
  </si>
  <si>
    <t>8636会议椅黑框标配*5</t>
  </si>
  <si>
    <t>阳光城天使</t>
  </si>
  <si>
    <t>475194816210461928</t>
  </si>
  <si>
    <t>8636会议椅黑框升级版*4</t>
  </si>
  <si>
    <t>lh雨薇356</t>
  </si>
  <si>
    <t>476226627255816816</t>
  </si>
  <si>
    <t>wupeiyi28</t>
  </si>
  <si>
    <t>475657601112018774</t>
  </si>
  <si>
    <t>smille美</t>
  </si>
  <si>
    <t>283096071224077294</t>
  </si>
  <si>
    <t>周妍汐淘</t>
  </si>
  <si>
    <t>19.6.8</t>
  </si>
  <si>
    <t>478193568371232734</t>
  </si>
  <si>
    <t>何庆荣家杰</t>
  </si>
  <si>
    <t>478196448099513808</t>
  </si>
  <si>
    <t>8216黑框黑色无头枕</t>
  </si>
  <si>
    <t>柚子20110101</t>
  </si>
  <si>
    <t>478124000113350787</t>
  </si>
  <si>
    <t>8636会议椅黑框升级版*2</t>
  </si>
  <si>
    <t>薰风沐雨</t>
  </si>
  <si>
    <t>479076003088335167</t>
  </si>
  <si>
    <t>蜗牛宝宝i的家</t>
  </si>
  <si>
    <t>283170438745233094</t>
  </si>
  <si>
    <t>竹儿17610</t>
  </si>
  <si>
    <t>479125571535869461</t>
  </si>
  <si>
    <t>ru320118</t>
  </si>
  <si>
    <t>19.6.9</t>
  </si>
  <si>
    <t>480311555635794119</t>
  </si>
  <si>
    <t>白框绿色带头枕</t>
  </si>
  <si>
    <t>tb171143644</t>
  </si>
  <si>
    <t>479786401024427470</t>
  </si>
  <si>
    <t>蓝玲玲46</t>
  </si>
  <si>
    <t>480385539099351811</t>
  </si>
  <si>
    <t>贴心的双子</t>
  </si>
  <si>
    <t>479470496400396345</t>
  </si>
  <si>
    <t>张丹丹19841220</t>
  </si>
  <si>
    <t>479528544938717865</t>
  </si>
  <si>
    <t>谭谭张张1314</t>
  </si>
  <si>
    <t>19.6.10</t>
  </si>
  <si>
    <t>481322466399164080</t>
  </si>
  <si>
    <t>醉酒后的黄昏</t>
  </si>
  <si>
    <t>481676579085016924</t>
  </si>
  <si>
    <t>飞向未来吧52</t>
  </si>
  <si>
    <t>481637667177811564</t>
  </si>
  <si>
    <t>持微笑续我骄傲</t>
  </si>
  <si>
    <t>305803887118672700</t>
  </si>
  <si>
    <t>tb50493219</t>
  </si>
  <si>
    <t>480880416770982275</t>
  </si>
  <si>
    <t>tb551751073</t>
  </si>
  <si>
    <t>19.6.11</t>
  </si>
  <si>
    <t>482040128658075687</t>
  </si>
  <si>
    <t>好美的西双版纳</t>
  </si>
  <si>
    <t>482042528762034525</t>
  </si>
  <si>
    <t>8216黑框黑色带头枕</t>
  </si>
  <si>
    <t>pls567</t>
  </si>
  <si>
    <t>482762594464721182</t>
  </si>
  <si>
    <t>精灵椅裸色带轮脚*2</t>
  </si>
  <si>
    <t>冰冰爱你的我</t>
  </si>
  <si>
    <t>482113888848941450</t>
  </si>
  <si>
    <t>月亮太阳依然在</t>
  </si>
  <si>
    <t>483032547695311364</t>
  </si>
  <si>
    <t>简洁233</t>
  </si>
  <si>
    <t>19.6.12</t>
  </si>
  <si>
    <t>305701614412425607</t>
  </si>
  <si>
    <t>江学峰823926</t>
  </si>
  <si>
    <t>483878049282342223</t>
  </si>
  <si>
    <t>陈杨阳11</t>
  </si>
  <si>
    <t>483846305436094833</t>
  </si>
  <si>
    <t>8216白框黑色带头枕</t>
  </si>
  <si>
    <t>tao_tao_happy1</t>
  </si>
  <si>
    <t>483344128275869460</t>
  </si>
  <si>
    <t>tb4883964_22</t>
  </si>
  <si>
    <t>283347332881764193</t>
  </si>
  <si>
    <t>完美宝宝</t>
  </si>
  <si>
    <t>484220866338670917</t>
  </si>
  <si>
    <t>榴不住山竹</t>
  </si>
  <si>
    <t>19.6.13</t>
  </si>
  <si>
    <t>484433440291211423</t>
  </si>
  <si>
    <t>tb517607456</t>
  </si>
  <si>
    <t>306148335696920802</t>
  </si>
  <si>
    <t>tb678966028</t>
  </si>
  <si>
    <t>485373251418994034</t>
  </si>
  <si>
    <t>精灵椅裸色带轮脚</t>
  </si>
  <si>
    <t>tb909096392</t>
  </si>
  <si>
    <t>485373155093826651</t>
  </si>
  <si>
    <t>精灵椅蓝色带轮脚</t>
  </si>
  <si>
    <t>卡其色的生活320</t>
  </si>
  <si>
    <t>484484960824832780</t>
  </si>
  <si>
    <t>精灵椅黄色带轮脚</t>
  </si>
  <si>
    <t>tb747685361</t>
  </si>
  <si>
    <t>485112770521438882</t>
  </si>
  <si>
    <t>chaoliyun123</t>
  </si>
  <si>
    <t>283551045366355594</t>
  </si>
  <si>
    <t>ckun0322</t>
  </si>
  <si>
    <t>19.6.14</t>
  </si>
  <si>
    <t>486379202826020646</t>
  </si>
  <si>
    <t>于利安000</t>
  </si>
  <si>
    <t>485714720700143708</t>
  </si>
  <si>
    <t>smile敖影儿</t>
  </si>
  <si>
    <t>486050657600825827</t>
  </si>
  <si>
    <t>肖芳芳0304</t>
  </si>
  <si>
    <t>486433058562109268</t>
  </si>
  <si>
    <t>人生15290760396</t>
  </si>
  <si>
    <t>486679651949004468</t>
  </si>
  <si>
    <t>琥珀88886955</t>
  </si>
  <si>
    <t>485739328843386946</t>
  </si>
  <si>
    <t>我wang123321</t>
  </si>
  <si>
    <t>486752387826745889</t>
  </si>
  <si>
    <t>T24E黑框黑网弓形</t>
  </si>
  <si>
    <t>谷艺520</t>
  </si>
  <si>
    <t>486123553016111357</t>
  </si>
  <si>
    <t>电竞椅游戏椅</t>
  </si>
  <si>
    <t>淘气绵羊ls</t>
  </si>
  <si>
    <t>19.6.15</t>
  </si>
  <si>
    <t>487232384829827220</t>
  </si>
  <si>
    <t>陈沁绮宝贝</t>
  </si>
  <si>
    <t>488216867869002914</t>
  </si>
  <si>
    <t>富贵竹51382</t>
  </si>
  <si>
    <t>487948098437820128</t>
  </si>
  <si>
    <t>t_1492768737040_0999</t>
  </si>
  <si>
    <t>488244803401021544</t>
  </si>
  <si>
    <t>远看今朝新</t>
  </si>
  <si>
    <t>487647649439068065</t>
  </si>
  <si>
    <t>tb266643581</t>
  </si>
  <si>
    <t>487969762518291369</t>
  </si>
  <si>
    <t>姐妹向前冲2933</t>
  </si>
  <si>
    <t>19.6.16</t>
  </si>
  <si>
    <t>490440545489770509</t>
  </si>
  <si>
    <t>tb894670077</t>
  </si>
  <si>
    <t>490868194033229410</t>
  </si>
  <si>
    <t>幽冥凤求凰</t>
  </si>
  <si>
    <t>490869090493908729</t>
  </si>
  <si>
    <t>爱睡觉的猫2311849</t>
  </si>
  <si>
    <t>283933284771851993</t>
  </si>
  <si>
    <t>李红杰meng</t>
  </si>
  <si>
    <t>306314734642086603</t>
  </si>
  <si>
    <t>我来淘199146</t>
  </si>
  <si>
    <t>490586049774665263</t>
  </si>
  <si>
    <t>zpl13146</t>
  </si>
  <si>
    <t>284208742585877196</t>
  </si>
  <si>
    <t>左指的记忆</t>
  </si>
  <si>
    <t>19.6.17</t>
  </si>
  <si>
    <t>491866080079116388</t>
  </si>
  <si>
    <t>tb973755317</t>
  </si>
  <si>
    <t>492564098317057053</t>
  </si>
  <si>
    <t>xj项静</t>
  </si>
  <si>
    <t>492644994385287655</t>
  </si>
  <si>
    <t>罗艳春铭</t>
  </si>
  <si>
    <t>284532167431457498</t>
  </si>
  <si>
    <t>802黑框绿色</t>
  </si>
  <si>
    <t>光小锋</t>
  </si>
  <si>
    <t>492638594557045718</t>
  </si>
  <si>
    <t>春天暖风吹来</t>
  </si>
  <si>
    <t>284357798509619796</t>
  </si>
  <si>
    <t>lyf罗罗</t>
  </si>
  <si>
    <t>19.6.18</t>
  </si>
  <si>
    <t>494570145477150012</t>
  </si>
  <si>
    <t>aww820808</t>
  </si>
  <si>
    <t>495180163447312129</t>
  </si>
  <si>
    <t>小木桶1234548157</t>
  </si>
  <si>
    <t>494717953281321644</t>
  </si>
  <si>
    <t>tb116935056</t>
  </si>
  <si>
    <t>494769058275561010</t>
  </si>
  <si>
    <t>802黑框红色</t>
  </si>
  <si>
    <t>萱5231</t>
  </si>
  <si>
    <t>494426401166190558</t>
  </si>
  <si>
    <t>tb253047004</t>
  </si>
  <si>
    <t>494566561336581131</t>
  </si>
  <si>
    <t>t_1510182587581_0976</t>
  </si>
  <si>
    <t>19.6.19</t>
  </si>
  <si>
    <t>496660737734073253</t>
  </si>
  <si>
    <t>井冈山1111</t>
  </si>
  <si>
    <t>497036290632698424</t>
  </si>
  <si>
    <t>月下孤叶</t>
  </si>
  <si>
    <t>496337856744754332</t>
  </si>
  <si>
    <t>我愿与你常相厮守</t>
  </si>
  <si>
    <t>306891822958156402</t>
  </si>
  <si>
    <t>tb22634240</t>
  </si>
  <si>
    <t>496268352394980469</t>
  </si>
  <si>
    <t>tb_6523290</t>
  </si>
  <si>
    <t>497262659056928437</t>
  </si>
  <si>
    <t>清风0159</t>
  </si>
  <si>
    <t>19.6.20</t>
  </si>
  <si>
    <t>498646467505626988</t>
  </si>
  <si>
    <t>南京路133444</t>
  </si>
  <si>
    <t>498354050005621333</t>
  </si>
  <si>
    <t>tb434079843</t>
  </si>
  <si>
    <t>497628768947936364</t>
  </si>
  <si>
    <t>黄老大的黄</t>
  </si>
  <si>
    <t>498702275689369678</t>
  </si>
  <si>
    <t>yueyue13364840909</t>
  </si>
  <si>
    <t>497681088862689276</t>
  </si>
  <si>
    <t>t_1514915512874_0935</t>
  </si>
  <si>
    <t>19.6.21</t>
  </si>
  <si>
    <t>285143207114140595</t>
  </si>
  <si>
    <t>tb316440701</t>
  </si>
  <si>
    <t>498881504170086436</t>
  </si>
  <si>
    <t>蒋文慧32</t>
  </si>
  <si>
    <t>499273121208681252</t>
  </si>
  <si>
    <t>学会坚强xdxfp</t>
  </si>
  <si>
    <t>499900227355607556</t>
  </si>
  <si>
    <t>T05带头枕灰白框橙色尼龙脚</t>
  </si>
  <si>
    <t>范贰的人</t>
  </si>
  <si>
    <t>499040896414254949</t>
  </si>
  <si>
    <t>2018A黑胶橙网尼龙脚带头枕*2</t>
  </si>
  <si>
    <t>qfcom3873</t>
  </si>
  <si>
    <t>19.6.22</t>
  </si>
  <si>
    <t>500501186949399512</t>
  </si>
  <si>
    <t>ym龙坤宝贝2014</t>
  </si>
  <si>
    <t>500809091771934745</t>
  </si>
  <si>
    <t>8216黑款黑色无头枕</t>
  </si>
  <si>
    <t>咪萌香香</t>
  </si>
  <si>
    <t>500244769829732568</t>
  </si>
  <si>
    <t>zhangxiufeng0308</t>
  </si>
  <si>
    <t>500944899206488625</t>
  </si>
  <si>
    <t>金153mj</t>
  </si>
  <si>
    <t>499970752065483314</t>
  </si>
  <si>
    <t>洪小玉玉</t>
  </si>
  <si>
    <t>19.6.23</t>
  </si>
  <si>
    <t>307345454218258301</t>
  </si>
  <si>
    <t>asd13974957232</t>
  </si>
  <si>
    <t>501731777948241550</t>
  </si>
  <si>
    <t>tb58493799</t>
  </si>
  <si>
    <t>285345895642024595</t>
  </si>
  <si>
    <t>tb900655687</t>
  </si>
  <si>
    <t>19.6.24</t>
  </si>
  <si>
    <t>503116225763796882</t>
  </si>
  <si>
    <t>841022shasha</t>
  </si>
  <si>
    <t>503112065123248368</t>
  </si>
  <si>
    <t>wangruidong429</t>
  </si>
  <si>
    <t>307353549716611601</t>
  </si>
  <si>
    <t>可爱小猫咪489789121</t>
  </si>
  <si>
    <t>19.6.25</t>
  </si>
  <si>
    <t>504861187611084047</t>
  </si>
  <si>
    <t>tb371227717</t>
  </si>
  <si>
    <t>307915183126737206</t>
  </si>
  <si>
    <t>沉默的羔羊1233</t>
  </si>
  <si>
    <t>505867010649421243</t>
  </si>
  <si>
    <t>sqzrlhy</t>
  </si>
  <si>
    <t>505127616488421333</t>
  </si>
  <si>
    <t>tb339145987</t>
  </si>
  <si>
    <t>过眼云烟和英语</t>
  </si>
  <si>
    <t>X2</t>
  </si>
  <si>
    <t>jd_639ad724ff2b7</t>
  </si>
  <si>
    <t>1805113856_m</t>
  </si>
  <si>
    <t>精灵</t>
  </si>
  <si>
    <t>中国祁东</t>
  </si>
  <si>
    <t>jd_47b48aab9c9c7</t>
  </si>
  <si>
    <t>笑起来眼睛迷成一条线</t>
  </si>
  <si>
    <t>jd_7b06b0cb63cd0</t>
  </si>
  <si>
    <t>skiplife</t>
  </si>
  <si>
    <t>jd_563d499ac145a</t>
  </si>
  <si>
    <t>萧颖live</t>
  </si>
  <si>
    <t>732576583-286708</t>
  </si>
  <si>
    <t>vc8930</t>
  </si>
  <si>
    <t>jd_7740102e9d820</t>
  </si>
  <si>
    <t>lyppl</t>
  </si>
  <si>
    <t>别安粉</t>
  </si>
  <si>
    <t>jd_5ff05a7cb58a9</t>
  </si>
  <si>
    <t>妞妞嗄</t>
  </si>
  <si>
    <t>JD_木子</t>
  </si>
  <si>
    <t>小小丫头扬</t>
  </si>
  <si>
    <t>13825825386_p</t>
  </si>
  <si>
    <t>sinsinm</t>
  </si>
  <si>
    <t>302582823_m</t>
  </si>
  <si>
    <t>jd_4914f21515dd5</t>
  </si>
  <si>
    <t>jd_7ac169042e18f</t>
  </si>
  <si>
    <t>jd_4373c85cc2de3</t>
  </si>
  <si>
    <t>椅套</t>
  </si>
  <si>
    <t>好热的感觉</t>
  </si>
  <si>
    <t>jd18662961728</t>
  </si>
  <si>
    <t>jd_7c22ec77b765</t>
  </si>
  <si>
    <t>jd_77580acc1b086</t>
  </si>
  <si>
    <t>jd_6b4e993b787f6</t>
  </si>
  <si>
    <t>yys196984141</t>
  </si>
  <si>
    <t>jj依然</t>
  </si>
  <si>
    <t>jd_6932d364f8c40</t>
  </si>
  <si>
    <t>yihaikesjtu</t>
  </si>
  <si>
    <t>13126381276_p</t>
  </si>
  <si>
    <t>苗苗在购物</t>
  </si>
  <si>
    <t>mefool123</t>
  </si>
  <si>
    <t>jd_4d001354beedc</t>
  </si>
  <si>
    <t>niujiale</t>
  </si>
  <si>
    <t>xd9005</t>
  </si>
  <si>
    <t>安韩</t>
  </si>
  <si>
    <t xml:space="preserve">简简单单890
</t>
  </si>
  <si>
    <t>送你一顶原谅帽</t>
  </si>
  <si>
    <t>ccz714</t>
  </si>
  <si>
    <t>jd_6755ceb9adf84</t>
  </si>
  <si>
    <t>jd_5e48a6350f40c</t>
  </si>
  <si>
    <t>d_469dada4f759e</t>
  </si>
  <si>
    <t>jd_42a6cb590bbd3</t>
  </si>
  <si>
    <t>jd_vhfwtTqoAPAd</t>
  </si>
  <si>
    <t>jd_6c51bba5e54ab</t>
  </si>
  <si>
    <t>jd_47023b95e0f62</t>
  </si>
  <si>
    <t>asd1270275427</t>
  </si>
  <si>
    <t>jd_61ec60ba88650</t>
  </si>
  <si>
    <t>jd_4e889be910fe8</t>
  </si>
  <si>
    <t>jd_6c5aa29e3e6cf</t>
  </si>
  <si>
    <t>jd_64e7725044852</t>
  </si>
  <si>
    <t>jd_5e8d2b1973108</t>
  </si>
  <si>
    <t>liuglei_m</t>
  </si>
  <si>
    <t>tao5208023</t>
  </si>
  <si>
    <t>账号入账</t>
  </si>
  <si>
    <t>备注</t>
  </si>
  <si>
    <t>8216*1</t>
  </si>
  <si>
    <t>时尚凳*4</t>
  </si>
  <si>
    <t>GAV-F01H-V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</si>
</sst>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8" formatCode="&quot;￥&quot;#,##0.00;[Red]&quot;￥&quot;\-#,##0.00"/>
    <numFmt numFmtId="42" formatCode="_ &quot;￥&quot;* #,##0_ ;_ &quot;￥&quot;* \-#,##0_ ;_ &quot;￥&quot;* &quot;-&quot;_ ;_ @_ "/>
    <numFmt numFmtId="176" formatCode="0.00_ "/>
  </numFmts>
  <fonts count="49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color rgb="FF3366CC"/>
      <name val="Tahoma"/>
      <charset val="134"/>
    </font>
    <font>
      <sz val="9"/>
      <color rgb="FF3366CC"/>
      <name val="宋体"/>
      <charset val="134"/>
    </font>
    <font>
      <sz val="11"/>
      <color rgb="FFFF0000"/>
      <name val="宋体"/>
      <charset val="134"/>
      <scheme val="minor"/>
    </font>
    <font>
      <sz val="9"/>
      <color rgb="FF3C3C3C"/>
      <name val="Tahoma"/>
      <charset val="134"/>
    </font>
    <font>
      <b/>
      <sz val="11"/>
      <color theme="1"/>
      <name val="宋体"/>
      <charset val="134"/>
      <scheme val="minor"/>
    </font>
    <font>
      <b/>
      <sz val="9"/>
      <color rgb="FF3C3C3C"/>
      <name val="Verdana"/>
      <charset val="134"/>
    </font>
    <font>
      <sz val="9"/>
      <color rgb="FF3C3C3C"/>
      <name val="Verdana"/>
      <charset val="134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9"/>
      <color rgb="FF464C5B"/>
      <name val="Verdana"/>
      <charset val="134"/>
    </font>
    <font>
      <sz val="9"/>
      <color theme="1"/>
      <name val="宋体"/>
      <charset val="134"/>
      <scheme val="minor"/>
    </font>
    <font>
      <sz val="12"/>
      <name val="宋体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sz val="9"/>
      <color rgb="FF333333"/>
      <name val="Tahoma"/>
      <charset val="134"/>
    </font>
    <font>
      <b/>
      <sz val="9"/>
      <name val="Helvetica"/>
      <charset val="134"/>
    </font>
    <font>
      <sz val="10"/>
      <name val="Arial"/>
      <charset val="134"/>
    </font>
    <font>
      <sz val="11"/>
      <color rgb="FF333333"/>
      <name val="宋体"/>
      <charset val="134"/>
      <scheme val="minor"/>
    </font>
    <font>
      <sz val="9"/>
      <color rgb="FF333333"/>
      <name val="Helvetica"/>
      <charset val="134"/>
    </font>
    <font>
      <sz val="10"/>
      <color rgb="FFFF0000"/>
      <name val="Arial"/>
      <charset val="134"/>
    </font>
    <font>
      <b/>
      <sz val="9"/>
      <color rgb="FFFF0000"/>
      <name val="Helvetica"/>
      <charset val="134"/>
    </font>
    <font>
      <sz val="9"/>
      <color rgb="FF999999"/>
      <name val="Helvetica"/>
      <charset val="134"/>
    </font>
    <font>
      <sz val="11"/>
      <color rgb="FF7C7C7C"/>
      <name val="宋体"/>
      <charset val="134"/>
      <scheme val="minor"/>
    </font>
    <font>
      <sz val="11"/>
      <color rgb="FF999999"/>
      <name val="宋体"/>
      <charset val="134"/>
      <scheme val="minor"/>
    </font>
    <font>
      <b/>
      <sz val="9"/>
      <name val="宋体"/>
      <charset val="134"/>
    </font>
    <font>
      <b/>
      <sz val="9"/>
      <name val="Tahoma"/>
      <charset val="134"/>
    </font>
    <font>
      <b/>
      <sz val="9"/>
      <color rgb="FFFF0000"/>
      <name val="Tahoma"/>
      <charset val="134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color rgb="FFACACAC"/>
      <name val="iconfont"/>
      <charset val="134"/>
    </font>
  </fonts>
  <fills count="4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EF9F2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2FF"/>
        <bgColor indexed="64"/>
      </patternFill>
    </fill>
    <fill>
      <patternFill patternType="solid">
        <fgColor rgb="FFFAF3E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rgb="FFEBEBE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4" fillId="13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0" fillId="21" borderId="13" applyNumberFormat="0" applyFont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29" fillId="12" borderId="8" applyNumberFormat="0" applyAlignment="0" applyProtection="0">
      <alignment vertical="center"/>
    </xf>
    <xf numFmtId="0" fontId="45" fillId="12" borderId="10" applyNumberFormat="0" applyAlignment="0" applyProtection="0">
      <alignment vertical="center"/>
    </xf>
    <xf numFmtId="0" fontId="42" fillId="22" borderId="14" applyNumberFormat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5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58" fontId="0" fillId="0" borderId="0" xfId="0" applyNumberFormat="1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ill="1" applyAlignment="1">
      <alignment horizontal="left" vertical="center"/>
    </xf>
    <xf numFmtId="0" fontId="4" fillId="0" borderId="0" xfId="0" applyFont="1" applyFill="1" applyAlignment="1">
      <alignment vertical="center"/>
    </xf>
    <xf numFmtId="0" fontId="5" fillId="0" borderId="0" xfId="0" applyFo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58" fontId="0" fillId="2" borderId="0" xfId="0" applyNumberFormat="1" applyFill="1" applyAlignment="1">
      <alignment vertical="center"/>
    </xf>
    <xf numFmtId="0" fontId="7" fillId="0" borderId="0" xfId="0" applyFont="1" applyFill="1">
      <alignment vertical="center"/>
    </xf>
    <xf numFmtId="58" fontId="9" fillId="2" borderId="0" xfId="0" applyNumberFormat="1" applyFont="1" applyFill="1" applyAlignment="1">
      <alignment vertical="center"/>
    </xf>
    <xf numFmtId="0" fontId="10" fillId="0" borderId="1" xfId="0" applyFont="1" applyBorder="1">
      <alignment vertical="center"/>
    </xf>
    <xf numFmtId="0" fontId="10" fillId="0" borderId="2" xfId="0" applyFont="1" applyBorder="1">
      <alignment vertical="center"/>
    </xf>
    <xf numFmtId="0" fontId="10" fillId="0" borderId="3" xfId="0" applyFont="1" applyBorder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58" fontId="0" fillId="0" borderId="0" xfId="0" applyNumberFormat="1" applyFont="1" applyFill="1" applyAlignment="1">
      <alignment vertical="center"/>
    </xf>
    <xf numFmtId="0" fontId="11" fillId="0" borderId="0" xfId="0" applyFont="1">
      <alignment vertical="center"/>
    </xf>
    <xf numFmtId="0" fontId="0" fillId="0" borderId="0" xfId="0" applyFont="1" applyFill="1" applyAlignment="1">
      <alignment vertical="center" wrapText="1"/>
    </xf>
    <xf numFmtId="0" fontId="12" fillId="0" borderId="0" xfId="0" applyFont="1" applyAlignment="1">
      <alignment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3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0" fillId="3" borderId="0" xfId="0" applyFill="1" applyAlignment="1">
      <alignment vertical="center"/>
    </xf>
    <xf numFmtId="58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58" fontId="0" fillId="3" borderId="0" xfId="0" applyNumberFormat="1" applyFill="1" applyAlignment="1">
      <alignment vertical="center"/>
    </xf>
    <xf numFmtId="58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10" fillId="4" borderId="1" xfId="0" applyFont="1" applyFill="1" applyBorder="1" applyAlignment="1">
      <alignment vertical="center" wrapText="1"/>
    </xf>
    <xf numFmtId="4" fontId="17" fillId="4" borderId="3" xfId="0" applyNumberFormat="1" applyFont="1" applyFill="1" applyBorder="1" applyAlignment="1">
      <alignment vertical="center" wrapText="1"/>
    </xf>
    <xf numFmtId="0" fontId="17" fillId="4" borderId="3" xfId="0" applyFont="1" applyFill="1" applyBorder="1" applyAlignment="1">
      <alignment vertical="center" wrapText="1"/>
    </xf>
    <xf numFmtId="10" fontId="17" fillId="4" borderId="3" xfId="0" applyNumberFormat="1" applyFont="1" applyFill="1" applyBorder="1" applyAlignment="1">
      <alignment vertical="center" wrapText="1"/>
    </xf>
    <xf numFmtId="0" fontId="18" fillId="0" borderId="0" xfId="0" applyFont="1" applyFill="1" applyAlignment="1"/>
    <xf numFmtId="0" fontId="19" fillId="0" borderId="4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10" fontId="20" fillId="0" borderId="4" xfId="0" applyNumberFormat="1" applyFont="1" applyBorder="1" applyAlignment="1">
      <alignment vertical="center" wrapText="1"/>
    </xf>
    <xf numFmtId="0" fontId="21" fillId="4" borderId="3" xfId="0" applyNumberFormat="1" applyFont="1" applyFill="1" applyBorder="1" applyAlignment="1"/>
    <xf numFmtId="0" fontId="22" fillId="4" borderId="3" xfId="0" applyFont="1" applyFill="1" applyBorder="1" applyAlignment="1">
      <alignment vertical="center" wrapText="1"/>
    </xf>
    <xf numFmtId="0" fontId="22" fillId="4" borderId="2" xfId="0" applyFont="1" applyFill="1" applyBorder="1" applyAlignment="1">
      <alignment vertical="center" wrapText="1"/>
    </xf>
    <xf numFmtId="0" fontId="23" fillId="5" borderId="0" xfId="0" applyFont="1" applyFill="1" applyAlignment="1">
      <alignment horizontal="left" vertical="top"/>
    </xf>
    <xf numFmtId="3" fontId="20" fillId="0" borderId="4" xfId="0" applyNumberFormat="1" applyFont="1" applyBorder="1" applyAlignment="1">
      <alignment vertical="center" wrapText="1"/>
    </xf>
    <xf numFmtId="0" fontId="10" fillId="0" borderId="0" xfId="0" applyFont="1">
      <alignment vertical="center"/>
    </xf>
    <xf numFmtId="0" fontId="19" fillId="6" borderId="5" xfId="0" applyFont="1" applyFill="1" applyBorder="1" applyAlignment="1">
      <alignment vertical="center" wrapText="1"/>
    </xf>
    <xf numFmtId="3" fontId="19" fillId="6" borderId="5" xfId="0" applyNumberFormat="1" applyFont="1" applyFill="1" applyBorder="1" applyAlignment="1">
      <alignment vertical="center" wrapText="1"/>
    </xf>
    <xf numFmtId="10" fontId="19" fillId="6" borderId="5" xfId="0" applyNumberFormat="1" applyFont="1" applyFill="1" applyBorder="1" applyAlignment="1">
      <alignment vertical="center" wrapText="1"/>
    </xf>
    <xf numFmtId="0" fontId="24" fillId="7" borderId="5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3" fontId="19" fillId="8" borderId="4" xfId="0" applyNumberFormat="1" applyFont="1" applyFill="1" applyBorder="1" applyAlignment="1">
      <alignment vertical="center" wrapText="1"/>
    </xf>
    <xf numFmtId="0" fontId="19" fillId="8" borderId="4" xfId="0" applyFont="1" applyFill="1" applyBorder="1" applyAlignment="1">
      <alignment vertical="center" wrapText="1"/>
    </xf>
    <xf numFmtId="10" fontId="19" fillId="8" borderId="4" xfId="0" applyNumberFormat="1" applyFont="1" applyFill="1" applyBorder="1" applyAlignment="1">
      <alignment vertical="center" wrapText="1"/>
    </xf>
    <xf numFmtId="9" fontId="19" fillId="8" borderId="4" xfId="0" applyNumberFormat="1" applyFont="1" applyFill="1" applyBorder="1" applyAlignment="1">
      <alignment vertical="center" wrapText="1"/>
    </xf>
    <xf numFmtId="4" fontId="19" fillId="6" borderId="5" xfId="0" applyNumberFormat="1" applyFont="1" applyFill="1" applyBorder="1" applyAlignment="1">
      <alignment vertical="center" wrapText="1"/>
    </xf>
    <xf numFmtId="0" fontId="0" fillId="0" borderId="0" xfId="0" applyFont="1" applyFill="1" applyAlignment="1">
      <alignment horizontal="left" vertical="center" wrapText="1"/>
    </xf>
    <xf numFmtId="0" fontId="19" fillId="9" borderId="5" xfId="0" applyFont="1" applyFill="1" applyBorder="1" applyAlignment="1">
      <alignment vertical="center" wrapText="1"/>
    </xf>
    <xf numFmtId="3" fontId="19" fillId="9" borderId="5" xfId="0" applyNumberFormat="1" applyFont="1" applyFill="1" applyBorder="1" applyAlignment="1">
      <alignment vertical="center" wrapText="1"/>
    </xf>
    <xf numFmtId="10" fontId="19" fillId="9" borderId="5" xfId="0" applyNumberFormat="1" applyFont="1" applyFill="1" applyBorder="1" applyAlignment="1">
      <alignment vertical="center" wrapText="1"/>
    </xf>
    <xf numFmtId="0" fontId="25" fillId="5" borderId="5" xfId="0" applyFont="1" applyFill="1" applyBorder="1" applyAlignment="1">
      <alignment horizontal="left" vertical="center"/>
    </xf>
    <xf numFmtId="0" fontId="25" fillId="5" borderId="5" xfId="0" applyFont="1" applyFill="1" applyBorder="1" applyAlignment="1">
      <alignment horizontal="left" vertical="top"/>
    </xf>
    <xf numFmtId="3" fontId="19" fillId="0" borderId="4" xfId="0" applyNumberFormat="1" applyFont="1" applyBorder="1" applyAlignment="1">
      <alignment vertical="center" wrapText="1"/>
    </xf>
    <xf numFmtId="10" fontId="19" fillId="0" borderId="4" xfId="0" applyNumberFormat="1" applyFont="1" applyBorder="1" applyAlignment="1">
      <alignment vertical="center" wrapText="1"/>
    </xf>
    <xf numFmtId="0" fontId="25" fillId="5" borderId="0" xfId="0" applyFont="1" applyFill="1" applyAlignment="1">
      <alignment horizontal="left" vertical="center"/>
    </xf>
    <xf numFmtId="0" fontId="25" fillId="5" borderId="0" xfId="0" applyFont="1" applyFill="1" applyAlignment="1">
      <alignment horizontal="left" vertical="top"/>
    </xf>
    <xf numFmtId="4" fontId="10" fillId="9" borderId="5" xfId="0" applyNumberFormat="1" applyFont="1" applyFill="1" applyBorder="1" applyAlignment="1">
      <alignment vertical="center" wrapText="1"/>
    </xf>
    <xf numFmtId="176" fontId="4" fillId="9" borderId="5" xfId="0" applyNumberFormat="1" applyFont="1" applyFill="1" applyBorder="1" applyAlignment="1">
      <alignment vertical="center" wrapText="1"/>
    </xf>
    <xf numFmtId="4" fontId="19" fillId="0" borderId="4" xfId="0" applyNumberFormat="1" applyFont="1" applyBorder="1" applyAlignment="1">
      <alignment vertical="center" wrapText="1"/>
    </xf>
    <xf numFmtId="0" fontId="9" fillId="0" borderId="0" xfId="0" applyFont="1">
      <alignment vertical="center"/>
    </xf>
    <xf numFmtId="0" fontId="26" fillId="10" borderId="5" xfId="0" applyFont="1" applyFill="1" applyBorder="1" applyAlignment="1">
      <alignment vertical="center" wrapText="1"/>
    </xf>
    <xf numFmtId="3" fontId="27" fillId="10" borderId="5" xfId="0" applyNumberFormat="1" applyFont="1" applyFill="1" applyBorder="1" applyAlignment="1">
      <alignment vertical="center" wrapText="1"/>
    </xf>
    <xf numFmtId="10" fontId="27" fillId="10" borderId="5" xfId="0" applyNumberFormat="1" applyFont="1" applyFill="1" applyBorder="1" applyAlignment="1">
      <alignment vertical="center" wrapText="1"/>
    </xf>
    <xf numFmtId="0" fontId="27" fillId="10" borderId="5" xfId="0" applyFont="1" applyFill="1" applyBorder="1" applyAlignment="1">
      <alignment vertical="center" wrapText="1"/>
    </xf>
    <xf numFmtId="0" fontId="19" fillId="6" borderId="0" xfId="0" applyFont="1" applyFill="1" applyAlignment="1">
      <alignment vertical="center" wrapText="1"/>
    </xf>
    <xf numFmtId="3" fontId="19" fillId="6" borderId="0" xfId="0" applyNumberFormat="1" applyFont="1" applyFill="1" applyAlignment="1">
      <alignment vertical="center" wrapText="1"/>
    </xf>
    <xf numFmtId="10" fontId="19" fillId="6" borderId="0" xfId="0" applyNumberFormat="1" applyFont="1" applyFill="1" applyAlignment="1">
      <alignment vertical="center" wrapText="1"/>
    </xf>
    <xf numFmtId="8" fontId="27" fillId="10" borderId="5" xfId="0" applyNumberFormat="1" applyFont="1" applyFill="1" applyBorder="1" applyAlignment="1">
      <alignment vertical="center" wrapText="1"/>
    </xf>
    <xf numFmtId="176" fontId="28" fillId="10" borderId="5" xfId="0" applyNumberFormat="1" applyFont="1" applyFill="1" applyBorder="1" applyAlignment="1">
      <alignment vertical="center" wrapText="1"/>
    </xf>
    <xf numFmtId="0" fontId="28" fillId="10" borderId="5" xfId="0" applyFont="1" applyFill="1" applyBorder="1" applyAlignment="1">
      <alignment vertical="center" wrapText="1"/>
    </xf>
    <xf numFmtId="4" fontId="19" fillId="8" borderId="4" xfId="0" applyNumberFormat="1" applyFont="1" applyFill="1" applyBorder="1" applyAlignment="1">
      <alignment vertical="center" wrapText="1"/>
    </xf>
    <xf numFmtId="0" fontId="0" fillId="11" borderId="0" xfId="0" applyFill="1" applyAlignment="1">
      <alignment horizontal="center" vertical="center"/>
    </xf>
    <xf numFmtId="0" fontId="10" fillId="0" borderId="6" xfId="0" applyFont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10" fillId="0" borderId="7" xfId="0" applyFont="1" applyBorder="1">
      <alignment vertical="center"/>
    </xf>
    <xf numFmtId="0" fontId="0" fillId="0" borderId="0" xfId="0" applyFill="1" applyAlignment="1" quotePrefix="1">
      <alignment vertical="center"/>
    </xf>
    <xf numFmtId="0" fontId="5" fillId="0" borderId="0" xfId="0" applyFont="1" quotePrefix="1">
      <alignment vertical="center"/>
    </xf>
    <xf numFmtId="0" fontId="6" fillId="0" borderId="0" xfId="0" applyFont="1" applyFill="1" applyAlignment="1" quotePrefix="1">
      <alignment vertical="center"/>
    </xf>
    <xf numFmtId="0" fontId="4" fillId="0" borderId="0" xfId="0" applyFont="1" applyFill="1" applyAlignment="1" quotePrefix="1">
      <alignment vertical="center"/>
    </xf>
    <xf numFmtId="0" fontId="0" fillId="0" borderId="0" xfId="0" applyAlignment="1" quotePrefix="1">
      <alignment horizontal="center" vertical="center"/>
    </xf>
    <xf numFmtId="0" fontId="0" fillId="0" borderId="0" xfId="0" quotePrefix="1">
      <alignment vertical="center"/>
    </xf>
    <xf numFmtId="0" fontId="16" fillId="0" borderId="0" xfId="0" applyFont="1" quotePrefix="1">
      <alignment vertical="center"/>
    </xf>
    <xf numFmtId="0" fontId="0" fillId="0" borderId="0" xfId="0" applyFill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member1.taobao.com/member/userProfile.jhtml?userID=%CD%DE%CD%DE_19&amp;sign=b616b2ea5d0e0a80f4d044dec0ed3d29" TargetMode="External"/><Relationship Id="rId1" Type="http://schemas.openxmlformats.org/officeDocument/2006/relationships/hyperlink" Target="https://member1.taobao.com/member/userProfile.jhtml?userID=carolwasc&amp;sign=4bd6bd27a632e2f60308bb4cafc182c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ubway.simba.taobao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zuanshi.taobao.com/index_zuanshi.jsp?spm=a2322.8199842.0.d5863997b.b1da5aaa7dJ2Lx#!/report2/proxy/javascript:;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member1.taobao.com/member/userProfile.jhtml?userID=%CD%DE%CD%DE_19&amp;sign=b616b2ea5d0e0a80f4d044dec0ed3d29" TargetMode="External"/><Relationship Id="rId1" Type="http://schemas.openxmlformats.org/officeDocument/2006/relationships/hyperlink" Target="https://member1.taobao.com/member/userProfile.jhtml?userID=carolwasc&amp;sign=4bd6bd27a632e2f60308bb4cafc182c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tabSelected="1" workbookViewId="0">
      <selection activeCell="J17" sqref="J17"/>
    </sheetView>
  </sheetViews>
  <sheetFormatPr defaultColWidth="9" defaultRowHeight="13.5" outlineLevelRow="5" outlineLevelCol="6"/>
  <cols>
    <col min="3" max="3" width="10.375"/>
    <col min="4" max="4" width="9.375"/>
    <col min="5" max="5" width="11.5"/>
    <col min="6" max="6" width="9.375"/>
    <col min="7" max="7" width="11.625"/>
  </cols>
  <sheetData>
    <row r="1" ht="63" customHeight="1" spans="1:7">
      <c r="A1" s="96" t="s">
        <v>0</v>
      </c>
      <c r="B1" s="96"/>
      <c r="C1" s="96"/>
      <c r="D1" s="96"/>
      <c r="E1" s="96"/>
      <c r="F1" s="96"/>
      <c r="G1" s="96"/>
    </row>
    <row r="2" ht="14.25" spans="3:7">
      <c r="C2" t="s">
        <v>1</v>
      </c>
      <c r="D2" t="s">
        <v>2</v>
      </c>
      <c r="E2" t="s">
        <v>3</v>
      </c>
      <c r="F2" t="s">
        <v>4</v>
      </c>
      <c r="G2" s="97" t="s">
        <v>5</v>
      </c>
    </row>
    <row r="3" ht="33" customHeight="1" spans="1:7">
      <c r="A3" s="98"/>
      <c r="B3" s="99" t="s">
        <v>6</v>
      </c>
      <c r="C3" s="99">
        <v>319796.12</v>
      </c>
      <c r="D3" s="99">
        <f>天猫直通车!J1</f>
        <v>51220.76</v>
      </c>
      <c r="E3" s="99">
        <f>天猫钻展!J1</f>
        <v>16293.42</v>
      </c>
      <c r="F3" s="100">
        <f>天猫刷单!B1</f>
        <v>3181</v>
      </c>
      <c r="G3" s="101">
        <f>SUM(D3:F3)+C3*5%</f>
        <v>86684.986</v>
      </c>
    </row>
    <row r="4" ht="33" customHeight="1" spans="1:7">
      <c r="A4" s="98"/>
      <c r="B4" s="99" t="s">
        <v>7</v>
      </c>
      <c r="C4" s="99">
        <v>41489.76</v>
      </c>
      <c r="D4" s="99">
        <f>企业直通车!J1</f>
        <v>1237.17</v>
      </c>
      <c r="E4" s="99">
        <f>企业钻展!K1</f>
        <v>0</v>
      </c>
      <c r="F4" s="99">
        <f>企业刷单!B1</f>
        <v>776</v>
      </c>
      <c r="G4" s="101">
        <f>SUM(D4:F4)</f>
        <v>2013.17</v>
      </c>
    </row>
    <row r="5" ht="33" customHeight="1" spans="1:7">
      <c r="A5" s="98"/>
      <c r="B5" s="99" t="s">
        <v>8</v>
      </c>
      <c r="C5" s="99">
        <f>阿里刷单!D1</f>
        <v>100080.98</v>
      </c>
      <c r="D5" s="99">
        <f>阿里直通车!B1</f>
        <v>0</v>
      </c>
      <c r="E5" s="99">
        <v>0</v>
      </c>
      <c r="F5" s="99">
        <f>阿里刷单!B1</f>
        <v>1521</v>
      </c>
      <c r="G5" s="101">
        <f>SUM(D5:F5)</f>
        <v>1521</v>
      </c>
    </row>
    <row r="6" ht="34" customHeight="1" spans="1:7">
      <c r="A6" s="98"/>
      <c r="B6" s="99" t="s">
        <v>9</v>
      </c>
      <c r="C6" s="99">
        <f>京东刷单!D1</f>
        <v>20385.4</v>
      </c>
      <c r="D6" s="99">
        <v>0</v>
      </c>
      <c r="E6" s="99">
        <v>0</v>
      </c>
      <c r="F6" s="99">
        <f>京东刷单!B1</f>
        <v>866</v>
      </c>
      <c r="G6" s="101">
        <f>SUM(D6:F6)+C6*8%</f>
        <v>2496.832</v>
      </c>
    </row>
  </sheetData>
  <mergeCells count="1">
    <mergeCell ref="A1:G1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5"/>
  <sheetViews>
    <sheetView workbookViewId="0">
      <selection activeCell="J10" sqref="J10"/>
    </sheetView>
  </sheetViews>
  <sheetFormatPr defaultColWidth="9" defaultRowHeight="13.5" outlineLevelCol="5"/>
  <cols>
    <col min="2" max="2" width="12.625"/>
  </cols>
  <sheetData>
    <row r="1" ht="23" customHeight="1" spans="1:6">
      <c r="A1" s="17" t="s">
        <v>84</v>
      </c>
      <c r="B1" s="18">
        <f>SUM(F:F)</f>
        <v>866</v>
      </c>
      <c r="C1" s="17" t="s">
        <v>85</v>
      </c>
      <c r="D1" s="18">
        <f>SUM(E:E)</f>
        <v>20385.4</v>
      </c>
      <c r="E1" s="19"/>
      <c r="F1" s="18"/>
    </row>
    <row r="2" spans="1:6">
      <c r="A2" s="2" t="s">
        <v>86</v>
      </c>
      <c r="B2" s="3" t="s">
        <v>87</v>
      </c>
      <c r="C2" s="3" t="s">
        <v>88</v>
      </c>
      <c r="D2" s="3" t="s">
        <v>89</v>
      </c>
      <c r="E2" s="3" t="s">
        <v>90</v>
      </c>
      <c r="F2" s="3" t="s">
        <v>91</v>
      </c>
    </row>
    <row r="3" spans="1:6">
      <c r="A3" s="2"/>
      <c r="B3" s="3"/>
      <c r="C3" s="3"/>
      <c r="D3" s="3"/>
      <c r="E3" s="3"/>
      <c r="F3" s="3"/>
    </row>
    <row r="4" spans="1:6">
      <c r="A4" s="20">
        <v>43637</v>
      </c>
      <c r="B4">
        <v>98160688127</v>
      </c>
      <c r="C4" s="21">
        <v>8213</v>
      </c>
      <c r="D4" t="s">
        <v>803</v>
      </c>
      <c r="E4">
        <v>429</v>
      </c>
      <c r="F4">
        <v>15</v>
      </c>
    </row>
    <row r="5" spans="2:6">
      <c r="B5">
        <v>98180065025</v>
      </c>
      <c r="C5" s="22" t="s">
        <v>804</v>
      </c>
      <c r="D5" s="23" t="s">
        <v>805</v>
      </c>
      <c r="E5">
        <v>628</v>
      </c>
      <c r="F5">
        <v>15</v>
      </c>
    </row>
    <row r="6" spans="2:6">
      <c r="B6">
        <v>98159765364</v>
      </c>
      <c r="C6" s="22">
        <v>521</v>
      </c>
      <c r="D6" s="23" t="s">
        <v>806</v>
      </c>
      <c r="E6">
        <v>1299</v>
      </c>
      <c r="F6">
        <v>15</v>
      </c>
    </row>
    <row r="7" spans="2:6">
      <c r="B7">
        <v>98165536826</v>
      </c>
      <c r="C7" s="22" t="s">
        <v>807</v>
      </c>
      <c r="D7" s="23" t="s">
        <v>808</v>
      </c>
      <c r="E7">
        <v>448</v>
      </c>
      <c r="F7">
        <v>15</v>
      </c>
    </row>
    <row r="8" spans="3:4">
      <c r="C8" s="22"/>
      <c r="D8" s="23"/>
    </row>
    <row r="9" spans="3:4">
      <c r="C9" s="22"/>
      <c r="D9" s="23"/>
    </row>
    <row r="10" spans="1:6">
      <c r="A10" s="20">
        <v>43638</v>
      </c>
      <c r="B10">
        <v>98212022137</v>
      </c>
      <c r="C10" s="21">
        <v>8213</v>
      </c>
      <c r="D10" t="s">
        <v>809</v>
      </c>
      <c r="E10">
        <v>429</v>
      </c>
      <c r="F10">
        <v>15</v>
      </c>
    </row>
    <row r="11" spans="2:6">
      <c r="B11">
        <v>98237632772</v>
      </c>
      <c r="C11" s="22" t="s">
        <v>804</v>
      </c>
      <c r="D11" s="23" t="s">
        <v>810</v>
      </c>
      <c r="E11">
        <v>719</v>
      </c>
      <c r="F11">
        <v>15</v>
      </c>
    </row>
    <row r="12" spans="2:6">
      <c r="B12">
        <v>98241001865</v>
      </c>
      <c r="C12" s="22" t="s">
        <v>804</v>
      </c>
      <c r="D12" s="23" t="s">
        <v>811</v>
      </c>
      <c r="E12">
        <v>719</v>
      </c>
      <c r="F12">
        <v>15</v>
      </c>
    </row>
    <row r="13" spans="2:6">
      <c r="B13">
        <v>98210664400</v>
      </c>
      <c r="C13" s="22">
        <v>521</v>
      </c>
      <c r="D13" s="23" t="s">
        <v>812</v>
      </c>
      <c r="E13">
        <v>1299</v>
      </c>
      <c r="F13">
        <v>15</v>
      </c>
    </row>
    <row r="14" spans="2:6">
      <c r="B14">
        <v>98213911344</v>
      </c>
      <c r="C14" s="22" t="s">
        <v>807</v>
      </c>
      <c r="D14" s="23">
        <v>13862424747</v>
      </c>
      <c r="E14">
        <v>448</v>
      </c>
      <c r="F14">
        <v>15</v>
      </c>
    </row>
    <row r="15" spans="3:4">
      <c r="C15" s="22"/>
      <c r="D15" s="23"/>
    </row>
    <row r="16" spans="1:6">
      <c r="A16" s="20">
        <v>43639</v>
      </c>
      <c r="B16">
        <v>98271509457</v>
      </c>
      <c r="C16" s="21">
        <v>8213</v>
      </c>
      <c r="D16" t="s">
        <v>813</v>
      </c>
      <c r="E16">
        <v>429</v>
      </c>
      <c r="F16">
        <v>15</v>
      </c>
    </row>
    <row r="17" spans="2:6">
      <c r="B17">
        <v>98274726557</v>
      </c>
      <c r="C17" s="22" t="s">
        <v>804</v>
      </c>
      <c r="D17" s="24" t="s">
        <v>814</v>
      </c>
      <c r="E17">
        <v>719</v>
      </c>
      <c r="F17">
        <v>15</v>
      </c>
    </row>
    <row r="18" spans="2:6">
      <c r="B18">
        <v>98272908595</v>
      </c>
      <c r="C18" s="22">
        <v>521</v>
      </c>
      <c r="D18" s="23" t="s">
        <v>815</v>
      </c>
      <c r="E18">
        <v>1299</v>
      </c>
      <c r="F18">
        <v>15</v>
      </c>
    </row>
    <row r="19" spans="2:6">
      <c r="B19">
        <v>98297718049</v>
      </c>
      <c r="C19" s="22" t="s">
        <v>807</v>
      </c>
      <c r="D19" s="23" t="s">
        <v>816</v>
      </c>
      <c r="E19">
        <v>448</v>
      </c>
      <c r="F19">
        <v>15</v>
      </c>
    </row>
    <row r="20" spans="2:6">
      <c r="B20">
        <v>98275587636</v>
      </c>
      <c r="C20" s="22" t="s">
        <v>804</v>
      </c>
      <c r="D20" s="23" t="s">
        <v>817</v>
      </c>
      <c r="E20">
        <v>719</v>
      </c>
      <c r="F20">
        <v>15</v>
      </c>
    </row>
    <row r="21" spans="3:6">
      <c r="C21" s="25"/>
      <c r="D21" s="26"/>
      <c r="E21" s="26"/>
      <c r="F21" s="26"/>
    </row>
    <row r="22" spans="1:6">
      <c r="A22" s="27">
        <v>43640</v>
      </c>
      <c r="B22">
        <v>98334952276</v>
      </c>
      <c r="C22" s="3" t="s">
        <v>804</v>
      </c>
      <c r="D22" s="28" t="s">
        <v>818</v>
      </c>
      <c r="E22" s="26">
        <v>719</v>
      </c>
      <c r="F22" s="26">
        <v>15</v>
      </c>
    </row>
    <row r="23" spans="1:6">
      <c r="A23" s="26"/>
      <c r="B23" s="26">
        <v>98329889936</v>
      </c>
      <c r="C23" s="3">
        <v>521</v>
      </c>
      <c r="D23" s="26" t="s">
        <v>819</v>
      </c>
      <c r="E23" s="26">
        <v>1299</v>
      </c>
      <c r="F23" s="26">
        <v>15</v>
      </c>
    </row>
    <row r="24" spans="1:6">
      <c r="A24" s="26"/>
      <c r="B24">
        <v>98335850456</v>
      </c>
      <c r="C24" s="3" t="s">
        <v>807</v>
      </c>
      <c r="D24" s="28" t="s">
        <v>820</v>
      </c>
      <c r="E24" s="26">
        <v>448</v>
      </c>
      <c r="F24" s="26">
        <v>15</v>
      </c>
    </row>
    <row r="25" spans="1:6">
      <c r="A25" s="26"/>
      <c r="B25">
        <v>98352335018</v>
      </c>
      <c r="C25" s="3" t="s">
        <v>804</v>
      </c>
      <c r="D25" s="28" t="s">
        <v>821</v>
      </c>
      <c r="E25" s="26">
        <v>719</v>
      </c>
      <c r="F25" s="26">
        <v>15</v>
      </c>
    </row>
    <row r="26" spans="1:6">
      <c r="A26" s="26"/>
      <c r="B26" s="26"/>
      <c r="C26" s="3"/>
      <c r="D26" s="26"/>
      <c r="E26" s="26"/>
      <c r="F26" s="26"/>
    </row>
    <row r="27" spans="1:6">
      <c r="A27" s="27">
        <v>43641</v>
      </c>
      <c r="B27" s="26">
        <v>98379705210</v>
      </c>
      <c r="C27" s="3" t="s">
        <v>804</v>
      </c>
      <c r="D27" s="29" t="s">
        <v>822</v>
      </c>
      <c r="E27" s="26">
        <v>719</v>
      </c>
      <c r="F27" s="26">
        <v>15</v>
      </c>
    </row>
    <row r="28" spans="1:6">
      <c r="A28" s="26"/>
      <c r="B28" s="26">
        <v>98403851214</v>
      </c>
      <c r="C28" s="3" t="s">
        <v>804</v>
      </c>
      <c r="D28" s="26" t="s">
        <v>823</v>
      </c>
      <c r="E28" s="26">
        <v>719</v>
      </c>
      <c r="F28" s="26">
        <v>15</v>
      </c>
    </row>
    <row r="29" spans="1:6">
      <c r="A29" s="26"/>
      <c r="B29" s="26">
        <v>98382314129</v>
      </c>
      <c r="C29" s="3">
        <v>521</v>
      </c>
      <c r="D29" s="26" t="s">
        <v>824</v>
      </c>
      <c r="E29" s="26">
        <v>1299</v>
      </c>
      <c r="F29" s="26">
        <v>15</v>
      </c>
    </row>
    <row r="30" spans="1:6">
      <c r="A30" s="26"/>
      <c r="B30" s="26">
        <v>98380278676</v>
      </c>
      <c r="C30" s="3" t="s">
        <v>807</v>
      </c>
      <c r="D30" s="26" t="s">
        <v>825</v>
      </c>
      <c r="E30" s="26">
        <v>448</v>
      </c>
      <c r="F30" s="26">
        <v>15</v>
      </c>
    </row>
    <row r="31" spans="3:3">
      <c r="C31" s="21"/>
    </row>
    <row r="32" spans="3:4">
      <c r="C32" s="22"/>
      <c r="D32" s="23"/>
    </row>
    <row r="33" ht="27" spans="1:6">
      <c r="A33" s="27">
        <v>43642</v>
      </c>
      <c r="B33" s="26">
        <v>98432751451</v>
      </c>
      <c r="C33" s="3" t="s">
        <v>804</v>
      </c>
      <c r="D33" s="29" t="s">
        <v>826</v>
      </c>
      <c r="E33" s="26">
        <v>719</v>
      </c>
      <c r="F33" s="26">
        <v>15</v>
      </c>
    </row>
    <row r="34" spans="1:6">
      <c r="A34" s="26"/>
      <c r="B34" s="26">
        <v>98452632252</v>
      </c>
      <c r="C34" s="3" t="s">
        <v>804</v>
      </c>
      <c r="D34" s="26" t="s">
        <v>827</v>
      </c>
      <c r="E34" s="26">
        <v>719</v>
      </c>
      <c r="F34" s="26">
        <v>15</v>
      </c>
    </row>
    <row r="35" spans="1:6">
      <c r="A35" s="26"/>
      <c r="B35" s="26">
        <v>98457501466</v>
      </c>
      <c r="C35" s="3">
        <v>521</v>
      </c>
      <c r="D35" s="26" t="s">
        <v>828</v>
      </c>
      <c r="E35" s="26">
        <v>1299</v>
      </c>
      <c r="F35" s="26">
        <v>15</v>
      </c>
    </row>
    <row r="36" spans="1:6">
      <c r="A36" s="26"/>
      <c r="B36" s="26">
        <v>98437748955</v>
      </c>
      <c r="C36" s="3" t="s">
        <v>807</v>
      </c>
      <c r="D36" s="26" t="s">
        <v>829</v>
      </c>
      <c r="E36" s="26">
        <v>448</v>
      </c>
      <c r="F36" s="26">
        <v>15</v>
      </c>
    </row>
    <row r="37" spans="1:6">
      <c r="A37" s="26"/>
      <c r="B37" s="26"/>
      <c r="C37" s="25"/>
      <c r="D37" s="26"/>
      <c r="E37" s="26"/>
      <c r="F37" s="26"/>
    </row>
    <row r="38" spans="3:4">
      <c r="C38" s="22"/>
      <c r="D38" s="23"/>
    </row>
    <row r="39" ht="27" spans="1:6">
      <c r="A39" s="27">
        <v>43643</v>
      </c>
      <c r="B39" s="26">
        <v>98539584199</v>
      </c>
      <c r="C39" s="3" t="s">
        <v>830</v>
      </c>
      <c r="D39" s="29" t="s">
        <v>831</v>
      </c>
      <c r="E39" s="26">
        <v>107</v>
      </c>
      <c r="F39" s="26">
        <v>15</v>
      </c>
    </row>
    <row r="40" spans="1:6">
      <c r="A40" s="26"/>
      <c r="B40" s="26">
        <v>98508578844</v>
      </c>
      <c r="C40" s="3" t="s">
        <v>830</v>
      </c>
      <c r="D40" s="26" t="s">
        <v>832</v>
      </c>
      <c r="E40" s="26">
        <v>20</v>
      </c>
      <c r="F40" s="26">
        <v>15</v>
      </c>
    </row>
    <row r="41" spans="1:6">
      <c r="A41" s="26"/>
      <c r="B41" s="26">
        <v>98536852842</v>
      </c>
      <c r="C41" s="3" t="s">
        <v>830</v>
      </c>
      <c r="D41" s="26" t="s">
        <v>833</v>
      </c>
      <c r="E41" s="26">
        <v>20</v>
      </c>
      <c r="F41" s="26">
        <v>15</v>
      </c>
    </row>
    <row r="42" spans="1:6">
      <c r="A42" s="26"/>
      <c r="B42" s="26">
        <v>98537798543</v>
      </c>
      <c r="C42" s="3" t="s">
        <v>830</v>
      </c>
      <c r="D42" s="26" t="s">
        <v>834</v>
      </c>
      <c r="E42" s="26">
        <v>20</v>
      </c>
      <c r="F42" s="26">
        <v>15</v>
      </c>
    </row>
    <row r="43" spans="1:6">
      <c r="A43" s="26"/>
      <c r="B43" s="26">
        <v>98535781064</v>
      </c>
      <c r="C43" s="3" t="s">
        <v>830</v>
      </c>
      <c r="D43" s="26" t="s">
        <v>835</v>
      </c>
      <c r="E43" s="26">
        <v>20</v>
      </c>
      <c r="F43" s="26">
        <v>15</v>
      </c>
    </row>
    <row r="44" spans="1:6">
      <c r="A44" s="27"/>
      <c r="B44" s="26"/>
      <c r="C44" s="3"/>
      <c r="D44" s="29"/>
      <c r="E44" s="26"/>
      <c r="F44" s="26"/>
    </row>
    <row r="45" spans="1:6">
      <c r="A45" s="27">
        <v>43644</v>
      </c>
      <c r="B45" s="26">
        <v>98596042188</v>
      </c>
      <c r="C45" s="3" t="s">
        <v>830</v>
      </c>
      <c r="D45" s="26" t="s">
        <v>836</v>
      </c>
      <c r="E45" s="26">
        <v>18</v>
      </c>
      <c r="F45" s="26">
        <v>15</v>
      </c>
    </row>
    <row r="46" spans="1:6">
      <c r="A46" s="26"/>
      <c r="B46" s="26">
        <v>98557413721</v>
      </c>
      <c r="C46" s="3" t="s">
        <v>830</v>
      </c>
      <c r="D46" s="26" t="s">
        <v>837</v>
      </c>
      <c r="E46" s="26">
        <v>18</v>
      </c>
      <c r="F46" s="26">
        <v>15</v>
      </c>
    </row>
    <row r="47" spans="1:6">
      <c r="A47" s="26"/>
      <c r="B47" s="26">
        <v>98593312032</v>
      </c>
      <c r="C47" s="3" t="s">
        <v>830</v>
      </c>
      <c r="D47" s="26" t="s">
        <v>838</v>
      </c>
      <c r="E47" s="26">
        <v>17.1</v>
      </c>
      <c r="F47" s="26">
        <v>15</v>
      </c>
    </row>
    <row r="48" spans="2:6">
      <c r="B48">
        <v>98568227381</v>
      </c>
      <c r="C48" s="3" t="s">
        <v>830</v>
      </c>
      <c r="D48" s="23" t="s">
        <v>839</v>
      </c>
      <c r="E48">
        <v>17.1</v>
      </c>
      <c r="F48" s="26">
        <v>15</v>
      </c>
    </row>
    <row r="49" spans="2:6">
      <c r="B49">
        <v>98570243837</v>
      </c>
      <c r="C49" s="3" t="s">
        <v>830</v>
      </c>
      <c r="D49" s="23" t="s">
        <v>840</v>
      </c>
      <c r="E49">
        <v>17.1</v>
      </c>
      <c r="F49" s="26">
        <v>15</v>
      </c>
    </row>
    <row r="50" spans="2:6">
      <c r="B50">
        <v>98599515083</v>
      </c>
      <c r="C50" s="3" t="s">
        <v>830</v>
      </c>
      <c r="D50" s="23" t="s">
        <v>841</v>
      </c>
      <c r="E50">
        <v>18</v>
      </c>
      <c r="F50" s="26">
        <v>15</v>
      </c>
    </row>
    <row r="51" spans="2:6">
      <c r="B51">
        <v>98553503483</v>
      </c>
      <c r="C51" s="3" t="s">
        <v>830</v>
      </c>
      <c r="D51" s="23" t="s">
        <v>842</v>
      </c>
      <c r="E51">
        <v>17.1</v>
      </c>
      <c r="F51" s="26">
        <v>15</v>
      </c>
    </row>
    <row r="52" spans="2:6">
      <c r="B52">
        <v>98569151741</v>
      </c>
      <c r="C52" s="3" t="s">
        <v>830</v>
      </c>
      <c r="D52" s="23" t="s">
        <v>843</v>
      </c>
      <c r="E52">
        <v>17.1</v>
      </c>
      <c r="F52" s="26">
        <v>15</v>
      </c>
    </row>
    <row r="53" spans="2:6">
      <c r="B53">
        <v>98597128160</v>
      </c>
      <c r="C53" s="3" t="s">
        <v>830</v>
      </c>
      <c r="D53" s="23" t="s">
        <v>844</v>
      </c>
      <c r="E53">
        <v>17.1</v>
      </c>
      <c r="F53" s="26">
        <v>15</v>
      </c>
    </row>
    <row r="54" spans="2:6">
      <c r="B54">
        <v>98600434822</v>
      </c>
      <c r="C54" s="3" t="s">
        <v>830</v>
      </c>
      <c r="D54" s="23" t="s">
        <v>845</v>
      </c>
      <c r="E54">
        <v>17.1</v>
      </c>
      <c r="F54" s="26">
        <v>15</v>
      </c>
    </row>
    <row r="55" spans="2:6">
      <c r="B55">
        <v>98596247402</v>
      </c>
      <c r="C55" s="3" t="s">
        <v>830</v>
      </c>
      <c r="D55" s="23" t="s">
        <v>846</v>
      </c>
      <c r="E55">
        <v>18</v>
      </c>
      <c r="F55" s="26">
        <v>15</v>
      </c>
    </row>
    <row r="56" ht="22.5" spans="2:6">
      <c r="B56">
        <v>98564579924</v>
      </c>
      <c r="C56" s="3" t="s">
        <v>830</v>
      </c>
      <c r="D56" s="30" t="s">
        <v>847</v>
      </c>
      <c r="E56">
        <v>18</v>
      </c>
      <c r="F56" s="26">
        <v>15</v>
      </c>
    </row>
    <row r="57" spans="3:6">
      <c r="C57" s="22"/>
      <c r="D57" s="23"/>
      <c r="F57" s="26"/>
    </row>
    <row r="58" spans="1:6">
      <c r="A58" s="20">
        <v>43645</v>
      </c>
      <c r="B58">
        <v>98647277762</v>
      </c>
      <c r="C58" s="3" t="s">
        <v>830</v>
      </c>
      <c r="D58" s="23" t="s">
        <v>848</v>
      </c>
      <c r="E58">
        <v>18</v>
      </c>
      <c r="F58" s="26">
        <v>13</v>
      </c>
    </row>
    <row r="59" spans="2:6">
      <c r="B59">
        <v>98650179848</v>
      </c>
      <c r="C59" s="3" t="s">
        <v>830</v>
      </c>
      <c r="D59" s="23" t="s">
        <v>849</v>
      </c>
      <c r="E59">
        <v>17.1</v>
      </c>
      <c r="F59" s="26">
        <v>13</v>
      </c>
    </row>
    <row r="60" spans="2:6">
      <c r="B60">
        <v>98648284418</v>
      </c>
      <c r="C60" s="3" t="s">
        <v>830</v>
      </c>
      <c r="D60" s="23" t="s">
        <v>850</v>
      </c>
      <c r="E60">
        <v>18</v>
      </c>
      <c r="F60" s="26">
        <v>13</v>
      </c>
    </row>
    <row r="61" spans="2:6">
      <c r="B61">
        <v>98617378973</v>
      </c>
      <c r="C61" s="3" t="s">
        <v>830</v>
      </c>
      <c r="D61" s="23" t="s">
        <v>851</v>
      </c>
      <c r="E61">
        <v>18</v>
      </c>
      <c r="F61" s="26">
        <v>13</v>
      </c>
    </row>
    <row r="62" spans="2:6">
      <c r="B62">
        <v>98650892650</v>
      </c>
      <c r="C62" s="3" t="s">
        <v>830</v>
      </c>
      <c r="D62" s="23" t="s">
        <v>852</v>
      </c>
      <c r="E62">
        <v>17.1</v>
      </c>
      <c r="F62" s="26">
        <v>13</v>
      </c>
    </row>
    <row r="63" spans="2:6">
      <c r="B63">
        <v>98610951993</v>
      </c>
      <c r="C63" s="3" t="s">
        <v>830</v>
      </c>
      <c r="D63" s="23" t="s">
        <v>853</v>
      </c>
      <c r="E63">
        <v>17.1</v>
      </c>
      <c r="F63" s="26">
        <v>13</v>
      </c>
    </row>
    <row r="64" spans="2:6">
      <c r="B64">
        <v>98653923557</v>
      </c>
      <c r="C64" s="3" t="s">
        <v>830</v>
      </c>
      <c r="D64" s="28" t="s">
        <v>854</v>
      </c>
      <c r="E64">
        <v>17.1</v>
      </c>
      <c r="F64" s="26">
        <v>13</v>
      </c>
    </row>
    <row r="65" spans="2:6">
      <c r="B65">
        <v>98650187776</v>
      </c>
      <c r="C65" s="3" t="s">
        <v>830</v>
      </c>
      <c r="D65" s="23" t="s">
        <v>855</v>
      </c>
      <c r="E65">
        <v>119.1</v>
      </c>
      <c r="F65" s="26">
        <v>13</v>
      </c>
    </row>
    <row r="66" spans="2:6">
      <c r="B66">
        <v>98651802506</v>
      </c>
      <c r="C66" s="3" t="s">
        <v>830</v>
      </c>
      <c r="D66" s="23" t="s">
        <v>856</v>
      </c>
      <c r="E66">
        <v>17.1</v>
      </c>
      <c r="F66" s="26">
        <v>13</v>
      </c>
    </row>
    <row r="67" spans="2:6">
      <c r="B67">
        <v>98652978313</v>
      </c>
      <c r="C67" s="3" t="s">
        <v>830</v>
      </c>
      <c r="D67" s="23" t="s">
        <v>857</v>
      </c>
      <c r="E67">
        <v>17.1</v>
      </c>
      <c r="F67" s="26">
        <v>13</v>
      </c>
    </row>
    <row r="68" spans="3:4">
      <c r="C68" s="22"/>
      <c r="D68" s="23"/>
    </row>
    <row r="69" spans="1:6">
      <c r="A69" s="20">
        <v>43646</v>
      </c>
      <c r="B69">
        <v>98696688456</v>
      </c>
      <c r="C69" s="3" t="s">
        <v>830</v>
      </c>
      <c r="D69" s="23" t="s">
        <v>858</v>
      </c>
      <c r="E69">
        <v>18</v>
      </c>
      <c r="F69">
        <v>13</v>
      </c>
    </row>
    <row r="70" spans="2:6">
      <c r="B70">
        <v>98699121638</v>
      </c>
      <c r="C70" s="3" t="s">
        <v>830</v>
      </c>
      <c r="D70" s="23" t="s">
        <v>859</v>
      </c>
      <c r="E70">
        <v>18</v>
      </c>
      <c r="F70">
        <v>13</v>
      </c>
    </row>
    <row r="71" spans="2:6">
      <c r="B71">
        <v>98698361575</v>
      </c>
      <c r="C71" s="3" t="s">
        <v>830</v>
      </c>
      <c r="D71" s="23" t="s">
        <v>860</v>
      </c>
      <c r="E71">
        <v>18</v>
      </c>
      <c r="F71">
        <v>13</v>
      </c>
    </row>
    <row r="72" spans="2:6">
      <c r="B72">
        <v>98656289331</v>
      </c>
      <c r="C72" s="3" t="s">
        <v>830</v>
      </c>
      <c r="D72" s="28" t="s">
        <v>861</v>
      </c>
      <c r="E72">
        <v>18</v>
      </c>
      <c r="F72">
        <v>13</v>
      </c>
    </row>
    <row r="73" spans="2:6">
      <c r="B73">
        <v>98697242441</v>
      </c>
      <c r="C73" s="3" t="s">
        <v>830</v>
      </c>
      <c r="D73" s="28" t="s">
        <v>862</v>
      </c>
      <c r="E73">
        <v>18</v>
      </c>
      <c r="F73">
        <v>13</v>
      </c>
    </row>
    <row r="74" spans="2:6">
      <c r="B74">
        <v>98657078352</v>
      </c>
      <c r="C74" s="3" t="s">
        <v>830</v>
      </c>
      <c r="D74" s="28" t="s">
        <v>863</v>
      </c>
      <c r="E74">
        <v>18</v>
      </c>
      <c r="F74">
        <v>13</v>
      </c>
    </row>
    <row r="75" spans="2:6">
      <c r="B75">
        <v>98697569227</v>
      </c>
      <c r="C75" s="3" t="s">
        <v>830</v>
      </c>
      <c r="D75" s="23" t="s">
        <v>864</v>
      </c>
      <c r="E75">
        <v>18</v>
      </c>
      <c r="F75">
        <v>13</v>
      </c>
    </row>
  </sheetData>
  <mergeCells count="6">
    <mergeCell ref="A2:A3"/>
    <mergeCell ref="B2:B3"/>
    <mergeCell ref="C2:C3"/>
    <mergeCell ref="D2:D3"/>
    <mergeCell ref="E2:E3"/>
    <mergeCell ref="F2:F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1"/>
  <sheetViews>
    <sheetView workbookViewId="0">
      <selection activeCell="E1" sqref="E$1:E$1048576"/>
    </sheetView>
  </sheetViews>
  <sheetFormatPr defaultColWidth="9" defaultRowHeight="13.5" outlineLevelCol="7"/>
  <cols>
    <col min="2" max="2" width="22.875" customWidth="1"/>
  </cols>
  <sheetData>
    <row r="1" spans="1:8">
      <c r="A1" s="2" t="s">
        <v>86</v>
      </c>
      <c r="B1" s="3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3" t="s">
        <v>865</v>
      </c>
      <c r="H1" s="3" t="s">
        <v>866</v>
      </c>
    </row>
    <row r="2" customFormat="1" spans="1:8">
      <c r="A2" s="2"/>
      <c r="B2" s="3"/>
      <c r="C2" s="3"/>
      <c r="D2" s="3"/>
      <c r="E2" s="3"/>
      <c r="F2" s="3"/>
      <c r="G2" s="3"/>
      <c r="H2" s="3"/>
    </row>
    <row r="3" s="1" customFormat="1" spans="1:7">
      <c r="A3" s="4">
        <v>43617</v>
      </c>
      <c r="B3" s="102" t="s">
        <v>92</v>
      </c>
      <c r="C3" s="1" t="s">
        <v>93</v>
      </c>
      <c r="D3" s="1" t="s">
        <v>94</v>
      </c>
      <c r="E3" s="1">
        <v>1755</v>
      </c>
      <c r="F3" s="1">
        <v>20</v>
      </c>
      <c r="G3" s="1">
        <v>20000</v>
      </c>
    </row>
    <row r="4" s="1" customFormat="1" spans="2:6">
      <c r="B4" s="102" t="s">
        <v>95</v>
      </c>
      <c r="C4" s="1" t="s">
        <v>93</v>
      </c>
      <c r="D4" s="1" t="s">
        <v>96</v>
      </c>
      <c r="E4" s="1">
        <v>1765</v>
      </c>
      <c r="F4" s="1">
        <v>20</v>
      </c>
    </row>
    <row r="5" s="1" customFormat="1" spans="2:6">
      <c r="B5" s="102" t="s">
        <v>97</v>
      </c>
      <c r="C5" s="1" t="s">
        <v>98</v>
      </c>
      <c r="D5" s="1" t="s">
        <v>99</v>
      </c>
      <c r="E5" s="1">
        <v>3172</v>
      </c>
      <c r="F5" s="1">
        <v>25</v>
      </c>
    </row>
    <row r="6" s="1" customFormat="1" spans="2:6">
      <c r="B6" s="102" t="s">
        <v>100</v>
      </c>
      <c r="C6" s="1" t="s">
        <v>101</v>
      </c>
      <c r="D6" s="5" t="s">
        <v>102</v>
      </c>
      <c r="E6" s="1">
        <v>2350</v>
      </c>
      <c r="F6" s="1">
        <v>20</v>
      </c>
    </row>
    <row r="7" s="1" customFormat="1" spans="2:6">
      <c r="B7" s="102" t="s">
        <v>103</v>
      </c>
      <c r="C7" s="1" t="s">
        <v>104</v>
      </c>
      <c r="D7" s="6" t="s">
        <v>105</v>
      </c>
      <c r="E7" s="1">
        <v>1706</v>
      </c>
      <c r="F7" s="1">
        <v>20</v>
      </c>
    </row>
    <row r="8" s="1" customFormat="1" spans="3:4">
      <c r="C8" s="1" t="s">
        <v>867</v>
      </c>
      <c r="D8" s="5"/>
    </row>
    <row r="9" s="1" customFormat="1" spans="2:6">
      <c r="B9" s="102" t="s">
        <v>106</v>
      </c>
      <c r="C9" s="7" t="s">
        <v>43</v>
      </c>
      <c r="D9" s="5" t="s">
        <v>107</v>
      </c>
      <c r="E9" s="1">
        <v>771.68</v>
      </c>
      <c r="F9" s="1">
        <v>16</v>
      </c>
    </row>
    <row r="10" s="1" customFormat="1" spans="2:8">
      <c r="B10" s="102" t="s">
        <v>442</v>
      </c>
      <c r="C10" s="7">
        <v>8216</v>
      </c>
      <c r="D10" s="1" t="s">
        <v>443</v>
      </c>
      <c r="E10" s="1">
        <v>641</v>
      </c>
      <c r="F10" s="1">
        <v>16</v>
      </c>
      <c r="H10" s="1" t="s">
        <v>444</v>
      </c>
    </row>
    <row r="11" s="1" customFormat="1" spans="2:8">
      <c r="B11" s="102" t="s">
        <v>445</v>
      </c>
      <c r="C11" s="7">
        <v>8213</v>
      </c>
      <c r="D11" s="1" t="s">
        <v>446</v>
      </c>
      <c r="E11" s="1">
        <v>438.3</v>
      </c>
      <c r="F11" s="1">
        <v>16</v>
      </c>
      <c r="H11" s="1" t="s">
        <v>444</v>
      </c>
    </row>
    <row r="12" s="1" customFormat="1" spans="3:3">
      <c r="C12" s="7"/>
    </row>
    <row r="13" s="1" customFormat="1" spans="1:1">
      <c r="A13" s="4"/>
    </row>
    <row r="14" s="1" customFormat="1" spans="1:7">
      <c r="A14" s="4">
        <v>43618</v>
      </c>
      <c r="B14" s="102" t="s">
        <v>108</v>
      </c>
      <c r="C14" s="1" t="s">
        <v>93</v>
      </c>
      <c r="D14" s="1" t="s">
        <v>109</v>
      </c>
      <c r="E14" s="1">
        <v>1765</v>
      </c>
      <c r="F14" s="1">
        <v>20</v>
      </c>
      <c r="G14" s="1">
        <v>6000</v>
      </c>
    </row>
    <row r="15" s="1" customFormat="1" spans="2:7">
      <c r="B15" s="102" t="s">
        <v>110</v>
      </c>
      <c r="C15" s="1" t="s">
        <v>93</v>
      </c>
      <c r="D15" s="1" t="s">
        <v>111</v>
      </c>
      <c r="E15" s="1">
        <v>1585</v>
      </c>
      <c r="F15" s="1">
        <v>20</v>
      </c>
      <c r="G15" s="1">
        <v>4000</v>
      </c>
    </row>
    <row r="16" s="1" customFormat="1" spans="2:6">
      <c r="B16" s="102" t="s">
        <v>112</v>
      </c>
      <c r="C16" s="1" t="s">
        <v>98</v>
      </c>
      <c r="D16" s="1" t="s">
        <v>113</v>
      </c>
      <c r="E16" s="1">
        <v>3172</v>
      </c>
      <c r="F16" s="1">
        <v>25</v>
      </c>
    </row>
    <row r="17" s="1" customFormat="1" spans="2:6">
      <c r="B17" s="102" t="s">
        <v>114</v>
      </c>
      <c r="C17" s="1" t="s">
        <v>115</v>
      </c>
      <c r="D17" s="1" t="s">
        <v>116</v>
      </c>
      <c r="E17" s="1">
        <v>1026</v>
      </c>
      <c r="F17" s="1">
        <v>20</v>
      </c>
    </row>
    <row r="18" s="1" customFormat="1" spans="2:6">
      <c r="B18" s="102" t="s">
        <v>117</v>
      </c>
      <c r="C18" s="1" t="s">
        <v>101</v>
      </c>
      <c r="D18" s="1" t="s">
        <v>118</v>
      </c>
      <c r="E18" s="1">
        <v>2190</v>
      </c>
      <c r="F18" s="1">
        <v>20</v>
      </c>
    </row>
    <row r="19" s="1" customFormat="1" spans="2:6">
      <c r="B19" s="102" t="s">
        <v>119</v>
      </c>
      <c r="C19" s="1" t="s">
        <v>43</v>
      </c>
      <c r="D19" s="1" t="s">
        <v>120</v>
      </c>
      <c r="E19" s="8">
        <v>861.68</v>
      </c>
      <c r="F19" s="1">
        <v>16</v>
      </c>
    </row>
    <row r="20" s="1" customFormat="1"/>
    <row r="21" s="1" customFormat="1" spans="3:3">
      <c r="C21" s="7"/>
    </row>
    <row r="22" s="1" customFormat="1" spans="1:7">
      <c r="A22" s="4">
        <v>43619</v>
      </c>
      <c r="B22" s="102" t="s">
        <v>121</v>
      </c>
      <c r="C22" s="1" t="s">
        <v>93</v>
      </c>
      <c r="D22" s="1" t="s">
        <v>122</v>
      </c>
      <c r="E22" s="1">
        <v>1888</v>
      </c>
      <c r="F22" s="1">
        <v>20</v>
      </c>
      <c r="G22" s="1">
        <v>20000</v>
      </c>
    </row>
    <row r="23" s="1" customFormat="1" spans="2:6">
      <c r="B23" s="102" t="s">
        <v>123</v>
      </c>
      <c r="C23" s="1" t="s">
        <v>93</v>
      </c>
      <c r="D23" s="1" t="s">
        <v>124</v>
      </c>
      <c r="E23" s="1">
        <v>1799</v>
      </c>
      <c r="F23" s="1">
        <v>20</v>
      </c>
    </row>
    <row r="24" s="1" customFormat="1" spans="2:6">
      <c r="B24" s="102" t="s">
        <v>125</v>
      </c>
      <c r="C24" s="1" t="s">
        <v>98</v>
      </c>
      <c r="D24" s="1" t="s">
        <v>126</v>
      </c>
      <c r="E24" s="1">
        <v>3166</v>
      </c>
      <c r="F24" s="1">
        <v>25</v>
      </c>
    </row>
    <row r="25" s="1" customFormat="1" spans="2:6">
      <c r="B25" s="102" t="s">
        <v>127</v>
      </c>
      <c r="C25" s="1" t="s">
        <v>104</v>
      </c>
      <c r="D25" s="1" t="s">
        <v>128</v>
      </c>
      <c r="E25" s="1">
        <v>1675.36</v>
      </c>
      <c r="F25" s="1">
        <v>20</v>
      </c>
    </row>
    <row r="26" s="1" customFormat="1" spans="2:6">
      <c r="B26" s="102" t="s">
        <v>129</v>
      </c>
      <c r="C26" s="1" t="s">
        <v>130</v>
      </c>
      <c r="D26" s="1" t="s">
        <v>131</v>
      </c>
      <c r="E26" s="8">
        <v>2499.04</v>
      </c>
      <c r="F26" s="1">
        <v>20</v>
      </c>
    </row>
    <row r="27" s="1" customFormat="1" spans="2:6">
      <c r="B27" s="102" t="s">
        <v>132</v>
      </c>
      <c r="C27" s="1" t="s">
        <v>133</v>
      </c>
      <c r="D27" s="1" t="s">
        <v>134</v>
      </c>
      <c r="E27" s="1">
        <v>811.68</v>
      </c>
      <c r="F27" s="1">
        <v>20</v>
      </c>
    </row>
    <row r="28" s="1" customFormat="1"/>
    <row r="29" s="1" customFormat="1"/>
    <row r="30" s="1" customFormat="1" spans="1:7">
      <c r="A30" s="4">
        <v>43620</v>
      </c>
      <c r="B30" s="102" t="s">
        <v>135</v>
      </c>
      <c r="C30" s="1" t="s">
        <v>93</v>
      </c>
      <c r="D30" s="1" t="s">
        <v>136</v>
      </c>
      <c r="E30" s="1">
        <v>1799</v>
      </c>
      <c r="F30" s="1">
        <v>20</v>
      </c>
      <c r="G30" s="1">
        <v>13000</v>
      </c>
    </row>
    <row r="31" s="1" customFormat="1" spans="2:6">
      <c r="B31" s="102" t="s">
        <v>137</v>
      </c>
      <c r="C31" s="1" t="s">
        <v>93</v>
      </c>
      <c r="D31" s="1" t="s">
        <v>138</v>
      </c>
      <c r="E31" s="1">
        <v>1799</v>
      </c>
      <c r="F31" s="1">
        <v>20</v>
      </c>
    </row>
    <row r="32" s="1" customFormat="1" spans="2:6">
      <c r="B32" s="102" t="s">
        <v>139</v>
      </c>
      <c r="C32" s="1" t="s">
        <v>98</v>
      </c>
      <c r="D32" s="1" t="s">
        <v>140</v>
      </c>
      <c r="E32" s="1">
        <v>3166</v>
      </c>
      <c r="F32" s="1">
        <v>25</v>
      </c>
    </row>
    <row r="33" s="1" customFormat="1" spans="2:6">
      <c r="B33" s="102" t="s">
        <v>141</v>
      </c>
      <c r="C33" s="1" t="s">
        <v>101</v>
      </c>
      <c r="D33" s="1" t="s">
        <v>142</v>
      </c>
      <c r="E33" s="8">
        <v>2527.2</v>
      </c>
      <c r="F33" s="1">
        <v>20</v>
      </c>
    </row>
    <row r="34" s="1" customFormat="1" spans="2:6">
      <c r="B34" s="102" t="s">
        <v>143</v>
      </c>
      <c r="C34" s="1" t="s">
        <v>101</v>
      </c>
      <c r="D34" s="1" t="s">
        <v>144</v>
      </c>
      <c r="E34" s="8">
        <v>1999.2</v>
      </c>
      <c r="F34" s="1">
        <v>20</v>
      </c>
    </row>
    <row r="35" s="1" customFormat="1" spans="2:6">
      <c r="B35" s="102" t="s">
        <v>145</v>
      </c>
      <c r="C35" s="1" t="s">
        <v>146</v>
      </c>
      <c r="D35" s="1" t="s">
        <v>147</v>
      </c>
      <c r="E35" s="8">
        <v>2235.04</v>
      </c>
      <c r="F35" s="1">
        <v>20</v>
      </c>
    </row>
    <row r="36" s="1" customFormat="1"/>
    <row r="37" s="1" customFormat="1" spans="1:6">
      <c r="A37" s="4">
        <v>43621</v>
      </c>
      <c r="B37" s="102" t="s">
        <v>148</v>
      </c>
      <c r="C37" s="1" t="s">
        <v>93</v>
      </c>
      <c r="D37" s="1" t="s">
        <v>149</v>
      </c>
      <c r="E37" s="1">
        <v>1799</v>
      </c>
      <c r="F37" s="1">
        <v>20</v>
      </c>
    </row>
    <row r="38" s="1" customFormat="1" spans="2:6">
      <c r="B38" s="102" t="s">
        <v>150</v>
      </c>
      <c r="C38" s="1" t="s">
        <v>93</v>
      </c>
      <c r="D38" s="1" t="s">
        <v>151</v>
      </c>
      <c r="E38" s="1">
        <v>1799</v>
      </c>
      <c r="F38" s="1">
        <v>20</v>
      </c>
    </row>
    <row r="39" s="1" customFormat="1" spans="2:6">
      <c r="B39" s="102" t="s">
        <v>152</v>
      </c>
      <c r="C39" s="1" t="s">
        <v>98</v>
      </c>
      <c r="D39" s="1" t="s">
        <v>153</v>
      </c>
      <c r="E39" s="1">
        <v>3166</v>
      </c>
      <c r="F39" s="1">
        <v>25</v>
      </c>
    </row>
    <row r="40" s="1" customFormat="1" spans="2:6">
      <c r="B40" s="102" t="s">
        <v>154</v>
      </c>
      <c r="C40" s="1" t="s">
        <v>101</v>
      </c>
      <c r="D40" s="1" t="s">
        <v>155</v>
      </c>
      <c r="E40" s="8">
        <v>1999.2</v>
      </c>
      <c r="F40" s="1">
        <v>20</v>
      </c>
    </row>
    <row r="41" s="1" customFormat="1" spans="2:6">
      <c r="B41" s="102" t="s">
        <v>156</v>
      </c>
      <c r="C41" s="1" t="s">
        <v>130</v>
      </c>
      <c r="D41" s="1" t="s">
        <v>157</v>
      </c>
      <c r="E41" s="8">
        <v>2763.04</v>
      </c>
      <c r="F41" s="1">
        <v>20</v>
      </c>
    </row>
    <row r="42" s="1" customFormat="1" spans="2:6">
      <c r="B42" s="102" t="s">
        <v>158</v>
      </c>
      <c r="C42" s="1" t="s">
        <v>146</v>
      </c>
      <c r="D42" s="1" t="s">
        <v>159</v>
      </c>
      <c r="E42" s="8">
        <v>2235.04</v>
      </c>
      <c r="F42" s="1">
        <v>20</v>
      </c>
    </row>
    <row r="43" s="1" customFormat="1"/>
    <row r="44" s="1" customFormat="1" spans="1:7">
      <c r="A44" s="4">
        <v>43622</v>
      </c>
      <c r="B44" s="102" t="s">
        <v>160</v>
      </c>
      <c r="C44" s="1" t="s">
        <v>93</v>
      </c>
      <c r="D44" s="1" t="s">
        <v>161</v>
      </c>
      <c r="E44" s="1">
        <v>1799</v>
      </c>
      <c r="F44" s="1">
        <v>20</v>
      </c>
      <c r="G44" s="1">
        <v>20000</v>
      </c>
    </row>
    <row r="45" s="1" customFormat="1" spans="2:6">
      <c r="B45" s="102" t="s">
        <v>162</v>
      </c>
      <c r="C45" s="1" t="s">
        <v>93</v>
      </c>
      <c r="D45" s="1" t="s">
        <v>163</v>
      </c>
      <c r="E45" s="1">
        <v>1799</v>
      </c>
      <c r="F45" s="1">
        <v>20</v>
      </c>
    </row>
    <row r="46" s="1" customFormat="1" spans="2:6">
      <c r="B46" s="103" t="s">
        <v>164</v>
      </c>
      <c r="C46" s="1" t="s">
        <v>98</v>
      </c>
      <c r="D46" s="1" t="s">
        <v>165</v>
      </c>
      <c r="E46" s="1">
        <v>3166</v>
      </c>
      <c r="F46" s="1">
        <v>25</v>
      </c>
    </row>
    <row r="47" s="1" customFormat="1" spans="2:6">
      <c r="B47" s="102" t="s">
        <v>166</v>
      </c>
      <c r="C47" s="1" t="s">
        <v>115</v>
      </c>
      <c r="D47" s="1" t="s">
        <v>167</v>
      </c>
      <c r="E47" s="8">
        <v>1087.68</v>
      </c>
      <c r="F47" s="1">
        <v>20</v>
      </c>
    </row>
    <row r="48" s="1" customFormat="1" spans="2:6">
      <c r="B48" s="102" t="s">
        <v>168</v>
      </c>
      <c r="C48" s="1" t="s">
        <v>169</v>
      </c>
      <c r="D48" s="1" t="s">
        <v>170</v>
      </c>
      <c r="E48" s="1">
        <v>1323.36</v>
      </c>
      <c r="F48" s="1">
        <v>20</v>
      </c>
    </row>
    <row r="49" s="1" customFormat="1"/>
    <row r="50" s="1" customFormat="1" spans="1:7">
      <c r="A50" s="4">
        <v>43623</v>
      </c>
      <c r="B50" s="102" t="s">
        <v>171</v>
      </c>
      <c r="C50" s="1" t="s">
        <v>93</v>
      </c>
      <c r="D50" s="1" t="s">
        <v>172</v>
      </c>
      <c r="E50" s="1">
        <v>1799</v>
      </c>
      <c r="F50" s="1">
        <v>20</v>
      </c>
      <c r="G50" s="1">
        <v>2000</v>
      </c>
    </row>
    <row r="51" s="1" customFormat="1" spans="2:6">
      <c r="B51" s="102" t="s">
        <v>173</v>
      </c>
      <c r="C51" s="1" t="s">
        <v>93</v>
      </c>
      <c r="D51" s="10" t="s">
        <v>174</v>
      </c>
      <c r="E51" s="1">
        <v>1799</v>
      </c>
      <c r="F51" s="1">
        <v>20</v>
      </c>
    </row>
    <row r="52" s="1" customFormat="1" spans="2:6">
      <c r="B52" s="102" t="s">
        <v>175</v>
      </c>
      <c r="C52" s="1" t="s">
        <v>115</v>
      </c>
      <c r="D52" s="1" t="s">
        <v>176</v>
      </c>
      <c r="E52" s="8">
        <v>1210.88</v>
      </c>
      <c r="F52" s="1">
        <v>20</v>
      </c>
    </row>
    <row r="53" s="1" customFormat="1" spans="2:6">
      <c r="B53" s="102" t="s">
        <v>177</v>
      </c>
      <c r="C53" s="1" t="s">
        <v>169</v>
      </c>
      <c r="D53" s="1" t="s">
        <v>178</v>
      </c>
      <c r="E53" s="1">
        <v>1323.36</v>
      </c>
      <c r="F53" s="1">
        <v>20</v>
      </c>
    </row>
    <row r="54" s="1" customFormat="1"/>
    <row r="55" s="1" customFormat="1"/>
    <row r="56" s="1" customFormat="1" spans="1:7">
      <c r="A56" s="4">
        <v>43624</v>
      </c>
      <c r="B56" s="102" t="s">
        <v>179</v>
      </c>
      <c r="C56" s="1" t="s">
        <v>93</v>
      </c>
      <c r="D56" s="1" t="s">
        <v>180</v>
      </c>
      <c r="E56" s="1">
        <v>1799</v>
      </c>
      <c r="F56" s="1">
        <v>20</v>
      </c>
      <c r="G56" s="1">
        <v>16000</v>
      </c>
    </row>
    <row r="57" s="1" customFormat="1" spans="2:6">
      <c r="B57" s="102" t="s">
        <v>181</v>
      </c>
      <c r="C57" s="1" t="s">
        <v>93</v>
      </c>
      <c r="D57" s="10" t="s">
        <v>182</v>
      </c>
      <c r="E57" s="1">
        <v>1799</v>
      </c>
      <c r="F57" s="1">
        <v>20</v>
      </c>
    </row>
    <row r="58" s="1" customFormat="1" spans="2:6">
      <c r="B58" s="102" t="s">
        <v>183</v>
      </c>
      <c r="C58" s="1" t="s">
        <v>115</v>
      </c>
      <c r="D58" s="1" t="s">
        <v>184</v>
      </c>
      <c r="E58" s="1">
        <v>1210.88</v>
      </c>
      <c r="F58" s="1">
        <v>20</v>
      </c>
    </row>
    <row r="59" s="1" customFormat="1" spans="2:6">
      <c r="B59" s="102" t="s">
        <v>185</v>
      </c>
      <c r="C59" s="1" t="s">
        <v>98</v>
      </c>
      <c r="D59" s="1" t="s">
        <v>186</v>
      </c>
      <c r="E59" s="1">
        <v>3166</v>
      </c>
      <c r="F59" s="1">
        <v>25</v>
      </c>
    </row>
    <row r="60" s="1" customFormat="1"/>
    <row r="61" s="1" customFormat="1" spans="2:8">
      <c r="B61" s="104" t="s">
        <v>447</v>
      </c>
      <c r="C61" s="1" t="s">
        <v>133</v>
      </c>
      <c r="D61" s="1" t="s">
        <v>448</v>
      </c>
      <c r="E61" s="1">
        <v>1036</v>
      </c>
      <c r="F61" s="1">
        <v>20</v>
      </c>
      <c r="H61" s="1" t="s">
        <v>444</v>
      </c>
    </row>
    <row r="62" s="1" customFormat="1" spans="2:8">
      <c r="B62" s="102" t="s">
        <v>449</v>
      </c>
      <c r="C62" s="1" t="s">
        <v>196</v>
      </c>
      <c r="D62" s="1" t="s">
        <v>450</v>
      </c>
      <c r="E62" s="1">
        <v>1899</v>
      </c>
      <c r="F62" s="1">
        <v>20</v>
      </c>
      <c r="H62" s="1" t="s">
        <v>444</v>
      </c>
    </row>
    <row r="63" s="1" customFormat="1"/>
    <row r="64" s="1" customFormat="1" spans="1:7">
      <c r="A64" s="4">
        <v>43625</v>
      </c>
      <c r="B64" s="102" t="s">
        <v>187</v>
      </c>
      <c r="C64" s="1" t="s">
        <v>93</v>
      </c>
      <c r="D64" s="1" t="s">
        <v>188</v>
      </c>
      <c r="E64" s="1">
        <v>1799</v>
      </c>
      <c r="F64" s="1">
        <v>20</v>
      </c>
      <c r="G64" s="1">
        <v>16000</v>
      </c>
    </row>
    <row r="65" s="1" customFormat="1" spans="2:6">
      <c r="B65" s="102" t="s">
        <v>189</v>
      </c>
      <c r="C65" s="1" t="s">
        <v>93</v>
      </c>
      <c r="D65" s="1" t="s">
        <v>190</v>
      </c>
      <c r="E65" s="1">
        <v>1799</v>
      </c>
      <c r="F65" s="1">
        <v>20</v>
      </c>
    </row>
    <row r="66" s="1" customFormat="1" spans="2:6">
      <c r="B66" s="102" t="s">
        <v>191</v>
      </c>
      <c r="C66" s="1" t="s">
        <v>115</v>
      </c>
      <c r="D66" s="1" t="s">
        <v>192</v>
      </c>
      <c r="E66" s="1">
        <v>1087.68</v>
      </c>
      <c r="F66" s="1">
        <v>20</v>
      </c>
    </row>
    <row r="67" s="1" customFormat="1" spans="2:6">
      <c r="B67" s="102" t="s">
        <v>193</v>
      </c>
      <c r="C67" s="1" t="s">
        <v>98</v>
      </c>
      <c r="D67" s="1" t="s">
        <v>194</v>
      </c>
      <c r="E67" s="1">
        <v>2788</v>
      </c>
      <c r="F67" s="1">
        <v>20</v>
      </c>
    </row>
    <row r="68" s="1" customFormat="1" spans="2:6">
      <c r="B68" s="102" t="s">
        <v>195</v>
      </c>
      <c r="C68" s="1" t="s">
        <v>196</v>
      </c>
      <c r="D68" s="1" t="s">
        <v>197</v>
      </c>
      <c r="E68" s="8">
        <v>1663.2</v>
      </c>
      <c r="F68" s="1">
        <v>20</v>
      </c>
    </row>
    <row r="69" s="1" customFormat="1"/>
    <row r="70" s="1" customFormat="1" spans="2:8">
      <c r="B70" s="102" t="s">
        <v>451</v>
      </c>
      <c r="C70" s="1" t="s">
        <v>452</v>
      </c>
      <c r="D70" s="1" t="s">
        <v>453</v>
      </c>
      <c r="E70" s="1">
        <v>1554</v>
      </c>
      <c r="F70" s="1">
        <v>20</v>
      </c>
      <c r="H70" s="1" t="s">
        <v>444</v>
      </c>
    </row>
    <row r="71" s="1" customFormat="1" spans="2:8">
      <c r="B71" s="103" t="s">
        <v>454</v>
      </c>
      <c r="C71" s="1" t="s">
        <v>196</v>
      </c>
      <c r="D71" s="1" t="s">
        <v>455</v>
      </c>
      <c r="E71" s="1">
        <v>1899</v>
      </c>
      <c r="F71" s="1">
        <v>20</v>
      </c>
      <c r="H71" s="1" t="s">
        <v>444</v>
      </c>
    </row>
    <row r="72" s="1" customFormat="1"/>
    <row r="73" s="1" customFormat="1"/>
    <row r="74" s="1" customFormat="1" spans="1:7">
      <c r="A74" s="4">
        <v>43626</v>
      </c>
      <c r="B74" s="102" t="s">
        <v>198</v>
      </c>
      <c r="C74" s="1" t="s">
        <v>93</v>
      </c>
      <c r="D74" s="10" t="s">
        <v>199</v>
      </c>
      <c r="E74" s="1">
        <v>1799</v>
      </c>
      <c r="F74" s="1">
        <v>20</v>
      </c>
      <c r="G74" s="1">
        <v>18500</v>
      </c>
    </row>
    <row r="75" s="1" customFormat="1" spans="2:6">
      <c r="B75" s="104" t="s">
        <v>200</v>
      </c>
      <c r="C75" s="1" t="s">
        <v>93</v>
      </c>
      <c r="D75" s="1" t="s">
        <v>201</v>
      </c>
      <c r="E75" s="1">
        <v>1799</v>
      </c>
      <c r="F75" s="1">
        <v>20</v>
      </c>
    </row>
    <row r="76" s="1" customFormat="1" spans="2:6">
      <c r="B76" s="102" t="s">
        <v>202</v>
      </c>
      <c r="C76" s="1" t="s">
        <v>115</v>
      </c>
      <c r="D76" t="s">
        <v>203</v>
      </c>
      <c r="E76" s="1">
        <v>987.68</v>
      </c>
      <c r="F76" s="1">
        <v>16</v>
      </c>
    </row>
    <row r="77" s="1" customFormat="1" spans="2:6">
      <c r="B77" s="102" t="s">
        <v>204</v>
      </c>
      <c r="C77" s="1" t="s">
        <v>98</v>
      </c>
      <c r="D77" t="s">
        <v>205</v>
      </c>
      <c r="E77" s="1">
        <v>2788</v>
      </c>
      <c r="F77" s="1">
        <v>20</v>
      </c>
    </row>
    <row r="78" s="1" customFormat="1" spans="2:6">
      <c r="B78" s="102" t="s">
        <v>206</v>
      </c>
      <c r="C78" s="1" t="s">
        <v>196</v>
      </c>
      <c r="D78" t="s">
        <v>207</v>
      </c>
      <c r="E78" s="1">
        <v>1571.12</v>
      </c>
      <c r="F78" s="1">
        <v>20</v>
      </c>
    </row>
    <row r="79" s="1" customFormat="1" spans="2:6">
      <c r="B79" s="102" t="s">
        <v>208</v>
      </c>
      <c r="C79" s="1" t="s">
        <v>196</v>
      </c>
      <c r="D79" s="1" t="s">
        <v>209</v>
      </c>
      <c r="E79" s="1">
        <v>1571.12</v>
      </c>
      <c r="F79" s="1">
        <v>20</v>
      </c>
    </row>
    <row r="80" s="1" customFormat="1" spans="2:8">
      <c r="B80" s="103" t="s">
        <v>456</v>
      </c>
      <c r="C80" s="1" t="s">
        <v>452</v>
      </c>
      <c r="D80" s="1" t="s">
        <v>457</v>
      </c>
      <c r="E80" s="1">
        <v>1554</v>
      </c>
      <c r="F80" s="1">
        <v>20</v>
      </c>
      <c r="H80" s="1" t="s">
        <v>444</v>
      </c>
    </row>
    <row r="81" s="1" customFormat="1" spans="2:8">
      <c r="B81" s="102" t="s">
        <v>458</v>
      </c>
      <c r="C81" s="1" t="s">
        <v>196</v>
      </c>
      <c r="D81" s="1" t="s">
        <v>459</v>
      </c>
      <c r="E81" s="1">
        <v>1899</v>
      </c>
      <c r="F81" s="1">
        <v>20</v>
      </c>
      <c r="H81" s="1" t="s">
        <v>444</v>
      </c>
    </row>
    <row r="82" s="1" customFormat="1" spans="2:8">
      <c r="B82" s="102" t="s">
        <v>460</v>
      </c>
      <c r="C82" s="1" t="s">
        <v>461</v>
      </c>
      <c r="D82" s="1" t="s">
        <v>462</v>
      </c>
      <c r="E82" s="1">
        <v>698.6</v>
      </c>
      <c r="F82" s="1">
        <v>16</v>
      </c>
      <c r="H82" s="1" t="s">
        <v>444</v>
      </c>
    </row>
    <row r="83" s="1" customFormat="1"/>
    <row r="84" s="1" customFormat="1"/>
    <row r="85" s="1" customFormat="1" spans="1:6">
      <c r="A85" s="4">
        <v>43627</v>
      </c>
      <c r="B85" s="102" t="s">
        <v>210</v>
      </c>
      <c r="C85" s="1" t="s">
        <v>93</v>
      </c>
      <c r="D85" s="1" t="s">
        <v>211</v>
      </c>
      <c r="E85" s="1">
        <v>1799</v>
      </c>
      <c r="F85" s="1">
        <v>20</v>
      </c>
    </row>
    <row r="86" s="1" customFormat="1" spans="2:6">
      <c r="B86" s="102" t="s">
        <v>212</v>
      </c>
      <c r="C86" s="1" t="s">
        <v>93</v>
      </c>
      <c r="D86" s="1" t="s">
        <v>213</v>
      </c>
      <c r="E86" s="1">
        <v>1799</v>
      </c>
      <c r="F86" s="1">
        <v>20</v>
      </c>
    </row>
    <row r="87" s="1" customFormat="1" spans="2:6">
      <c r="B87" s="102" t="s">
        <v>214</v>
      </c>
      <c r="C87" s="1" t="s">
        <v>115</v>
      </c>
      <c r="D87" s="1" t="s">
        <v>215</v>
      </c>
      <c r="E87" s="1">
        <v>1054.24</v>
      </c>
      <c r="F87" s="1">
        <v>20</v>
      </c>
    </row>
    <row r="88" s="1" customFormat="1" spans="2:6">
      <c r="B88" s="102" t="s">
        <v>216</v>
      </c>
      <c r="C88" s="1" t="s">
        <v>98</v>
      </c>
      <c r="D88" s="1" t="s">
        <v>217</v>
      </c>
      <c r="E88" s="1">
        <v>2788</v>
      </c>
      <c r="F88" s="1">
        <v>20</v>
      </c>
    </row>
    <row r="89" s="1" customFormat="1" spans="2:6">
      <c r="B89" s="102" t="s">
        <v>218</v>
      </c>
      <c r="C89" s="1" t="s">
        <v>196</v>
      </c>
      <c r="D89" s="1" t="s">
        <v>219</v>
      </c>
      <c r="E89" s="1">
        <v>1899</v>
      </c>
      <c r="F89" s="1">
        <v>20</v>
      </c>
    </row>
    <row r="90" s="1" customFormat="1" spans="2:6">
      <c r="B90" s="102" t="s">
        <v>220</v>
      </c>
      <c r="C90" s="1" t="s">
        <v>221</v>
      </c>
      <c r="D90" s="1" t="s">
        <v>222</v>
      </c>
      <c r="E90" s="1">
        <v>2842.24</v>
      </c>
      <c r="F90" s="1">
        <v>20</v>
      </c>
    </row>
    <row r="91" s="1" customFormat="1" spans="2:8">
      <c r="B91" s="102" t="s">
        <v>463</v>
      </c>
      <c r="C91" s="1" t="s">
        <v>461</v>
      </c>
      <c r="D91" s="1" t="s">
        <v>464</v>
      </c>
      <c r="E91" s="8">
        <v>921.9</v>
      </c>
      <c r="F91" s="1">
        <v>20</v>
      </c>
      <c r="H91" s="1" t="s">
        <v>444</v>
      </c>
    </row>
    <row r="92" s="1" customFormat="1" spans="5:8">
      <c r="E92" s="8"/>
      <c r="F92" s="1">
        <v>20</v>
      </c>
      <c r="H92" s="1" t="s">
        <v>444</v>
      </c>
    </row>
    <row r="93" s="1" customFormat="1" spans="2:8">
      <c r="B93" s="102" t="s">
        <v>465</v>
      </c>
      <c r="C93" s="1" t="s">
        <v>466</v>
      </c>
      <c r="D93" s="1" t="s">
        <v>467</v>
      </c>
      <c r="E93" s="8">
        <v>597.6</v>
      </c>
      <c r="F93" s="1">
        <v>16</v>
      </c>
      <c r="H93" s="1" t="s">
        <v>444</v>
      </c>
    </row>
    <row r="94" s="1" customFormat="1"/>
    <row r="95" s="1" customFormat="1" spans="1:7">
      <c r="A95" s="4">
        <v>43628</v>
      </c>
      <c r="B95" s="102" t="s">
        <v>223</v>
      </c>
      <c r="C95" s="1" t="s">
        <v>93</v>
      </c>
      <c r="D95" s="1" t="s">
        <v>224</v>
      </c>
      <c r="E95" s="1">
        <v>1799</v>
      </c>
      <c r="F95" s="1">
        <v>20</v>
      </c>
      <c r="G95" s="1">
        <v>6500</v>
      </c>
    </row>
    <row r="96" s="1" customFormat="1" spans="2:7">
      <c r="B96" s="102" t="s">
        <v>225</v>
      </c>
      <c r="C96" s="1" t="s">
        <v>93</v>
      </c>
      <c r="D96" s="1" t="s">
        <v>226</v>
      </c>
      <c r="E96" s="1">
        <v>1799</v>
      </c>
      <c r="F96" s="1">
        <v>20</v>
      </c>
      <c r="G96" s="1">
        <v>10000</v>
      </c>
    </row>
    <row r="97" s="1" customFormat="1" spans="2:6">
      <c r="B97" s="102" t="s">
        <v>227</v>
      </c>
      <c r="C97" s="1" t="s">
        <v>115</v>
      </c>
      <c r="D97" s="1" t="s">
        <v>228</v>
      </c>
      <c r="E97" s="1">
        <v>1332</v>
      </c>
      <c r="F97" s="1">
        <v>20</v>
      </c>
    </row>
    <row r="98" s="1" customFormat="1" spans="2:6">
      <c r="B98" s="102" t="s">
        <v>229</v>
      </c>
      <c r="C98" s="1" t="s">
        <v>98</v>
      </c>
      <c r="D98" s="1" t="s">
        <v>230</v>
      </c>
      <c r="E98" s="1">
        <v>2788</v>
      </c>
      <c r="F98" s="1">
        <v>20</v>
      </c>
    </row>
    <row r="99" s="1" customFormat="1" spans="2:6">
      <c r="B99" s="102" t="s">
        <v>231</v>
      </c>
      <c r="C99" s="1" t="s">
        <v>196</v>
      </c>
      <c r="D99" s="1" t="s">
        <v>232</v>
      </c>
      <c r="E99" s="1">
        <v>1671.12</v>
      </c>
      <c r="F99" s="1">
        <v>20</v>
      </c>
    </row>
    <row r="100" s="1" customFormat="1" spans="2:6">
      <c r="B100" s="102" t="s">
        <v>233</v>
      </c>
      <c r="C100" s="1" t="s">
        <v>196</v>
      </c>
      <c r="D100" s="1" t="s">
        <v>234</v>
      </c>
      <c r="E100" s="1">
        <v>1671.12</v>
      </c>
      <c r="F100" s="1">
        <v>20</v>
      </c>
    </row>
    <row r="101" s="1" customFormat="1"/>
    <row r="102" s="1" customFormat="1" spans="2:8">
      <c r="B102" s="102" t="s">
        <v>468</v>
      </c>
      <c r="C102" s="1" t="s">
        <v>461</v>
      </c>
      <c r="D102" s="1" t="s">
        <v>469</v>
      </c>
      <c r="E102" s="1">
        <v>838.6</v>
      </c>
      <c r="F102" s="1">
        <v>16</v>
      </c>
      <c r="H102" s="1" t="s">
        <v>444</v>
      </c>
    </row>
    <row r="103" s="1" customFormat="1" spans="2:8">
      <c r="B103" s="102" t="s">
        <v>470</v>
      </c>
      <c r="C103" s="1" t="s">
        <v>466</v>
      </c>
      <c r="D103" s="1" t="s">
        <v>471</v>
      </c>
      <c r="E103" s="1">
        <v>597.6</v>
      </c>
      <c r="F103" s="1">
        <v>16</v>
      </c>
      <c r="H103" s="1" t="s">
        <v>444</v>
      </c>
    </row>
    <row r="104" s="1" customFormat="1"/>
    <row r="105" s="1" customFormat="1" spans="1:7">
      <c r="A105" s="4">
        <v>43629</v>
      </c>
      <c r="B105" s="102" t="s">
        <v>235</v>
      </c>
      <c r="C105" s="1" t="s">
        <v>93</v>
      </c>
      <c r="D105" s="1" t="s">
        <v>236</v>
      </c>
      <c r="E105" s="1">
        <v>1799</v>
      </c>
      <c r="F105" s="1">
        <v>20</v>
      </c>
      <c r="G105" s="1">
        <v>17000</v>
      </c>
    </row>
    <row r="106" s="1" customFormat="1" spans="2:6">
      <c r="B106" s="102" t="s">
        <v>237</v>
      </c>
      <c r="C106" s="1" t="s">
        <v>93</v>
      </c>
      <c r="D106" s="1" t="s">
        <v>238</v>
      </c>
      <c r="E106" s="1">
        <v>1799</v>
      </c>
      <c r="F106" s="1">
        <v>20</v>
      </c>
    </row>
    <row r="107" s="1" customFormat="1" spans="2:6">
      <c r="B107" s="102" t="s">
        <v>239</v>
      </c>
      <c r="C107" s="1" t="s">
        <v>115</v>
      </c>
      <c r="D107" s="1" t="s">
        <v>240</v>
      </c>
      <c r="E107" s="1">
        <v>1063.68</v>
      </c>
      <c r="F107" s="1">
        <v>20</v>
      </c>
    </row>
    <row r="108" s="1" customFormat="1" spans="2:6">
      <c r="B108" s="102" t="s">
        <v>241</v>
      </c>
      <c r="C108" s="1" t="s">
        <v>98</v>
      </c>
      <c r="D108" s="1" t="s">
        <v>242</v>
      </c>
      <c r="E108" s="1">
        <v>2788</v>
      </c>
      <c r="F108" s="1">
        <v>20</v>
      </c>
    </row>
    <row r="109" s="1" customFormat="1" spans="2:6">
      <c r="B109" s="102" t="s">
        <v>243</v>
      </c>
      <c r="C109" s="1" t="s">
        <v>221</v>
      </c>
      <c r="D109" s="1" t="s">
        <v>244</v>
      </c>
      <c r="E109" s="1">
        <v>2842.24</v>
      </c>
      <c r="F109" s="1">
        <v>20</v>
      </c>
    </row>
    <row r="110" s="1" customFormat="1" spans="2:6">
      <c r="B110" s="102" t="s">
        <v>245</v>
      </c>
      <c r="C110" s="1" t="s">
        <v>196</v>
      </c>
      <c r="D110" s="1" t="s">
        <v>246</v>
      </c>
      <c r="E110" s="1">
        <v>1571.12</v>
      </c>
      <c r="F110" s="1">
        <v>20</v>
      </c>
    </row>
    <row r="111" s="1" customFormat="1"/>
    <row r="112" s="1" customFormat="1" spans="2:8">
      <c r="B112" s="102" t="s">
        <v>472</v>
      </c>
      <c r="C112" s="1" t="s">
        <v>461</v>
      </c>
      <c r="D112" t="s">
        <v>473</v>
      </c>
      <c r="E112" s="1">
        <v>1005.2</v>
      </c>
      <c r="F112" s="1">
        <v>20</v>
      </c>
      <c r="H112" s="1" t="s">
        <v>444</v>
      </c>
    </row>
    <row r="113" s="1" customFormat="1" spans="2:8">
      <c r="B113" s="102" t="s">
        <v>474</v>
      </c>
      <c r="C113" s="1" t="s">
        <v>461</v>
      </c>
      <c r="D113" s="1" t="s">
        <v>475</v>
      </c>
      <c r="E113" s="1">
        <v>838.6</v>
      </c>
      <c r="F113" s="1">
        <v>16</v>
      </c>
      <c r="H113" s="1" t="s">
        <v>444</v>
      </c>
    </row>
    <row r="114" s="1" customFormat="1" spans="2:8">
      <c r="B114" s="102" t="s">
        <v>476</v>
      </c>
      <c r="C114" s="1" t="s">
        <v>466</v>
      </c>
      <c r="D114" s="1" t="s">
        <v>477</v>
      </c>
      <c r="E114" s="1">
        <v>597.6</v>
      </c>
      <c r="F114" s="1">
        <v>16</v>
      </c>
      <c r="H114" s="1" t="s">
        <v>444</v>
      </c>
    </row>
    <row r="115" s="1" customFormat="1"/>
    <row r="116" s="1" customFormat="1" spans="1:7">
      <c r="A116" s="4">
        <v>43630</v>
      </c>
      <c r="B116" s="102" t="s">
        <v>247</v>
      </c>
      <c r="C116" s="1" t="s">
        <v>93</v>
      </c>
      <c r="D116" s="1" t="s">
        <v>248</v>
      </c>
      <c r="E116" s="1">
        <v>1799</v>
      </c>
      <c r="F116" s="1">
        <v>20</v>
      </c>
      <c r="G116" s="1">
        <v>20000</v>
      </c>
    </row>
    <row r="117" s="1" customFormat="1" spans="2:6">
      <c r="B117" s="102" t="s">
        <v>249</v>
      </c>
      <c r="C117" s="1" t="s">
        <v>93</v>
      </c>
      <c r="D117" s="1" t="s">
        <v>250</v>
      </c>
      <c r="E117" s="1">
        <v>1799</v>
      </c>
      <c r="F117" s="1">
        <v>20</v>
      </c>
    </row>
    <row r="118" s="1" customFormat="1" spans="2:6">
      <c r="B118" s="102" t="s">
        <v>251</v>
      </c>
      <c r="C118" s="1" t="s">
        <v>115</v>
      </c>
      <c r="D118" s="1" t="s">
        <v>252</v>
      </c>
      <c r="E118" s="8">
        <v>1199.68</v>
      </c>
      <c r="F118" s="1">
        <v>20</v>
      </c>
    </row>
    <row r="119" s="1" customFormat="1" spans="2:6">
      <c r="B119" s="102" t="s">
        <v>253</v>
      </c>
      <c r="C119" s="1" t="s">
        <v>98</v>
      </c>
      <c r="D119" s="1" t="s">
        <v>254</v>
      </c>
      <c r="E119" s="1">
        <v>2788</v>
      </c>
      <c r="F119" s="1">
        <v>20</v>
      </c>
    </row>
    <row r="120" s="1" customFormat="1" spans="2:6">
      <c r="B120" s="102" t="s">
        <v>255</v>
      </c>
      <c r="C120" s="1" t="s">
        <v>196</v>
      </c>
      <c r="D120" s="1" t="s">
        <v>256</v>
      </c>
      <c r="E120" s="8">
        <v>1671.12</v>
      </c>
      <c r="F120" s="1">
        <v>20</v>
      </c>
    </row>
    <row r="121" s="1" customFormat="1" spans="2:6">
      <c r="B121" s="102" t="s">
        <v>257</v>
      </c>
      <c r="C121" s="1" t="s">
        <v>196</v>
      </c>
      <c r="D121" s="1" t="s">
        <v>258</v>
      </c>
      <c r="E121" s="8">
        <v>1671.12</v>
      </c>
      <c r="F121" s="1">
        <v>20</v>
      </c>
    </row>
    <row r="122" s="1" customFormat="1" spans="2:8">
      <c r="B122" s="102" t="s">
        <v>478</v>
      </c>
      <c r="C122" s="1" t="s">
        <v>461</v>
      </c>
      <c r="D122" s="1" t="s">
        <v>479</v>
      </c>
      <c r="E122" s="8">
        <v>1005.2</v>
      </c>
      <c r="F122" s="1">
        <v>20</v>
      </c>
      <c r="H122" s="1" t="s">
        <v>444</v>
      </c>
    </row>
    <row r="123" s="1" customFormat="1" spans="2:8">
      <c r="B123" s="102" t="s">
        <v>480</v>
      </c>
      <c r="C123" s="1" t="s">
        <v>466</v>
      </c>
      <c r="D123" s="1" t="s">
        <v>481</v>
      </c>
      <c r="E123" s="8">
        <v>597.6</v>
      </c>
      <c r="F123" s="1">
        <v>16</v>
      </c>
      <c r="H123" s="1" t="s">
        <v>444</v>
      </c>
    </row>
    <row r="124" s="1" customFormat="1"/>
    <row r="125" s="1" customFormat="1"/>
    <row r="126" s="1" customFormat="1" spans="1:7">
      <c r="A126" s="4">
        <v>43631</v>
      </c>
      <c r="B126" s="102" t="s">
        <v>259</v>
      </c>
      <c r="C126" s="1" t="s">
        <v>93</v>
      </c>
      <c r="D126" t="s">
        <v>260</v>
      </c>
      <c r="E126" s="1">
        <v>1799</v>
      </c>
      <c r="F126" s="1">
        <v>20</v>
      </c>
      <c r="G126" s="1">
        <v>7500</v>
      </c>
    </row>
    <row r="127" s="1" customFormat="1" spans="2:6">
      <c r="B127" s="102" t="s">
        <v>261</v>
      </c>
      <c r="C127" s="1" t="s">
        <v>93</v>
      </c>
      <c r="D127" s="1" t="s">
        <v>262</v>
      </c>
      <c r="E127" s="1">
        <v>1799</v>
      </c>
      <c r="F127" s="1">
        <v>20</v>
      </c>
    </row>
    <row r="128" s="1" customFormat="1" spans="2:6">
      <c r="B128" s="102" t="s">
        <v>263</v>
      </c>
      <c r="C128" s="1" t="s">
        <v>115</v>
      </c>
      <c r="D128" s="1" t="s">
        <v>264</v>
      </c>
      <c r="E128" s="1">
        <v>1236</v>
      </c>
      <c r="F128" s="1">
        <v>20</v>
      </c>
    </row>
    <row r="129" s="1" customFormat="1" spans="2:6">
      <c r="B129" s="102" t="s">
        <v>265</v>
      </c>
      <c r="C129" s="1" t="s">
        <v>98</v>
      </c>
      <c r="D129" s="1" t="s">
        <v>266</v>
      </c>
      <c r="E129" s="1">
        <v>2788</v>
      </c>
      <c r="F129" s="1">
        <v>20</v>
      </c>
    </row>
    <row r="130" s="1" customFormat="1" spans="2:6">
      <c r="B130" s="102" t="s">
        <v>267</v>
      </c>
      <c r="C130" s="1" t="s">
        <v>196</v>
      </c>
      <c r="D130" s="1" t="s">
        <v>268</v>
      </c>
      <c r="E130" s="1">
        <v>1899</v>
      </c>
      <c r="F130" s="1">
        <v>20</v>
      </c>
    </row>
    <row r="131" s="1" customFormat="1"/>
    <row r="132" s="1" customFormat="1" spans="2:8">
      <c r="B132" s="102" t="s">
        <v>482</v>
      </c>
      <c r="C132" s="1" t="s">
        <v>466</v>
      </c>
      <c r="D132" s="1" t="s">
        <v>483</v>
      </c>
      <c r="E132" s="8">
        <v>597.6</v>
      </c>
      <c r="F132" s="1">
        <v>16</v>
      </c>
      <c r="H132" s="1" t="s">
        <v>444</v>
      </c>
    </row>
    <row r="133" s="1" customFormat="1" spans="2:8">
      <c r="B133" s="109" t="s">
        <v>484</v>
      </c>
      <c r="C133" s="1" t="s">
        <v>461</v>
      </c>
      <c r="D133" s="11" t="s">
        <v>485</v>
      </c>
      <c r="E133" s="8">
        <v>1282.4</v>
      </c>
      <c r="F133" s="1">
        <v>20</v>
      </c>
      <c r="H133" s="1" t="s">
        <v>444</v>
      </c>
    </row>
    <row r="134" s="1" customFormat="1" spans="2:4">
      <c r="B134" s="11"/>
      <c r="C134" s="1" t="s">
        <v>868</v>
      </c>
      <c r="D134" s="11"/>
    </row>
    <row r="135" s="1" customFormat="1"/>
    <row r="136" s="1" customFormat="1" spans="1:7">
      <c r="A136" s="4">
        <v>43632</v>
      </c>
      <c r="B136" s="102" t="s">
        <v>269</v>
      </c>
      <c r="C136" s="1" t="s">
        <v>93</v>
      </c>
      <c r="D136" s="1" t="s">
        <v>270</v>
      </c>
      <c r="E136" s="8">
        <v>1763.12</v>
      </c>
      <c r="F136" s="1">
        <v>20</v>
      </c>
      <c r="G136" s="1">
        <v>13000</v>
      </c>
    </row>
    <row r="137" s="1" customFormat="1" spans="2:6">
      <c r="B137" s="102" t="s">
        <v>271</v>
      </c>
      <c r="C137" s="1" t="s">
        <v>93</v>
      </c>
      <c r="D137" s="1" t="s">
        <v>272</v>
      </c>
      <c r="E137" s="8">
        <v>1763.12</v>
      </c>
      <c r="F137" s="1">
        <v>20</v>
      </c>
    </row>
    <row r="138" s="1" customFormat="1" spans="2:6">
      <c r="B138" s="102" t="s">
        <v>273</v>
      </c>
      <c r="C138" s="1" t="s">
        <v>115</v>
      </c>
      <c r="D138" s="1" t="s">
        <v>274</v>
      </c>
      <c r="E138" s="8">
        <v>908</v>
      </c>
      <c r="F138" s="1">
        <v>16</v>
      </c>
    </row>
    <row r="139" s="1" customFormat="1" spans="2:6">
      <c r="B139" s="103" t="s">
        <v>275</v>
      </c>
      <c r="C139" s="1" t="s">
        <v>98</v>
      </c>
      <c r="D139" s="1" t="s">
        <v>276</v>
      </c>
      <c r="E139" s="8">
        <v>2859.2</v>
      </c>
      <c r="F139" s="1">
        <v>20</v>
      </c>
    </row>
    <row r="140" s="1" customFormat="1"/>
    <row r="141" s="1" customFormat="1" spans="2:8">
      <c r="B141" s="102" t="s">
        <v>486</v>
      </c>
      <c r="C141" s="1" t="s">
        <v>466</v>
      </c>
      <c r="D141" t="s">
        <v>487</v>
      </c>
      <c r="E141" s="8">
        <v>1033.72</v>
      </c>
      <c r="F141" s="1">
        <v>20</v>
      </c>
      <c r="H141" s="1" t="s">
        <v>444</v>
      </c>
    </row>
    <row r="142" s="1" customFormat="1" spans="3:3">
      <c r="C142" s="1" t="s">
        <v>868</v>
      </c>
    </row>
    <row r="143" s="1" customFormat="1" spans="2:8">
      <c r="B143" s="102" t="s">
        <v>488</v>
      </c>
      <c r="C143" s="1" t="s">
        <v>461</v>
      </c>
      <c r="D143" s="1" t="s">
        <v>489</v>
      </c>
      <c r="E143" s="8">
        <v>1002.6</v>
      </c>
      <c r="F143" s="1">
        <v>20</v>
      </c>
      <c r="H143" s="1" t="s">
        <v>444</v>
      </c>
    </row>
    <row r="144" s="1" customFormat="1" spans="3:3">
      <c r="C144" s="1" t="s">
        <v>868</v>
      </c>
    </row>
    <row r="145" s="1" customFormat="1"/>
    <row r="146" s="1" customFormat="1" spans="1:7">
      <c r="A146" s="4">
        <v>43633</v>
      </c>
      <c r="B146" s="102" t="s">
        <v>277</v>
      </c>
      <c r="C146" s="1" t="s">
        <v>93</v>
      </c>
      <c r="D146" s="1" t="s">
        <v>278</v>
      </c>
      <c r="E146" s="8">
        <v>1755.2</v>
      </c>
      <c r="F146" s="1">
        <v>20</v>
      </c>
      <c r="G146" s="1">
        <v>12500</v>
      </c>
    </row>
    <row r="147" s="1" customFormat="1" spans="2:6">
      <c r="B147" s="102" t="s">
        <v>279</v>
      </c>
      <c r="C147" s="1" t="s">
        <v>93</v>
      </c>
      <c r="D147" s="1" t="s">
        <v>280</v>
      </c>
      <c r="E147" s="8">
        <v>1973.12</v>
      </c>
      <c r="F147" s="1">
        <v>20</v>
      </c>
    </row>
    <row r="148" s="1" customFormat="1" spans="2:6">
      <c r="B148" s="102" t="s">
        <v>281</v>
      </c>
      <c r="C148" s="1" t="s">
        <v>115</v>
      </c>
      <c r="D148" s="1" t="s">
        <v>282</v>
      </c>
      <c r="E148" s="8">
        <v>976</v>
      </c>
      <c r="F148" s="1">
        <v>16</v>
      </c>
    </row>
    <row r="149" s="1" customFormat="1" spans="2:6">
      <c r="B149" s="102" t="s">
        <v>283</v>
      </c>
      <c r="C149" s="1" t="s">
        <v>98</v>
      </c>
      <c r="D149" s="1" t="s">
        <v>284</v>
      </c>
      <c r="E149" s="8">
        <v>2829.2</v>
      </c>
      <c r="F149" s="1">
        <v>20</v>
      </c>
    </row>
    <row r="150" s="1" customFormat="1" spans="2:6">
      <c r="B150" s="102" t="s">
        <v>285</v>
      </c>
      <c r="C150" s="7">
        <v>801</v>
      </c>
      <c r="D150" s="1" t="s">
        <v>286</v>
      </c>
      <c r="E150" s="8">
        <v>2386.08</v>
      </c>
      <c r="F150" s="1">
        <v>20</v>
      </c>
    </row>
    <row r="151" s="1" customFormat="1" spans="2:6">
      <c r="B151" s="102" t="s">
        <v>287</v>
      </c>
      <c r="C151" s="1" t="s">
        <v>39</v>
      </c>
      <c r="D151" s="1" t="s">
        <v>288</v>
      </c>
      <c r="E151" s="8">
        <v>3999.05</v>
      </c>
      <c r="F151" s="1">
        <v>25</v>
      </c>
    </row>
    <row r="152" s="1" customFormat="1"/>
    <row r="153" s="1" customFormat="1" spans="2:8">
      <c r="B153" s="102" t="s">
        <v>490</v>
      </c>
      <c r="C153" s="1" t="s">
        <v>466</v>
      </c>
      <c r="D153" s="1" t="s">
        <v>491</v>
      </c>
      <c r="E153" s="1">
        <v>861.72</v>
      </c>
      <c r="F153" s="1">
        <v>16</v>
      </c>
      <c r="H153" s="1" t="s">
        <v>444</v>
      </c>
    </row>
    <row r="154" s="1" customFormat="1" spans="3:3">
      <c r="C154" s="1" t="s">
        <v>868</v>
      </c>
    </row>
    <row r="155" s="1" customFormat="1" spans="2:8">
      <c r="B155" s="102" t="s">
        <v>492</v>
      </c>
      <c r="C155" s="1" t="s">
        <v>461</v>
      </c>
      <c r="D155" s="1" t="s">
        <v>493</v>
      </c>
      <c r="E155" s="1">
        <v>1106.6</v>
      </c>
      <c r="F155" s="1">
        <v>20</v>
      </c>
      <c r="H155" s="1" t="s">
        <v>444</v>
      </c>
    </row>
    <row r="156" s="1" customFormat="1" spans="3:3">
      <c r="C156" s="1" t="s">
        <v>868</v>
      </c>
    </row>
    <row r="157" s="1" customFormat="1"/>
    <row r="158" s="1" customFormat="1" spans="1:6">
      <c r="A158" s="4">
        <v>43634</v>
      </c>
      <c r="B158" s="102" t="s">
        <v>289</v>
      </c>
      <c r="C158" s="1" t="s">
        <v>93</v>
      </c>
      <c r="D158" s="1" t="s">
        <v>290</v>
      </c>
      <c r="E158" s="1">
        <v>1763.12</v>
      </c>
      <c r="F158" s="1">
        <v>20</v>
      </c>
    </row>
    <row r="159" s="1" customFormat="1" spans="2:6">
      <c r="B159" s="102" t="s">
        <v>291</v>
      </c>
      <c r="C159" s="1" t="s">
        <v>93</v>
      </c>
      <c r="D159" s="1" t="s">
        <v>292</v>
      </c>
      <c r="E159" s="1">
        <v>1755.2</v>
      </c>
      <c r="F159" s="1">
        <v>20</v>
      </c>
    </row>
    <row r="160" s="1" customFormat="1" spans="2:6">
      <c r="B160" s="102" t="s">
        <v>293</v>
      </c>
      <c r="C160" s="1" t="s">
        <v>115</v>
      </c>
      <c r="D160" s="1" t="s">
        <v>294</v>
      </c>
      <c r="E160" s="1">
        <v>866</v>
      </c>
      <c r="F160" s="1">
        <v>16</v>
      </c>
    </row>
    <row r="161" s="1" customFormat="1" spans="2:6">
      <c r="B161" s="102" t="s">
        <v>295</v>
      </c>
      <c r="C161" s="1" t="s">
        <v>98</v>
      </c>
      <c r="D161" s="1" t="s">
        <v>296</v>
      </c>
      <c r="E161" s="1">
        <v>2689.2</v>
      </c>
      <c r="F161" s="1">
        <v>20</v>
      </c>
    </row>
    <row r="162" s="1" customFormat="1" spans="2:6">
      <c r="B162" s="102" t="s">
        <v>297</v>
      </c>
      <c r="C162" s="1" t="s">
        <v>24</v>
      </c>
      <c r="D162" s="1" t="s">
        <v>298</v>
      </c>
      <c r="E162" s="1">
        <v>1008.6</v>
      </c>
      <c r="F162" s="1">
        <v>20</v>
      </c>
    </row>
    <row r="163" s="1" customFormat="1" spans="2:8">
      <c r="B163" s="9" t="s">
        <v>494</v>
      </c>
      <c r="C163" s="1" t="s">
        <v>466</v>
      </c>
      <c r="D163" s="1" t="s">
        <v>495</v>
      </c>
      <c r="E163" s="1">
        <v>861.72</v>
      </c>
      <c r="F163" s="1">
        <v>20</v>
      </c>
      <c r="H163" s="1" t="s">
        <v>444</v>
      </c>
    </row>
    <row r="164" s="1" customFormat="1" spans="3:3">
      <c r="C164" s="1" t="s">
        <v>868</v>
      </c>
    </row>
    <row r="165" s="1" customFormat="1" spans="2:8">
      <c r="B165" s="102" t="s">
        <v>496</v>
      </c>
      <c r="C165" s="1" t="s">
        <v>461</v>
      </c>
      <c r="D165" s="1" t="s">
        <v>497</v>
      </c>
      <c r="E165" s="1">
        <v>1002.6</v>
      </c>
      <c r="F165" s="1">
        <v>20</v>
      </c>
      <c r="H165" s="1" t="s">
        <v>444</v>
      </c>
    </row>
    <row r="166" s="1" customFormat="1" spans="3:3">
      <c r="C166" s="1" t="s">
        <v>868</v>
      </c>
    </row>
    <row r="167" s="1" customFormat="1"/>
    <row r="168" s="1" customFormat="1" spans="1:7">
      <c r="A168" s="4">
        <v>43635</v>
      </c>
      <c r="B168" s="102" t="s">
        <v>299</v>
      </c>
      <c r="C168" s="1" t="s">
        <v>93</v>
      </c>
      <c r="D168" s="1" t="s">
        <v>300</v>
      </c>
      <c r="E168" s="8">
        <v>1973.12</v>
      </c>
      <c r="F168" s="1">
        <v>20</v>
      </c>
      <c r="G168" s="1">
        <v>15500</v>
      </c>
    </row>
    <row r="169" s="1" customFormat="1" spans="2:6">
      <c r="B169" s="102" t="s">
        <v>301</v>
      </c>
      <c r="C169" s="1" t="s">
        <v>93</v>
      </c>
      <c r="D169" s="1" t="s">
        <v>302</v>
      </c>
      <c r="E169" s="8">
        <v>1973.12</v>
      </c>
      <c r="F169" s="1">
        <v>20</v>
      </c>
    </row>
    <row r="170" s="1" customFormat="1" spans="2:6">
      <c r="B170" s="102" t="s">
        <v>303</v>
      </c>
      <c r="C170" s="1" t="s">
        <v>115</v>
      </c>
      <c r="D170" s="1" t="s">
        <v>304</v>
      </c>
      <c r="E170" s="1">
        <v>936</v>
      </c>
      <c r="F170" s="1">
        <v>16</v>
      </c>
    </row>
    <row r="171" s="1" customFormat="1" spans="2:6">
      <c r="B171" s="102" t="s">
        <v>305</v>
      </c>
      <c r="C171" s="1" t="s">
        <v>98</v>
      </c>
      <c r="D171" s="1" t="s">
        <v>306</v>
      </c>
      <c r="E171" s="8">
        <v>2659.2</v>
      </c>
      <c r="F171" s="1">
        <v>20</v>
      </c>
    </row>
    <row r="172" s="1" customFormat="1" spans="2:6">
      <c r="B172" s="102" t="s">
        <v>307</v>
      </c>
      <c r="C172" s="7">
        <v>801</v>
      </c>
      <c r="D172" s="1" t="s">
        <v>308</v>
      </c>
      <c r="E172" s="8">
        <v>2386.08</v>
      </c>
      <c r="F172" s="1">
        <v>20</v>
      </c>
    </row>
    <row r="173" s="1" customFormat="1" spans="2:6">
      <c r="B173" s="102" t="s">
        <v>309</v>
      </c>
      <c r="C173" s="1" t="s">
        <v>39</v>
      </c>
      <c r="D173" s="1" t="s">
        <v>310</v>
      </c>
      <c r="E173" s="8">
        <v>3659.05</v>
      </c>
      <c r="F173" s="1">
        <v>25</v>
      </c>
    </row>
    <row r="174" s="1" customFormat="1" spans="2:6">
      <c r="B174" s="102" t="s">
        <v>311</v>
      </c>
      <c r="C174" s="1" t="s">
        <v>98</v>
      </c>
      <c r="D174" t="s">
        <v>312</v>
      </c>
      <c r="E174" s="1">
        <v>2559.2</v>
      </c>
      <c r="F174" s="1">
        <v>20</v>
      </c>
    </row>
    <row r="175" s="1" customFormat="1" spans="2:8">
      <c r="B175" s="102" t="s">
        <v>498</v>
      </c>
      <c r="C175" s="1" t="s">
        <v>466</v>
      </c>
      <c r="D175" s="1" t="s">
        <v>499</v>
      </c>
      <c r="E175" s="8">
        <v>597.6</v>
      </c>
      <c r="F175" s="1">
        <v>16</v>
      </c>
      <c r="H175" s="1" t="s">
        <v>444</v>
      </c>
    </row>
    <row r="176" s="1" customFormat="1" spans="2:8">
      <c r="B176" s="102" t="s">
        <v>500</v>
      </c>
      <c r="C176" s="1" t="s">
        <v>461</v>
      </c>
      <c r="D176" s="1" t="s">
        <v>501</v>
      </c>
      <c r="E176" s="8">
        <v>838.6</v>
      </c>
      <c r="F176" s="1">
        <v>16</v>
      </c>
      <c r="H176" s="1" t="s">
        <v>444</v>
      </c>
    </row>
    <row r="177" s="1" customFormat="1"/>
    <row r="178" s="1" customFormat="1" spans="1:7">
      <c r="A178" s="4">
        <v>43636</v>
      </c>
      <c r="B178" s="102" t="s">
        <v>313</v>
      </c>
      <c r="C178" s="1" t="s">
        <v>93</v>
      </c>
      <c r="D178" s="1" t="s">
        <v>314</v>
      </c>
      <c r="E178" s="1">
        <v>1893.12</v>
      </c>
      <c r="F178" s="1">
        <v>20</v>
      </c>
      <c r="G178" s="1">
        <v>10000</v>
      </c>
    </row>
    <row r="179" s="1" customFormat="1" spans="2:6">
      <c r="B179" s="102" t="s">
        <v>315</v>
      </c>
      <c r="C179" s="1" t="s">
        <v>93</v>
      </c>
      <c r="D179" s="1" t="s">
        <v>316</v>
      </c>
      <c r="E179" s="12">
        <v>1763.12</v>
      </c>
      <c r="F179" s="1">
        <v>20</v>
      </c>
    </row>
    <row r="180" s="1" customFormat="1" spans="2:6">
      <c r="B180" s="102" t="s">
        <v>317</v>
      </c>
      <c r="C180" s="1" t="s">
        <v>115</v>
      </c>
      <c r="D180" s="1" t="s">
        <v>318</v>
      </c>
      <c r="E180" s="1">
        <v>846</v>
      </c>
      <c r="F180" s="1">
        <v>16</v>
      </c>
    </row>
    <row r="181" s="1" customFormat="1" spans="2:6">
      <c r="B181" s="102" t="s">
        <v>319</v>
      </c>
      <c r="C181" s="1" t="s">
        <v>98</v>
      </c>
      <c r="D181" s="1" t="s">
        <v>320</v>
      </c>
      <c r="E181" s="1">
        <v>2559.2</v>
      </c>
      <c r="F181" s="1">
        <v>20</v>
      </c>
    </row>
    <row r="182" s="1" customFormat="1" spans="2:6">
      <c r="B182" s="102" t="s">
        <v>321</v>
      </c>
      <c r="C182" s="1" t="s">
        <v>24</v>
      </c>
      <c r="D182" s="1" t="s">
        <v>322</v>
      </c>
      <c r="E182" s="1">
        <v>931.6</v>
      </c>
      <c r="F182" s="1">
        <v>16</v>
      </c>
    </row>
    <row r="183" s="1" customFormat="1"/>
    <row r="184" s="1" customFormat="1" spans="2:8">
      <c r="B184" s="102" t="s">
        <v>502</v>
      </c>
      <c r="C184" s="1" t="s">
        <v>503</v>
      </c>
      <c r="D184" s="1" t="s">
        <v>504</v>
      </c>
      <c r="E184" s="1">
        <v>896.4</v>
      </c>
      <c r="F184" s="1">
        <v>16</v>
      </c>
      <c r="H184" s="1" t="s">
        <v>444</v>
      </c>
    </row>
    <row r="185" s="1" customFormat="1" spans="2:8">
      <c r="B185" s="102" t="s">
        <v>505</v>
      </c>
      <c r="C185" s="1" t="s">
        <v>506</v>
      </c>
      <c r="D185" s="1" t="s">
        <v>507</v>
      </c>
      <c r="E185" s="1">
        <v>572.6</v>
      </c>
      <c r="F185" s="1">
        <v>16</v>
      </c>
      <c r="H185" s="1" t="s">
        <v>444</v>
      </c>
    </row>
    <row r="186" s="1" customFormat="1"/>
    <row r="187" s="1" customFormat="1" spans="1:7">
      <c r="A187" s="4">
        <v>43637</v>
      </c>
      <c r="B187" s="102" t="s">
        <v>323</v>
      </c>
      <c r="C187" s="1" t="s">
        <v>93</v>
      </c>
      <c r="D187" s="1" t="s">
        <v>324</v>
      </c>
      <c r="E187" s="1">
        <v>1999</v>
      </c>
      <c r="F187" s="1">
        <v>20</v>
      </c>
      <c r="G187" s="1">
        <v>18000</v>
      </c>
    </row>
    <row r="188" s="1" customFormat="1" spans="2:6">
      <c r="B188" s="102" t="s">
        <v>325</v>
      </c>
      <c r="C188" s="1" t="s">
        <v>93</v>
      </c>
      <c r="D188" s="1" t="s">
        <v>326</v>
      </c>
      <c r="E188" s="1">
        <v>2139</v>
      </c>
      <c r="F188" s="1">
        <v>20</v>
      </c>
    </row>
    <row r="189" s="1" customFormat="1" spans="2:6">
      <c r="B189" s="102" t="s">
        <v>327</v>
      </c>
      <c r="C189" s="1" t="s">
        <v>115</v>
      </c>
      <c r="D189" t="s">
        <v>328</v>
      </c>
      <c r="E189" s="1">
        <v>2232</v>
      </c>
      <c r="F189" s="1">
        <v>20</v>
      </c>
    </row>
    <row r="190" s="1" customFormat="1" spans="2:6">
      <c r="B190" s="102" t="s">
        <v>329</v>
      </c>
      <c r="C190" s="1" t="s">
        <v>98</v>
      </c>
      <c r="D190" t="s">
        <v>330</v>
      </c>
      <c r="E190" s="1">
        <v>2988</v>
      </c>
      <c r="F190" s="1">
        <v>20</v>
      </c>
    </row>
    <row r="191" s="1" customFormat="1" spans="2:6">
      <c r="B191" s="102" t="s">
        <v>331</v>
      </c>
      <c r="C191" s="7">
        <v>801</v>
      </c>
      <c r="D191" s="1" t="s">
        <v>332</v>
      </c>
      <c r="E191" s="1">
        <v>2228</v>
      </c>
      <c r="F191" s="1">
        <v>20</v>
      </c>
    </row>
    <row r="192" s="1" customFormat="1" spans="2:6">
      <c r="B192" s="102" t="s">
        <v>333</v>
      </c>
      <c r="C192" s="1" t="s">
        <v>39</v>
      </c>
      <c r="D192" s="1" t="s">
        <v>334</v>
      </c>
      <c r="E192" s="1">
        <v>3899</v>
      </c>
      <c r="F192" s="1">
        <v>25</v>
      </c>
    </row>
    <row r="193" s="1" customFormat="1" spans="2:6">
      <c r="B193" s="102" t="s">
        <v>335</v>
      </c>
      <c r="C193" s="1" t="s">
        <v>43</v>
      </c>
      <c r="D193" s="1" t="s">
        <v>336</v>
      </c>
      <c r="E193" s="1">
        <v>832</v>
      </c>
      <c r="F193" s="1">
        <v>16</v>
      </c>
    </row>
    <row r="194" s="1" customFormat="1"/>
    <row r="195" s="1" customFormat="1" spans="2:8">
      <c r="B195" s="102" t="s">
        <v>508</v>
      </c>
      <c r="C195" s="1" t="s">
        <v>461</v>
      </c>
      <c r="D195" s="1" t="s">
        <v>509</v>
      </c>
      <c r="E195" s="8">
        <v>838.6</v>
      </c>
      <c r="F195" s="1">
        <v>16</v>
      </c>
      <c r="H195" s="1" t="s">
        <v>444</v>
      </c>
    </row>
    <row r="196" s="1" customFormat="1" spans="2:8">
      <c r="B196" s="102" t="s">
        <v>510</v>
      </c>
      <c r="C196" s="1" t="s">
        <v>133</v>
      </c>
      <c r="D196" t="s">
        <v>511</v>
      </c>
      <c r="E196" s="1">
        <v>1036</v>
      </c>
      <c r="F196" s="1">
        <v>20</v>
      </c>
      <c r="H196" s="1" t="s">
        <v>444</v>
      </c>
    </row>
    <row r="197" s="1" customFormat="1"/>
    <row r="198" s="1" customFormat="1" spans="1:7">
      <c r="A198" s="4">
        <v>43638</v>
      </c>
      <c r="B198" s="102" t="s">
        <v>337</v>
      </c>
      <c r="C198" s="1" t="s">
        <v>93</v>
      </c>
      <c r="D198" s="1" t="s">
        <v>338</v>
      </c>
      <c r="E198" s="1">
        <v>1799</v>
      </c>
      <c r="F198" s="1">
        <v>20</v>
      </c>
      <c r="G198" s="1">
        <v>15000</v>
      </c>
    </row>
    <row r="199" s="1" customFormat="1" spans="2:6">
      <c r="B199" s="102" t="s">
        <v>339</v>
      </c>
      <c r="C199" s="1" t="s">
        <v>93</v>
      </c>
      <c r="D199" s="1" t="s">
        <v>340</v>
      </c>
      <c r="E199" s="1">
        <v>1799</v>
      </c>
      <c r="F199" s="1">
        <v>20</v>
      </c>
    </row>
    <row r="200" s="1" customFormat="1" spans="2:6">
      <c r="B200" s="102" t="s">
        <v>341</v>
      </c>
      <c r="C200" s="1" t="s">
        <v>115</v>
      </c>
      <c r="D200" s="1" t="s">
        <v>342</v>
      </c>
      <c r="E200" s="1">
        <v>2532</v>
      </c>
      <c r="F200" s="1">
        <v>20</v>
      </c>
    </row>
    <row r="201" s="1" customFormat="1" spans="2:6">
      <c r="B201" s="102" t="s">
        <v>343</v>
      </c>
      <c r="C201" s="1" t="s">
        <v>98</v>
      </c>
      <c r="D201" s="1" t="s">
        <v>344</v>
      </c>
      <c r="E201" s="1">
        <v>2980</v>
      </c>
      <c r="F201" s="1">
        <v>20</v>
      </c>
    </row>
    <row r="202" s="1" customFormat="1" spans="2:6">
      <c r="B202" s="102" t="s">
        <v>345</v>
      </c>
      <c r="C202" s="7">
        <v>801</v>
      </c>
      <c r="D202" s="1" t="s">
        <v>346</v>
      </c>
      <c r="E202" s="1">
        <v>2232.8</v>
      </c>
      <c r="F202" s="1">
        <v>20</v>
      </c>
    </row>
    <row r="203" s="1" customFormat="1" spans="2:6">
      <c r="B203" s="102" t="s">
        <v>347</v>
      </c>
      <c r="C203" s="1" t="s">
        <v>24</v>
      </c>
      <c r="D203" s="1" t="s">
        <v>348</v>
      </c>
      <c r="E203" s="1">
        <v>2384</v>
      </c>
      <c r="F203" s="1">
        <v>20</v>
      </c>
    </row>
    <row r="204" s="1" customFormat="1"/>
    <row r="205" s="1" customFormat="1" spans="2:8">
      <c r="B205" s="102" t="s">
        <v>512</v>
      </c>
      <c r="C205" s="1" t="s">
        <v>461</v>
      </c>
      <c r="D205" s="1" t="s">
        <v>513</v>
      </c>
      <c r="E205" s="13">
        <v>698.6</v>
      </c>
      <c r="F205" s="1">
        <v>16</v>
      </c>
      <c r="H205" s="1" t="s">
        <v>444</v>
      </c>
    </row>
    <row r="206" s="1" customFormat="1" spans="2:8">
      <c r="B206" s="102" t="s">
        <v>514</v>
      </c>
      <c r="C206" s="1" t="s">
        <v>466</v>
      </c>
      <c r="D206" s="1" t="s">
        <v>515</v>
      </c>
      <c r="E206" s="1">
        <v>597.6</v>
      </c>
      <c r="F206" s="1">
        <v>16</v>
      </c>
      <c r="H206" s="1" t="s">
        <v>444</v>
      </c>
    </row>
    <row r="207" s="1" customFormat="1" spans="2:8">
      <c r="B207" s="102" t="s">
        <v>516</v>
      </c>
      <c r="C207" s="1" t="s">
        <v>461</v>
      </c>
      <c r="D207" s="1" t="s">
        <v>517</v>
      </c>
      <c r="E207" s="1">
        <v>1198</v>
      </c>
      <c r="F207" s="1">
        <v>20</v>
      </c>
      <c r="H207" s="1" t="s">
        <v>444</v>
      </c>
    </row>
    <row r="208" s="1" customFormat="1"/>
    <row r="209" s="1" customFormat="1" spans="1:7">
      <c r="A209" s="4">
        <v>43639</v>
      </c>
      <c r="B209" s="105" t="s">
        <v>349</v>
      </c>
      <c r="C209" s="8" t="s">
        <v>93</v>
      </c>
      <c r="D209" s="8" t="s">
        <v>350</v>
      </c>
      <c r="E209" s="8">
        <v>1990</v>
      </c>
      <c r="F209" s="1">
        <v>20</v>
      </c>
      <c r="G209" s="1">
        <v>18000</v>
      </c>
    </row>
    <row r="210" s="1" customFormat="1" spans="2:6">
      <c r="B210" s="102" t="s">
        <v>351</v>
      </c>
      <c r="C210" s="1" t="s">
        <v>93</v>
      </c>
      <c r="D210" s="1" t="s">
        <v>352</v>
      </c>
      <c r="E210" s="1">
        <v>1999</v>
      </c>
      <c r="F210" s="1">
        <v>20</v>
      </c>
    </row>
    <row r="211" s="1" customFormat="1" spans="2:6">
      <c r="B211" s="102" t="s">
        <v>353</v>
      </c>
      <c r="C211" s="1" t="s">
        <v>98</v>
      </c>
      <c r="D211" s="1" t="s">
        <v>354</v>
      </c>
      <c r="E211" s="1">
        <v>2988</v>
      </c>
      <c r="F211" s="1">
        <v>20</v>
      </c>
    </row>
    <row r="212" s="1" customFormat="1" spans="8:8">
      <c r="H212" s="1">
        <v>7481</v>
      </c>
    </row>
    <row r="213" s="1" customFormat="1" spans="2:8">
      <c r="B213" s="102" t="s">
        <v>518</v>
      </c>
      <c r="C213" s="1" t="s">
        <v>362</v>
      </c>
      <c r="D213" s="1" t="s">
        <v>519</v>
      </c>
      <c r="E213" s="1">
        <v>419.3</v>
      </c>
      <c r="F213" s="1">
        <v>16</v>
      </c>
      <c r="H213" s="1" t="s">
        <v>444</v>
      </c>
    </row>
    <row r="214" s="1" customFormat="1"/>
    <row r="215" s="1" customFormat="1" spans="1:8">
      <c r="A215" s="14">
        <v>43640</v>
      </c>
      <c r="B215" s="102" t="s">
        <v>355</v>
      </c>
      <c r="C215" s="1" t="s">
        <v>93</v>
      </c>
      <c r="D215" s="1" t="s">
        <v>356</v>
      </c>
      <c r="E215" s="1">
        <v>1999</v>
      </c>
      <c r="F215" s="1">
        <v>20</v>
      </c>
      <c r="H215" s="1">
        <v>9949</v>
      </c>
    </row>
    <row r="216" s="1" customFormat="1" spans="2:6">
      <c r="B216" s="102" t="s">
        <v>357</v>
      </c>
      <c r="C216" s="1" t="s">
        <v>93</v>
      </c>
      <c r="D216" s="1" t="s">
        <v>358</v>
      </c>
      <c r="E216" s="1">
        <v>1990</v>
      </c>
      <c r="F216" s="1">
        <v>20</v>
      </c>
    </row>
    <row r="217" s="1" customFormat="1" spans="2:6">
      <c r="B217" s="102" t="s">
        <v>359</v>
      </c>
      <c r="C217" s="1" t="s">
        <v>98</v>
      </c>
      <c r="D217" s="1" t="s">
        <v>360</v>
      </c>
      <c r="E217" s="1">
        <v>3366</v>
      </c>
      <c r="F217" s="1">
        <v>25</v>
      </c>
    </row>
    <row r="218" s="1" customFormat="1" spans="2:6">
      <c r="B218" s="102" t="s">
        <v>361</v>
      </c>
      <c r="C218" s="1" t="s">
        <v>362</v>
      </c>
      <c r="D218" s="1" t="s">
        <v>363</v>
      </c>
      <c r="E218" s="1">
        <v>1136</v>
      </c>
      <c r="F218" s="1">
        <v>20</v>
      </c>
    </row>
    <row r="219" s="1" customFormat="1"/>
    <row r="220" s="1" customFormat="1" spans="2:8">
      <c r="B220" s="102" t="s">
        <v>520</v>
      </c>
      <c r="C220" s="1" t="s">
        <v>362</v>
      </c>
      <c r="D220" t="s">
        <v>521</v>
      </c>
      <c r="E220" s="1">
        <v>502.6</v>
      </c>
      <c r="F220" s="1">
        <v>16</v>
      </c>
      <c r="H220" s="1" t="s">
        <v>444</v>
      </c>
    </row>
    <row r="221" s="1" customFormat="1" spans="2:8">
      <c r="B221" s="102" t="s">
        <v>522</v>
      </c>
      <c r="C221" s="1" t="s">
        <v>461</v>
      </c>
      <c r="D221" s="1" t="s">
        <v>523</v>
      </c>
      <c r="E221" s="1">
        <v>838.6</v>
      </c>
      <c r="F221" s="1">
        <v>16</v>
      </c>
      <c r="H221" s="1" t="s">
        <v>444</v>
      </c>
    </row>
    <row r="222" s="1" customFormat="1"/>
    <row r="223" s="1" customFormat="1" spans="1:8">
      <c r="A223" s="14">
        <v>43641</v>
      </c>
      <c r="B223" s="102" t="s">
        <v>364</v>
      </c>
      <c r="C223" s="1" t="s">
        <v>93</v>
      </c>
      <c r="D223" s="1" t="s">
        <v>365</v>
      </c>
      <c r="E223" s="1">
        <v>1990</v>
      </c>
      <c r="F223" s="1">
        <v>20</v>
      </c>
      <c r="G223" s="1">
        <v>12000</v>
      </c>
      <c r="H223" s="1">
        <v>14520</v>
      </c>
    </row>
    <row r="224" s="1" customFormat="1" spans="2:6">
      <c r="B224" s="102" t="s">
        <v>366</v>
      </c>
      <c r="C224" s="1" t="s">
        <v>93</v>
      </c>
      <c r="D224" s="1" t="s">
        <v>367</v>
      </c>
      <c r="E224" s="1">
        <v>1999</v>
      </c>
      <c r="F224" s="1">
        <v>20</v>
      </c>
    </row>
    <row r="225" s="1" customFormat="1" spans="2:6">
      <c r="B225" s="102" t="s">
        <v>368</v>
      </c>
      <c r="C225" s="1" t="s">
        <v>98</v>
      </c>
      <c r="D225" s="1" t="s">
        <v>369</v>
      </c>
      <c r="E225" s="1">
        <v>2988</v>
      </c>
      <c r="F225" s="1">
        <v>20</v>
      </c>
    </row>
    <row r="226" s="1" customFormat="1" spans="2:6">
      <c r="B226" s="102" t="s">
        <v>370</v>
      </c>
      <c r="C226" s="7">
        <v>801</v>
      </c>
      <c r="D226" s="1" t="s">
        <v>371</v>
      </c>
      <c r="E226" s="1">
        <v>2232.8</v>
      </c>
      <c r="F226" s="1">
        <v>20</v>
      </c>
    </row>
    <row r="227" s="1" customFormat="1" spans="2:6">
      <c r="B227" s="102" t="s">
        <v>372</v>
      </c>
      <c r="C227" s="1" t="s">
        <v>169</v>
      </c>
      <c r="D227" s="1" t="s">
        <v>373</v>
      </c>
      <c r="E227" s="1">
        <v>1714</v>
      </c>
      <c r="F227" s="1">
        <v>20</v>
      </c>
    </row>
    <row r="228" s="1" customFormat="1"/>
    <row r="229" s="1" customFormat="1" spans="2:8">
      <c r="B229" s="102" t="s">
        <v>524</v>
      </c>
      <c r="C229" s="1" t="s">
        <v>362</v>
      </c>
      <c r="D229" s="1" t="s">
        <v>525</v>
      </c>
      <c r="E229" s="1">
        <v>838.6</v>
      </c>
      <c r="F229" s="1">
        <v>16</v>
      </c>
      <c r="H229" s="1" t="s">
        <v>444</v>
      </c>
    </row>
    <row r="230" s="1" customFormat="1" spans="2:8">
      <c r="B230" s="102" t="s">
        <v>526</v>
      </c>
      <c r="C230" s="1" t="s">
        <v>362</v>
      </c>
      <c r="D230" s="1" t="s">
        <v>527</v>
      </c>
      <c r="E230" s="1">
        <v>1145.2</v>
      </c>
      <c r="F230" s="1">
        <v>20</v>
      </c>
      <c r="H230" s="1" t="s">
        <v>444</v>
      </c>
    </row>
    <row r="231" s="1" customFormat="1" spans="2:8">
      <c r="B231" s="102" t="s">
        <v>528</v>
      </c>
      <c r="C231" s="1" t="s">
        <v>362</v>
      </c>
      <c r="D231" s="1" t="s">
        <v>529</v>
      </c>
      <c r="E231" s="1">
        <v>838.6</v>
      </c>
      <c r="F231" s="1">
        <v>16</v>
      </c>
      <c r="H231" s="1" t="s">
        <v>444</v>
      </c>
    </row>
    <row r="232" s="1" customFormat="1" spans="2:6">
      <c r="B232" s="102" t="s">
        <v>374</v>
      </c>
      <c r="C232" s="7">
        <v>2018</v>
      </c>
      <c r="D232" t="s">
        <v>375</v>
      </c>
      <c r="E232" s="1">
        <v>597.6</v>
      </c>
      <c r="F232" s="1">
        <v>16</v>
      </c>
    </row>
    <row r="233" s="1" customFormat="1"/>
    <row r="234" s="1" customFormat="1"/>
    <row r="235" s="1" customFormat="1" spans="1:8">
      <c r="A235" s="14">
        <v>43642</v>
      </c>
      <c r="B235" s="102" t="s">
        <v>376</v>
      </c>
      <c r="C235" s="1" t="s">
        <v>93</v>
      </c>
      <c r="D235" s="1" t="s">
        <v>377</v>
      </c>
      <c r="E235" s="1">
        <v>1799</v>
      </c>
      <c r="F235" s="1">
        <v>20</v>
      </c>
      <c r="G235" s="1">
        <v>20000</v>
      </c>
      <c r="H235" s="1">
        <v>15158</v>
      </c>
    </row>
    <row r="236" s="1" customFormat="1" spans="2:6">
      <c r="B236" s="102" t="s">
        <v>378</v>
      </c>
      <c r="C236" s="1" t="s">
        <v>93</v>
      </c>
      <c r="D236" s="1" t="s">
        <v>379</v>
      </c>
      <c r="E236" s="1">
        <v>1990</v>
      </c>
      <c r="F236" s="1">
        <v>20</v>
      </c>
    </row>
    <row r="237" s="1" customFormat="1" spans="2:6">
      <c r="B237" s="102" t="s">
        <v>380</v>
      </c>
      <c r="C237" s="1" t="s">
        <v>98</v>
      </c>
      <c r="D237" s="1" t="s">
        <v>381</v>
      </c>
      <c r="E237" s="1">
        <v>2988</v>
      </c>
      <c r="F237" s="1">
        <v>20</v>
      </c>
    </row>
    <row r="238" s="1" customFormat="1" spans="2:6">
      <c r="B238" s="102" t="s">
        <v>382</v>
      </c>
      <c r="C238" s="7">
        <v>801</v>
      </c>
      <c r="D238" s="1" t="s">
        <v>383</v>
      </c>
      <c r="E238" s="1">
        <v>2232.8</v>
      </c>
      <c r="F238" s="1">
        <v>20</v>
      </c>
    </row>
    <row r="239" s="1" customFormat="1" spans="2:6">
      <c r="B239" s="102" t="s">
        <v>384</v>
      </c>
      <c r="C239" s="1" t="s">
        <v>39</v>
      </c>
      <c r="D239" s="1" t="s">
        <v>385</v>
      </c>
      <c r="E239" s="1">
        <v>3899</v>
      </c>
      <c r="F239" s="1">
        <v>25</v>
      </c>
    </row>
    <row r="240" s="1" customFormat="1"/>
    <row r="241" s="1" customFormat="1" spans="2:6">
      <c r="B241" s="102" t="s">
        <v>530</v>
      </c>
      <c r="C241" s="1" t="s">
        <v>362</v>
      </c>
      <c r="D241" s="1" t="s">
        <v>531</v>
      </c>
      <c r="E241" s="1">
        <v>838.6</v>
      </c>
      <c r="F241" s="1">
        <v>16</v>
      </c>
    </row>
    <row r="242" s="1" customFormat="1" spans="2:6">
      <c r="B242" s="102" t="s">
        <v>532</v>
      </c>
      <c r="C242" s="1" t="s">
        <v>362</v>
      </c>
      <c r="D242" s="1" t="s">
        <v>533</v>
      </c>
      <c r="E242" s="1">
        <v>838.6</v>
      </c>
      <c r="F242" s="1">
        <v>16</v>
      </c>
    </row>
    <row r="243" s="1" customFormat="1" spans="2:6">
      <c r="B243" s="102" t="s">
        <v>534</v>
      </c>
      <c r="C243" s="1" t="s">
        <v>362</v>
      </c>
      <c r="D243" t="s">
        <v>535</v>
      </c>
      <c r="E243" s="1">
        <v>419.3</v>
      </c>
      <c r="F243" s="1">
        <v>16</v>
      </c>
    </row>
    <row r="244" s="1" customFormat="1" spans="8:8">
      <c r="H244" s="1" t="s">
        <v>444</v>
      </c>
    </row>
    <row r="245" s="1" customFormat="1"/>
    <row r="246" s="1" customFormat="1" spans="1:6">
      <c r="A246" s="14">
        <v>43643</v>
      </c>
      <c r="B246" s="102" t="s">
        <v>386</v>
      </c>
      <c r="C246" s="1" t="s">
        <v>93</v>
      </c>
      <c r="D246" s="1" t="s">
        <v>387</v>
      </c>
      <c r="E246" s="1">
        <v>1999</v>
      </c>
      <c r="F246" s="1">
        <v>20</v>
      </c>
    </row>
    <row r="247" s="1" customFormat="1" spans="2:6">
      <c r="B247" s="102" t="s">
        <v>388</v>
      </c>
      <c r="C247" s="1" t="s">
        <v>93</v>
      </c>
      <c r="D247" t="s">
        <v>389</v>
      </c>
      <c r="E247" s="1">
        <v>1999</v>
      </c>
      <c r="F247" s="1">
        <v>20</v>
      </c>
    </row>
    <row r="248" s="1" customFormat="1" spans="2:8">
      <c r="B248" s="102" t="s">
        <v>390</v>
      </c>
      <c r="C248" s="1" t="s">
        <v>98</v>
      </c>
      <c r="D248" s="1" t="s">
        <v>391</v>
      </c>
      <c r="E248" s="1">
        <v>3104</v>
      </c>
      <c r="F248" s="1">
        <v>25</v>
      </c>
      <c r="G248" s="1">
        <v>12000</v>
      </c>
      <c r="H248" s="1">
        <v>7167</v>
      </c>
    </row>
    <row r="249" s="1" customFormat="1" spans="3:3">
      <c r="C249" s="7"/>
    </row>
    <row r="250" s="1" customFormat="1"/>
    <row r="251" s="1" customFormat="1"/>
    <row r="252" s="1" customFormat="1" spans="1:6">
      <c r="A252" s="14">
        <v>43644</v>
      </c>
      <c r="B252" s="102" t="s">
        <v>392</v>
      </c>
      <c r="C252" s="1" t="s">
        <v>93</v>
      </c>
      <c r="D252" s="1" t="s">
        <v>393</v>
      </c>
      <c r="E252" s="1">
        <v>1999</v>
      </c>
      <c r="F252" s="1">
        <v>20</v>
      </c>
    </row>
    <row r="253" s="1" customFormat="1" spans="2:6">
      <c r="B253" s="102" t="s">
        <v>394</v>
      </c>
      <c r="C253" s="1" t="s">
        <v>93</v>
      </c>
      <c r="D253" s="1" t="s">
        <v>395</v>
      </c>
      <c r="E253" s="1">
        <v>1790</v>
      </c>
      <c r="F253" s="1">
        <v>20</v>
      </c>
    </row>
    <row r="254" s="1" customFormat="1" spans="2:6">
      <c r="B254" s="102" t="s">
        <v>396</v>
      </c>
      <c r="C254" s="1" t="s">
        <v>98</v>
      </c>
      <c r="D254" s="1" t="s">
        <v>397</v>
      </c>
      <c r="E254" s="1">
        <v>2999</v>
      </c>
      <c r="F254" s="1">
        <v>20</v>
      </c>
    </row>
    <row r="255" s="1" customFormat="1" spans="2:6">
      <c r="B255" s="102" t="s">
        <v>398</v>
      </c>
      <c r="C255" s="7">
        <v>801</v>
      </c>
      <c r="D255" s="1" t="s">
        <v>399</v>
      </c>
      <c r="E255" s="15">
        <v>2032.8</v>
      </c>
      <c r="F255" s="1">
        <v>20</v>
      </c>
    </row>
    <row r="256" s="1" customFormat="1" spans="2:8">
      <c r="B256" s="1" t="s">
        <v>400</v>
      </c>
      <c r="C256" s="1" t="s">
        <v>24</v>
      </c>
      <c r="D256" t="s">
        <v>400</v>
      </c>
      <c r="E256" s="1">
        <v>1120</v>
      </c>
      <c r="F256" s="1">
        <v>20</v>
      </c>
      <c r="G256" s="1">
        <v>8000</v>
      </c>
      <c r="H256" s="1">
        <v>10040</v>
      </c>
    </row>
    <row r="257" s="1" customFormat="1"/>
    <row r="258" s="1" customFormat="1"/>
    <row r="259" s="1" customFormat="1" spans="1:6">
      <c r="A259" s="16">
        <v>43645</v>
      </c>
      <c r="B259" s="102" t="s">
        <v>401</v>
      </c>
      <c r="C259" s="1" t="s">
        <v>93</v>
      </c>
      <c r="D259" s="1" t="s">
        <v>402</v>
      </c>
      <c r="E259" s="1">
        <v>1990</v>
      </c>
      <c r="F259" s="1">
        <v>20</v>
      </c>
    </row>
    <row r="260" s="1" customFormat="1" spans="2:6">
      <c r="B260" s="102" t="s">
        <v>403</v>
      </c>
      <c r="C260" s="1" t="s">
        <v>93</v>
      </c>
      <c r="D260" s="1" t="s">
        <v>404</v>
      </c>
      <c r="E260" s="1">
        <v>1999</v>
      </c>
      <c r="F260" s="1">
        <v>20</v>
      </c>
    </row>
    <row r="261" s="1" customFormat="1" spans="2:6">
      <c r="B261" s="102" t="s">
        <v>405</v>
      </c>
      <c r="C261" s="1" t="s">
        <v>98</v>
      </c>
      <c r="D261" s="1" t="s">
        <v>406</v>
      </c>
      <c r="E261" s="1">
        <v>2988</v>
      </c>
      <c r="F261" s="1">
        <v>20</v>
      </c>
    </row>
    <row r="262" s="1" customFormat="1" spans="2:8">
      <c r="B262" s="102" t="s">
        <v>407</v>
      </c>
      <c r="C262" s="7">
        <v>801</v>
      </c>
      <c r="D262" s="1" t="s">
        <v>408</v>
      </c>
      <c r="E262" s="1">
        <v>2232</v>
      </c>
      <c r="F262" s="1">
        <v>20</v>
      </c>
      <c r="G262" s="1">
        <v>9000</v>
      </c>
      <c r="H262" s="1">
        <v>9289</v>
      </c>
    </row>
    <row r="263" s="1" customFormat="1"/>
    <row r="264" s="1" customFormat="1"/>
    <row r="265" s="1" customFormat="1"/>
    <row r="266" s="1" customFormat="1" spans="1:6">
      <c r="A266" s="16">
        <v>43646</v>
      </c>
      <c r="B266" s="102" t="s">
        <v>409</v>
      </c>
      <c r="C266" s="1" t="s">
        <v>93</v>
      </c>
      <c r="D266" s="1" t="s">
        <v>410</v>
      </c>
      <c r="E266" s="15">
        <v>1755.65</v>
      </c>
      <c r="F266" s="1">
        <v>20</v>
      </c>
    </row>
    <row r="267" s="1" customFormat="1" spans="2:6">
      <c r="B267" s="102" t="s">
        <v>411</v>
      </c>
      <c r="C267" s="1" t="s">
        <v>93</v>
      </c>
      <c r="D267" s="1" t="s">
        <v>412</v>
      </c>
      <c r="E267" s="15">
        <v>1755.65</v>
      </c>
      <c r="F267" s="1">
        <v>20</v>
      </c>
    </row>
    <row r="268" s="1" customFormat="1" spans="2:6">
      <c r="B268" s="102" t="s">
        <v>413</v>
      </c>
      <c r="C268" s="1" t="s">
        <v>98</v>
      </c>
      <c r="D268" s="1" t="s">
        <v>414</v>
      </c>
      <c r="E268" s="15">
        <v>2988</v>
      </c>
      <c r="F268" s="1">
        <v>20</v>
      </c>
    </row>
    <row r="269" s="1" customFormat="1" spans="2:6">
      <c r="B269" s="103" t="s">
        <v>415</v>
      </c>
      <c r="C269" s="7">
        <v>801</v>
      </c>
      <c r="D269" s="1" t="s">
        <v>416</v>
      </c>
      <c r="E269" s="15">
        <v>2228</v>
      </c>
      <c r="F269" s="1">
        <v>20</v>
      </c>
    </row>
    <row r="270" s="1" customFormat="1" spans="2:5">
      <c r="B270" s="103" t="s">
        <v>417</v>
      </c>
      <c r="C270" s="1" t="s">
        <v>418</v>
      </c>
      <c r="D270" t="s">
        <v>419</v>
      </c>
      <c r="E270" s="11">
        <v>2188</v>
      </c>
    </row>
    <row r="271" s="1" customFormat="1" spans="3:8">
      <c r="C271" s="1" t="s">
        <v>869</v>
      </c>
      <c r="E271" s="11"/>
      <c r="F271" s="1">
        <v>20</v>
      </c>
      <c r="G271" s="1">
        <v>8000</v>
      </c>
      <c r="H271" s="1">
        <v>11015.3</v>
      </c>
    </row>
  </sheetData>
  <mergeCells count="11">
    <mergeCell ref="A1:A2"/>
    <mergeCell ref="B1:B2"/>
    <mergeCell ref="B133:B134"/>
    <mergeCell ref="C1:C2"/>
    <mergeCell ref="D1:D2"/>
    <mergeCell ref="D133:D134"/>
    <mergeCell ref="E1:E2"/>
    <mergeCell ref="E270:E271"/>
    <mergeCell ref="F1:F2"/>
    <mergeCell ref="G1:G2"/>
    <mergeCell ref="H1:H2"/>
  </mergeCells>
  <conditionalFormatting sqref="B1:B2">
    <cfRule type="duplicateValues" dxfId="0" priority="1"/>
  </conditionalFormatting>
  <conditionalFormatting sqref="B3:B271">
    <cfRule type="duplicateValues" dxfId="0" priority="2"/>
  </conditionalFormatting>
  <hyperlinks>
    <hyperlink ref="D6" r:id="rId1" display="carolwasc" tooltip="https://member1.taobao.com/member/userProfile.jhtml?userID=carolwasc&amp;sign=4bd6bd27a632e2f60308bb4cafc182c9"/>
    <hyperlink ref="D9" r:id="rId2" display="娃娃_19" tooltip="https://member1.taobao.com/member/userProfile.jhtml?userID=%CD%DE%CD%DE_19&amp;sign=b616b2ea5d0e0a80f4d044dec0ed3d29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workbookViewId="0">
      <selection activeCell="C28" sqref="C28"/>
    </sheetView>
  </sheetViews>
  <sheetFormatPr defaultColWidth="9" defaultRowHeight="13.5"/>
  <cols>
    <col min="2" max="2" width="10.375"/>
    <col min="4" max="4" width="10.375"/>
    <col min="6" max="6" width="10.75" customWidth="1"/>
    <col min="7" max="7" width="10.375"/>
    <col min="10" max="10" width="11.125"/>
    <col min="11" max="11" width="11" customWidth="1"/>
  </cols>
  <sheetData>
    <row r="1" s="84" customFormat="1" ht="50" customHeight="1" spans="1:12">
      <c r="A1" s="85" t="s">
        <v>10</v>
      </c>
      <c r="B1" s="86">
        <v>1387181</v>
      </c>
      <c r="C1" s="86">
        <v>13534</v>
      </c>
      <c r="D1" s="87">
        <v>0.0098</v>
      </c>
      <c r="E1" s="87">
        <v>0.0095</v>
      </c>
      <c r="F1" s="88">
        <v>573</v>
      </c>
      <c r="G1" s="88">
        <v>427</v>
      </c>
      <c r="H1" s="88">
        <v>128</v>
      </c>
      <c r="I1" s="92" t="s">
        <v>11</v>
      </c>
      <c r="J1" s="93">
        <v>51220.76</v>
      </c>
      <c r="K1" s="93">
        <v>193168.34</v>
      </c>
      <c r="L1" s="94">
        <v>3.77</v>
      </c>
    </row>
    <row r="2" ht="27" spans="1:12">
      <c r="A2" s="64" t="s">
        <v>12</v>
      </c>
      <c r="B2" s="64" t="s">
        <v>13</v>
      </c>
      <c r="C2" s="64" t="s">
        <v>14</v>
      </c>
      <c r="D2" s="64" t="s">
        <v>15</v>
      </c>
      <c r="E2" s="64" t="s">
        <v>16</v>
      </c>
      <c r="F2" s="64" t="s">
        <v>17</v>
      </c>
      <c r="G2" s="64" t="s">
        <v>18</v>
      </c>
      <c r="H2" s="64" t="s">
        <v>19</v>
      </c>
      <c r="I2" s="64" t="s">
        <v>20</v>
      </c>
      <c r="J2" s="64" t="s">
        <v>21</v>
      </c>
      <c r="K2" s="64" t="s">
        <v>22</v>
      </c>
      <c r="L2" s="64" t="s">
        <v>23</v>
      </c>
    </row>
    <row r="3" ht="14.25" spans="1:12">
      <c r="A3" s="67" t="s">
        <v>24</v>
      </c>
      <c r="B3" s="66">
        <v>48897</v>
      </c>
      <c r="C3" s="66">
        <v>1551</v>
      </c>
      <c r="D3" s="68">
        <v>0.0317</v>
      </c>
      <c r="E3" s="68">
        <v>0.0077</v>
      </c>
      <c r="F3" s="67">
        <v>38</v>
      </c>
      <c r="G3" s="67">
        <v>53</v>
      </c>
      <c r="H3" s="67">
        <v>12</v>
      </c>
      <c r="I3" s="67" t="s">
        <v>25</v>
      </c>
      <c r="J3" s="67" t="s">
        <v>26</v>
      </c>
      <c r="K3" s="95">
        <v>19042.23</v>
      </c>
      <c r="L3" s="67">
        <v>4.26</v>
      </c>
    </row>
    <row r="4" ht="27.75" spans="1:12">
      <c r="A4" s="67" t="s">
        <v>27</v>
      </c>
      <c r="B4" s="66">
        <v>647177</v>
      </c>
      <c r="C4" s="66">
        <v>7777</v>
      </c>
      <c r="D4" s="68">
        <v>0.012</v>
      </c>
      <c r="E4" s="68">
        <v>0.0107</v>
      </c>
      <c r="F4" s="67">
        <v>366</v>
      </c>
      <c r="G4" s="67">
        <v>243</v>
      </c>
      <c r="H4" s="67">
        <v>83</v>
      </c>
      <c r="I4" s="67" t="s">
        <v>28</v>
      </c>
      <c r="J4" s="67" t="s">
        <v>29</v>
      </c>
      <c r="K4" s="95">
        <v>119029.77</v>
      </c>
      <c r="L4" s="67">
        <v>3.91</v>
      </c>
    </row>
    <row r="5" ht="27.75" spans="1:12">
      <c r="A5" s="67" t="s">
        <v>30</v>
      </c>
      <c r="B5" s="66">
        <v>96317</v>
      </c>
      <c r="C5" s="66">
        <v>1350</v>
      </c>
      <c r="D5" s="68">
        <v>0.014</v>
      </c>
      <c r="E5" s="68">
        <v>0.0089</v>
      </c>
      <c r="F5" s="67">
        <v>50</v>
      </c>
      <c r="G5" s="67">
        <v>25</v>
      </c>
      <c r="H5" s="67">
        <v>12</v>
      </c>
      <c r="I5" s="67" t="s">
        <v>31</v>
      </c>
      <c r="J5" s="67" t="s">
        <v>32</v>
      </c>
      <c r="K5" s="95">
        <v>24786.02</v>
      </c>
      <c r="L5" s="67">
        <v>4.27</v>
      </c>
    </row>
    <row r="6" ht="14.25" spans="1:12">
      <c r="A6" s="67" t="s">
        <v>33</v>
      </c>
      <c r="B6" s="66">
        <v>351086</v>
      </c>
      <c r="C6" s="66">
        <v>1363</v>
      </c>
      <c r="D6" s="68">
        <v>0.0039</v>
      </c>
      <c r="E6" s="68">
        <v>0.0022</v>
      </c>
      <c r="F6" s="67">
        <v>60</v>
      </c>
      <c r="G6" s="67">
        <v>64</v>
      </c>
      <c r="H6" s="67">
        <v>3</v>
      </c>
      <c r="I6" s="67" t="s">
        <v>34</v>
      </c>
      <c r="J6" s="67" t="s">
        <v>35</v>
      </c>
      <c r="K6" s="66">
        <v>1890</v>
      </c>
      <c r="L6" s="67">
        <v>0.34</v>
      </c>
    </row>
    <row r="7" ht="14.25" spans="1:12">
      <c r="A7" s="67" t="s">
        <v>36</v>
      </c>
      <c r="B7" s="66">
        <v>9771</v>
      </c>
      <c r="C7" s="67">
        <v>351</v>
      </c>
      <c r="D7" s="68">
        <v>0.0359</v>
      </c>
      <c r="E7" s="68">
        <v>0.037</v>
      </c>
      <c r="F7" s="67">
        <v>41</v>
      </c>
      <c r="G7" s="67">
        <v>20</v>
      </c>
      <c r="H7" s="67">
        <v>13</v>
      </c>
      <c r="I7" s="67" t="s">
        <v>37</v>
      </c>
      <c r="J7" s="67" t="s">
        <v>38</v>
      </c>
      <c r="K7" s="95">
        <v>23673.42</v>
      </c>
      <c r="L7" s="67">
        <v>19.51</v>
      </c>
    </row>
    <row r="8" ht="14.25" spans="1:12">
      <c r="A8" s="67" t="s">
        <v>39</v>
      </c>
      <c r="B8" s="66">
        <v>16652</v>
      </c>
      <c r="C8" s="67">
        <v>57</v>
      </c>
      <c r="D8" s="68">
        <v>0.0034</v>
      </c>
      <c r="E8" s="69">
        <v>0</v>
      </c>
      <c r="F8" s="67">
        <v>1</v>
      </c>
      <c r="G8" s="67">
        <v>0</v>
      </c>
      <c r="H8" s="67">
        <v>0</v>
      </c>
      <c r="I8" s="67" t="s">
        <v>40</v>
      </c>
      <c r="J8" s="67" t="s">
        <v>41</v>
      </c>
      <c r="K8" s="67" t="s">
        <v>42</v>
      </c>
      <c r="L8" s="67">
        <v>0</v>
      </c>
    </row>
    <row r="9" ht="15" customHeight="1" spans="1:12">
      <c r="A9" s="67" t="s">
        <v>43</v>
      </c>
      <c r="B9" s="66">
        <v>140956</v>
      </c>
      <c r="C9" s="67">
        <v>278</v>
      </c>
      <c r="D9" s="68">
        <v>0.002</v>
      </c>
      <c r="E9" s="68">
        <v>0.0036</v>
      </c>
      <c r="F9" s="67">
        <v>4</v>
      </c>
      <c r="G9" s="67">
        <v>9</v>
      </c>
      <c r="H9" s="67">
        <v>1</v>
      </c>
      <c r="I9" s="67" t="s">
        <v>44</v>
      </c>
      <c r="J9" s="67" t="s">
        <v>45</v>
      </c>
      <c r="K9" s="66">
        <v>1714</v>
      </c>
      <c r="L9" s="67">
        <v>1.88</v>
      </c>
    </row>
    <row r="10" ht="14.25" spans="1:12">
      <c r="A10" s="67">
        <v>8216</v>
      </c>
      <c r="B10" s="66">
        <v>65714</v>
      </c>
      <c r="C10" s="67">
        <v>662</v>
      </c>
      <c r="D10" s="68">
        <v>0.0101</v>
      </c>
      <c r="E10" s="68">
        <v>0.006</v>
      </c>
      <c r="F10" s="67">
        <v>13</v>
      </c>
      <c r="G10" s="67">
        <v>10</v>
      </c>
      <c r="H10" s="67">
        <v>4</v>
      </c>
      <c r="I10" s="67" t="s">
        <v>46</v>
      </c>
      <c r="J10" s="67" t="s">
        <v>47</v>
      </c>
      <c r="K10" s="95">
        <v>3032.9</v>
      </c>
      <c r="L10" s="67">
        <v>1.31</v>
      </c>
    </row>
    <row r="11" ht="14.25" spans="1:12">
      <c r="A11" s="67">
        <v>801</v>
      </c>
      <c r="B11" s="66">
        <v>2996</v>
      </c>
      <c r="C11" s="67">
        <v>123</v>
      </c>
      <c r="D11" s="68">
        <v>0.0411</v>
      </c>
      <c r="E11" s="69">
        <v>0</v>
      </c>
      <c r="F11" s="67">
        <v>0</v>
      </c>
      <c r="G11" s="67">
        <v>3</v>
      </c>
      <c r="H11" s="67">
        <v>0</v>
      </c>
      <c r="I11" s="67" t="s">
        <v>48</v>
      </c>
      <c r="J11" s="67" t="s">
        <v>49</v>
      </c>
      <c r="K11" s="67">
        <v>0</v>
      </c>
      <c r="L11" s="67">
        <v>0</v>
      </c>
    </row>
    <row r="12" ht="14.25" spans="1:12">
      <c r="A12" s="67" t="s">
        <v>50</v>
      </c>
      <c r="B12" s="66">
        <v>7615</v>
      </c>
      <c r="C12" s="67">
        <v>22</v>
      </c>
      <c r="D12" s="68">
        <v>0.0029</v>
      </c>
      <c r="E12" s="67" t="s">
        <v>51</v>
      </c>
      <c r="F12" s="67" t="s">
        <v>51</v>
      </c>
      <c r="G12" s="67" t="s">
        <v>51</v>
      </c>
      <c r="H12" s="67" t="s">
        <v>51</v>
      </c>
      <c r="I12" s="67" t="s">
        <v>52</v>
      </c>
      <c r="J12" s="67" t="s">
        <v>53</v>
      </c>
      <c r="K12" s="67" t="s">
        <v>51</v>
      </c>
      <c r="L12" s="67" t="s">
        <v>51</v>
      </c>
    </row>
    <row r="13" ht="27" hidden="1" spans="1:12">
      <c r="A13" s="89" t="s">
        <v>10</v>
      </c>
      <c r="B13" s="90">
        <v>1387181</v>
      </c>
      <c r="C13" s="90">
        <v>13534</v>
      </c>
      <c r="D13" s="91">
        <v>0.0098</v>
      </c>
      <c r="E13" s="91">
        <v>0.0095</v>
      </c>
      <c r="F13" s="89">
        <v>573</v>
      </c>
      <c r="G13" s="89">
        <v>427</v>
      </c>
      <c r="H13" s="89">
        <v>128</v>
      </c>
      <c r="I13" s="89" t="s">
        <v>11</v>
      </c>
      <c r="J13" s="89" t="s">
        <v>54</v>
      </c>
      <c r="K13" s="89" t="s">
        <v>55</v>
      </c>
      <c r="L13" s="89">
        <v>3.77</v>
      </c>
    </row>
  </sheetData>
  <hyperlinks>
    <hyperlink ref="A3" r:id="rId1" display="F03H" tooltip="F03H"/>
    <hyperlink ref="A4" r:id="rId1" display="G12主推产品" tooltip="G12主推产品"/>
    <hyperlink ref="A5" r:id="rId1" display="Q6次推产品" tooltip="Q6次推产品"/>
    <hyperlink ref="A6" r:id="rId1" display="901皮" tooltip="901皮"/>
    <hyperlink ref="A7" r:id="rId1" display="广撒网" tooltip="广撒网"/>
    <hyperlink ref="A8" r:id="rId1" display="901网" tooltip="901网"/>
    <hyperlink ref="A9" r:id="rId1" display="精灵椅" tooltip="精灵椅"/>
    <hyperlink ref="A10" r:id="rId1" display="8216" tooltip="8216"/>
    <hyperlink ref="A11" r:id="rId1" display="801" tooltip="801"/>
    <hyperlink ref="A12" r:id="rId1" display="无" tooltip="无"/>
  </hyperlinks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"/>
  <sheetViews>
    <sheetView zoomScale="115" zoomScaleNormal="115" workbookViewId="0">
      <selection activeCell="L18" sqref="L18"/>
    </sheetView>
  </sheetViews>
  <sheetFormatPr defaultColWidth="9" defaultRowHeight="13.5"/>
  <cols>
    <col min="1" max="1" width="28.7" customWidth="1"/>
    <col min="2" max="3" width="10.375"/>
    <col min="9" max="9" width="10.375"/>
    <col min="10" max="11" width="11.625"/>
    <col min="12" max="12" width="12.625"/>
    <col min="13" max="13" width="10.375"/>
  </cols>
  <sheetData>
    <row r="1" ht="48" customHeight="1" spans="1:12">
      <c r="A1" s="72" t="s">
        <v>10</v>
      </c>
      <c r="B1" s="73">
        <f>164320+B15</f>
        <v>307130</v>
      </c>
      <c r="C1" s="73">
        <f>3964+C15</f>
        <v>5120</v>
      </c>
      <c r="D1" s="72">
        <v>3.77</v>
      </c>
      <c r="E1" s="74">
        <v>0.0241</v>
      </c>
      <c r="F1" s="72">
        <v>157</v>
      </c>
      <c r="G1" s="72">
        <v>25</v>
      </c>
      <c r="H1" s="72">
        <v>225</v>
      </c>
      <c r="I1" s="72">
        <v>36.67</v>
      </c>
      <c r="J1" s="81">
        <f>14924.55+J15</f>
        <v>16293.42</v>
      </c>
      <c r="K1" s="81">
        <v>76582.67</v>
      </c>
      <c r="L1" s="82">
        <f>K1/J1</f>
        <v>4.70022070259037</v>
      </c>
    </row>
    <row r="2" spans="1:12">
      <c r="A2" s="75" t="s">
        <v>56</v>
      </c>
      <c r="B2" s="76" t="s">
        <v>57</v>
      </c>
      <c r="C2" s="76" t="s">
        <v>58</v>
      </c>
      <c r="D2" s="76" t="s">
        <v>59</v>
      </c>
      <c r="E2" s="76" t="s">
        <v>60</v>
      </c>
      <c r="F2" s="76" t="s">
        <v>61</v>
      </c>
      <c r="G2" s="76" t="s">
        <v>62</v>
      </c>
      <c r="H2" s="76" t="s">
        <v>63</v>
      </c>
      <c r="I2" s="76" t="s">
        <v>64</v>
      </c>
      <c r="J2" s="76" t="s">
        <v>65</v>
      </c>
      <c r="K2" s="76" t="s">
        <v>66</v>
      </c>
      <c r="L2" s="76" t="s">
        <v>67</v>
      </c>
    </row>
    <row r="3" ht="14.25" spans="1:12">
      <c r="A3" s="52" t="s">
        <v>68</v>
      </c>
      <c r="B3" s="52">
        <v>3</v>
      </c>
      <c r="C3" s="52" t="s">
        <v>51</v>
      </c>
      <c r="D3" s="52" t="s">
        <v>51</v>
      </c>
      <c r="E3" s="52" t="s">
        <v>51</v>
      </c>
      <c r="F3" s="52" t="s">
        <v>51</v>
      </c>
      <c r="G3" s="52" t="s">
        <v>51</v>
      </c>
      <c r="H3" s="52" t="s">
        <v>51</v>
      </c>
      <c r="I3" s="52" t="s">
        <v>51</v>
      </c>
      <c r="J3" s="52" t="s">
        <v>51</v>
      </c>
      <c r="K3" s="52" t="s">
        <v>51</v>
      </c>
      <c r="L3" s="52" t="s">
        <v>51</v>
      </c>
    </row>
    <row r="4" ht="15" customHeight="1" spans="1:12">
      <c r="A4" s="52" t="s">
        <v>24</v>
      </c>
      <c r="B4" s="77">
        <v>12258</v>
      </c>
      <c r="C4" s="52">
        <v>597</v>
      </c>
      <c r="D4" s="52">
        <v>2.38</v>
      </c>
      <c r="E4" s="78">
        <v>0.0487</v>
      </c>
      <c r="F4" s="52">
        <v>16</v>
      </c>
      <c r="G4" s="52">
        <v>1</v>
      </c>
      <c r="H4" s="52">
        <v>19</v>
      </c>
      <c r="I4" s="52">
        <v>39.42</v>
      </c>
      <c r="J4" s="83">
        <v>1418.94</v>
      </c>
      <c r="K4" s="83">
        <v>2287.08</v>
      </c>
      <c r="L4" s="52">
        <v>1.61</v>
      </c>
    </row>
    <row r="5" ht="14.25" spans="1:12">
      <c r="A5" s="52" t="s">
        <v>69</v>
      </c>
      <c r="B5" s="77">
        <v>5134</v>
      </c>
      <c r="C5" s="52">
        <v>125</v>
      </c>
      <c r="D5" s="52">
        <v>3.19</v>
      </c>
      <c r="E5" s="78">
        <v>0.0243</v>
      </c>
      <c r="F5" s="52">
        <v>2</v>
      </c>
      <c r="G5" s="52" t="s">
        <v>51</v>
      </c>
      <c r="H5" s="52">
        <v>6</v>
      </c>
      <c r="I5" s="52">
        <v>49.84</v>
      </c>
      <c r="J5" s="52">
        <v>398.72</v>
      </c>
      <c r="K5" s="52" t="s">
        <v>51</v>
      </c>
      <c r="L5" s="52" t="s">
        <v>51</v>
      </c>
    </row>
    <row r="6" ht="14.25" spans="1:12">
      <c r="A6" s="52" t="s">
        <v>70</v>
      </c>
      <c r="B6" s="77">
        <v>42858</v>
      </c>
      <c r="C6" s="77">
        <v>1692</v>
      </c>
      <c r="D6" s="52">
        <v>3.23</v>
      </c>
      <c r="E6" s="78">
        <v>0.0395</v>
      </c>
      <c r="F6" s="52">
        <v>36</v>
      </c>
      <c r="G6" s="52">
        <v>9</v>
      </c>
      <c r="H6" s="52">
        <v>57</v>
      </c>
      <c r="I6" s="52">
        <v>53.5</v>
      </c>
      <c r="J6" s="83">
        <v>5457.33</v>
      </c>
      <c r="K6" s="83">
        <v>13943.48</v>
      </c>
      <c r="L6" s="52">
        <v>2.56</v>
      </c>
    </row>
    <row r="7" ht="14.25" spans="1:12">
      <c r="A7" s="52" t="s">
        <v>71</v>
      </c>
      <c r="B7" s="77">
        <v>54457</v>
      </c>
      <c r="C7" s="52">
        <v>816</v>
      </c>
      <c r="D7" s="52">
        <v>3.58</v>
      </c>
      <c r="E7" s="78">
        <v>0.015</v>
      </c>
      <c r="F7" s="52">
        <v>79</v>
      </c>
      <c r="G7" s="52">
        <v>11</v>
      </c>
      <c r="H7" s="52">
        <v>112</v>
      </c>
      <c r="I7" s="52">
        <v>14.45</v>
      </c>
      <c r="J7" s="83">
        <v>2919.16</v>
      </c>
      <c r="K7" s="83">
        <v>46843.33</v>
      </c>
      <c r="L7" s="52">
        <v>16.05</v>
      </c>
    </row>
    <row r="8" ht="14.25" spans="1:12">
      <c r="A8" s="52" t="s">
        <v>72</v>
      </c>
      <c r="B8" s="77">
        <v>8179</v>
      </c>
      <c r="C8" s="52">
        <v>213</v>
      </c>
      <c r="D8" s="52">
        <v>2.75</v>
      </c>
      <c r="E8" s="78">
        <v>0.026</v>
      </c>
      <c r="F8" s="52">
        <v>3</v>
      </c>
      <c r="G8" s="52">
        <v>1</v>
      </c>
      <c r="H8" s="52">
        <v>8</v>
      </c>
      <c r="I8" s="52">
        <v>48.76</v>
      </c>
      <c r="J8" s="52">
        <v>585.09</v>
      </c>
      <c r="K8" s="83">
        <v>1799</v>
      </c>
      <c r="L8" s="52">
        <v>3.07</v>
      </c>
    </row>
    <row r="9" ht="14.25" spans="1:12">
      <c r="A9" s="52" t="s">
        <v>68</v>
      </c>
      <c r="B9" s="77">
        <v>11550</v>
      </c>
      <c r="C9" s="52">
        <v>70</v>
      </c>
      <c r="D9" s="52">
        <v>11.96</v>
      </c>
      <c r="E9" s="78">
        <v>0.0061</v>
      </c>
      <c r="F9" s="52">
        <v>5</v>
      </c>
      <c r="G9" s="52">
        <v>1</v>
      </c>
      <c r="H9" s="52">
        <v>8</v>
      </c>
      <c r="I9" s="52">
        <v>59.79</v>
      </c>
      <c r="J9" s="52">
        <v>837.07</v>
      </c>
      <c r="K9" s="83">
        <v>1890</v>
      </c>
      <c r="L9" s="52">
        <v>2.26</v>
      </c>
    </row>
    <row r="10" ht="14.25" spans="1:12">
      <c r="A10" s="52" t="s">
        <v>73</v>
      </c>
      <c r="B10" s="77">
        <v>4562</v>
      </c>
      <c r="C10" s="52">
        <v>37</v>
      </c>
      <c r="D10" s="52">
        <v>3.45</v>
      </c>
      <c r="E10" s="78">
        <v>0.0081</v>
      </c>
      <c r="F10" s="52" t="s">
        <v>51</v>
      </c>
      <c r="G10" s="52">
        <v>1</v>
      </c>
      <c r="H10" s="52">
        <v>2</v>
      </c>
      <c r="I10" s="52">
        <v>42.61</v>
      </c>
      <c r="J10" s="52">
        <v>127.83</v>
      </c>
      <c r="K10" s="83">
        <v>7302.17</v>
      </c>
      <c r="L10" s="52">
        <v>57.12</v>
      </c>
    </row>
    <row r="11" ht="27.75" spans="1:12">
      <c r="A11" s="52" t="s">
        <v>74</v>
      </c>
      <c r="B11" s="52">
        <v>437</v>
      </c>
      <c r="C11" s="52">
        <v>25</v>
      </c>
      <c r="D11" s="52">
        <v>3.58</v>
      </c>
      <c r="E11" s="78">
        <v>0.0572</v>
      </c>
      <c r="F11" s="52">
        <v>3</v>
      </c>
      <c r="G11" s="52" t="s">
        <v>51</v>
      </c>
      <c r="H11" s="52">
        <v>5</v>
      </c>
      <c r="I11" s="52">
        <v>11.17</v>
      </c>
      <c r="J11" s="52">
        <v>89.39</v>
      </c>
      <c r="K11" s="52">
        <v>772.68</v>
      </c>
      <c r="L11" s="52">
        <v>8.64</v>
      </c>
    </row>
    <row r="12" ht="15" customHeight="1" spans="1:12">
      <c r="A12" s="52" t="s">
        <v>75</v>
      </c>
      <c r="B12" s="77">
        <v>24882</v>
      </c>
      <c r="C12" s="52">
        <v>389</v>
      </c>
      <c r="D12" s="52">
        <v>7.95</v>
      </c>
      <c r="E12" s="78">
        <v>0.0156</v>
      </c>
      <c r="F12" s="52">
        <v>13</v>
      </c>
      <c r="G12" s="52">
        <v>1</v>
      </c>
      <c r="H12" s="52">
        <v>8</v>
      </c>
      <c r="I12" s="52">
        <v>140.5</v>
      </c>
      <c r="J12" s="83">
        <v>3091.01</v>
      </c>
      <c r="K12" s="83">
        <v>1744.93</v>
      </c>
      <c r="L12" s="52">
        <v>0.56</v>
      </c>
    </row>
    <row r="14" spans="1:12">
      <c r="A14" s="79" t="s">
        <v>56</v>
      </c>
      <c r="B14" s="80" t="s">
        <v>57</v>
      </c>
      <c r="C14" s="80" t="s">
        <v>58</v>
      </c>
      <c r="D14" s="80" t="s">
        <v>59</v>
      </c>
      <c r="E14" s="80" t="s">
        <v>60</v>
      </c>
      <c r="F14" s="80" t="s">
        <v>76</v>
      </c>
      <c r="G14" s="80" t="s">
        <v>77</v>
      </c>
      <c r="H14" s="80" t="s">
        <v>78</v>
      </c>
      <c r="I14" s="80" t="s">
        <v>79</v>
      </c>
      <c r="J14" s="80" t="s">
        <v>80</v>
      </c>
      <c r="K14" s="80" t="s">
        <v>81</v>
      </c>
      <c r="L14" s="80" t="s">
        <v>82</v>
      </c>
    </row>
    <row r="15" ht="27.75" spans="1:12">
      <c r="A15" s="52" t="s">
        <v>83</v>
      </c>
      <c r="B15" s="77">
        <v>142810</v>
      </c>
      <c r="C15" s="77">
        <v>1156</v>
      </c>
      <c r="D15" s="52">
        <v>1.18</v>
      </c>
      <c r="E15" s="78">
        <v>0.0081</v>
      </c>
      <c r="F15" s="52">
        <v>9.59</v>
      </c>
      <c r="G15" s="52" t="s">
        <v>51</v>
      </c>
      <c r="H15" s="52" t="s">
        <v>51</v>
      </c>
      <c r="I15" s="52" t="s">
        <v>51</v>
      </c>
      <c r="J15" s="83">
        <v>1368.87</v>
      </c>
      <c r="K15" s="52" t="s">
        <v>51</v>
      </c>
      <c r="L15" s="52" t="s">
        <v>51</v>
      </c>
    </row>
  </sheetData>
  <hyperlinks>
    <hyperlink ref="A3" r:id="rId1" display="801产品优质人群" tooltip="https://zuanshi.taobao.com/index_zuanshi.jsp?spm=a2322.8199842.0.d5863997b.b1da5aaa7dJ2Lx#!/report2/proxy/javascript:;"/>
    <hyperlink ref="A4" r:id="rId1" display="F03H" tooltip="https://zuanshi.taobao.com/index_zuanshi.jsp?spm=a2322.8199842.0.d5863997b.b1da5aaa7dJ2Lx#!/report2/proxy/javascript:;"/>
    <hyperlink ref="A5" r:id="rId1" display="901优质人群" tooltip="https://zuanshi.taobao.com/index_zuanshi.jsp?spm=a2322.8199842.0.d5863997b.b1da5aaa7dJ2Lx#!/report2/proxy/javascript:;"/>
    <hyperlink ref="A6" r:id="rId1" display="店铺优质人群点击收费 自定义" tooltip="https://zuanshi.taobao.com/index_zuanshi.jsp?spm=a2322.8199842.0.d5863997b.b1da5aaa7dJ2Lx#!/report2/proxy/javascript:;"/>
    <hyperlink ref="A7" r:id="rId1" display="收藏加购浏览人群 自定义" tooltip="https://zuanshi.taobao.com/index_zuanshi.jsp?spm=a2322.8199842.0.d5863997b.b1da5aaa7dJ2Lx#!/report2/proxy/javascript:;"/>
    <hyperlink ref="A8" r:id="rId1" display="801优质人群点击收费" tooltip="https://zuanshi.taobao.com/index_zuanshi.jsp?spm=a2322.8199842.0.d5863997b.b1da5aaa7dJ2Lx#!/report2/proxy/javascript:;"/>
    <hyperlink ref="A9" r:id="rId1" display="801产品优质人群" tooltip="https://zuanshi.taobao.com/index_zuanshi.jsp?spm=a2322.8199842.0.d5863997b.b1da5aaa7dJ2Lx#!/report2/proxy/javascript:;"/>
    <hyperlink ref="A10" r:id="rId1" display="精灵椅优质宝贝人群" tooltip="https://zuanshi.taobao.com/index_zuanshi.jsp?spm=a2322.8199842.0.d5863997b.b1da5aaa7dJ2Lx#!/report2/proxy/javascript:;"/>
    <hyperlink ref="A11" r:id="rId1" display="店铺优质人群点击收费 日常销售" tooltip="https://zuanshi.taobao.com/index_zuanshi.jsp?spm=a2322.8199842.0.d5863997b.b1da5aaa7dJ2Lx#!/report2/proxy/javascript:;"/>
    <hyperlink ref="A12" r:id="rId1" display="店铺优质人群展现收费" tooltip="https://zuanshi.taobao.com/index_zuanshi.jsp?spm=a2322.8199842.0.d5863997b.b1da5aaa7dJ2Lx#!/report2/proxy/javascript:;"/>
    <hyperlink ref="A15" r:id="rId1" display="内容推广_有好货计划_20190604_174942 有好货" tooltip="https://zuanshi.taobao.com/index_zuanshi.jsp?spm=a2322.8199842.0.d5863997b.b1da5aaa7dJ2Lx#!/report2/proxy/javascript:;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8"/>
  <sheetViews>
    <sheetView workbookViewId="0">
      <pane xSplit="6" ySplit="1" topLeftCell="G2" activePane="bottomRight" state="frozen"/>
      <selection/>
      <selection pane="topRight"/>
      <selection pane="bottomLeft"/>
      <selection pane="bottomRight" activeCell="K10" sqref="K10"/>
    </sheetView>
  </sheetViews>
  <sheetFormatPr defaultColWidth="9" defaultRowHeight="13.5" outlineLevelCol="6"/>
  <cols>
    <col min="2" max="2" width="18.875" customWidth="1"/>
    <col min="4" max="4" width="10.375"/>
    <col min="5" max="5" width="11.625"/>
  </cols>
  <sheetData>
    <row r="1" ht="23" customHeight="1" spans="1:6">
      <c r="A1" s="17" t="s">
        <v>84</v>
      </c>
      <c r="B1" s="18">
        <f>SUM(F:F)</f>
        <v>3181</v>
      </c>
      <c r="C1" s="17" t="s">
        <v>85</v>
      </c>
      <c r="D1" s="18">
        <v>319796.12</v>
      </c>
      <c r="E1" s="19"/>
      <c r="F1" s="18"/>
    </row>
    <row r="2" spans="1:6">
      <c r="A2" s="2" t="s">
        <v>86</v>
      </c>
      <c r="B2" s="3" t="s">
        <v>87</v>
      </c>
      <c r="C2" s="3" t="s">
        <v>88</v>
      </c>
      <c r="D2" s="3" t="s">
        <v>89</v>
      </c>
      <c r="E2" s="3" t="s">
        <v>90</v>
      </c>
      <c r="F2" s="71" t="s">
        <v>91</v>
      </c>
    </row>
    <row r="3" spans="1:6">
      <c r="A3" s="2"/>
      <c r="B3" s="3"/>
      <c r="C3" s="3"/>
      <c r="D3" s="3"/>
      <c r="E3" s="3"/>
      <c r="F3" s="71"/>
    </row>
    <row r="4" s="1" customFormat="1" spans="1:6">
      <c r="A4" s="4">
        <v>43617</v>
      </c>
      <c r="B4" s="102" t="s">
        <v>92</v>
      </c>
      <c r="C4" s="1" t="s">
        <v>93</v>
      </c>
      <c r="D4" s="1" t="s">
        <v>94</v>
      </c>
      <c r="E4" s="1">
        <v>1755</v>
      </c>
      <c r="F4" s="1">
        <v>20</v>
      </c>
    </row>
    <row r="5" s="1" customFormat="1" spans="2:6">
      <c r="B5" s="102" t="s">
        <v>95</v>
      </c>
      <c r="C5" s="1" t="s">
        <v>93</v>
      </c>
      <c r="D5" s="1" t="s">
        <v>96</v>
      </c>
      <c r="E5" s="1">
        <v>1765</v>
      </c>
      <c r="F5" s="1">
        <v>20</v>
      </c>
    </row>
    <row r="6" s="1" customFormat="1" spans="2:6">
      <c r="B6" s="102" t="s">
        <v>97</v>
      </c>
      <c r="C6" s="1" t="s">
        <v>98</v>
      </c>
      <c r="D6" s="1" t="s">
        <v>99</v>
      </c>
      <c r="E6" s="1">
        <v>3172</v>
      </c>
      <c r="F6" s="1">
        <v>25</v>
      </c>
    </row>
    <row r="7" s="1" customFormat="1" spans="2:6">
      <c r="B7" s="102" t="s">
        <v>100</v>
      </c>
      <c r="C7" s="1" t="s">
        <v>101</v>
      </c>
      <c r="D7" s="5" t="s">
        <v>102</v>
      </c>
      <c r="E7" s="1">
        <v>2350</v>
      </c>
      <c r="F7" s="1">
        <v>20</v>
      </c>
    </row>
    <row r="8" s="1" customFormat="1" spans="2:6">
      <c r="B8" s="102" t="s">
        <v>103</v>
      </c>
      <c r="C8" s="1" t="s">
        <v>104</v>
      </c>
      <c r="D8" s="6" t="s">
        <v>105</v>
      </c>
      <c r="E8" s="1">
        <v>1706</v>
      </c>
      <c r="F8" s="1">
        <v>20</v>
      </c>
    </row>
    <row r="9" s="1" customFormat="1" spans="4:4">
      <c r="D9" s="5"/>
    </row>
    <row r="10" s="1" customFormat="1" spans="2:6">
      <c r="B10" s="102" t="s">
        <v>106</v>
      </c>
      <c r="C10" s="7" t="s">
        <v>43</v>
      </c>
      <c r="D10" s="5" t="s">
        <v>107</v>
      </c>
      <c r="E10" s="1">
        <v>771.68</v>
      </c>
      <c r="F10" s="1">
        <v>16</v>
      </c>
    </row>
    <row r="11" s="1" customFormat="1" spans="3:3">
      <c r="C11" s="7"/>
    </row>
    <row r="12" s="1" customFormat="1" spans="3:3">
      <c r="C12" s="7"/>
    </row>
    <row r="13" s="1" customFormat="1" spans="1:6">
      <c r="A13" s="4">
        <v>43618</v>
      </c>
      <c r="B13" s="102" t="s">
        <v>108</v>
      </c>
      <c r="C13" s="1" t="s">
        <v>93</v>
      </c>
      <c r="D13" s="1" t="s">
        <v>109</v>
      </c>
      <c r="E13" s="1">
        <v>1765</v>
      </c>
      <c r="F13" s="1">
        <v>20</v>
      </c>
    </row>
    <row r="14" s="1" customFormat="1" spans="2:6">
      <c r="B14" s="102" t="s">
        <v>110</v>
      </c>
      <c r="C14" s="1" t="s">
        <v>93</v>
      </c>
      <c r="D14" s="1" t="s">
        <v>111</v>
      </c>
      <c r="E14" s="1">
        <v>1585</v>
      </c>
      <c r="F14" s="1">
        <v>20</v>
      </c>
    </row>
    <row r="15" s="1" customFormat="1" spans="2:6">
      <c r="B15" s="102" t="s">
        <v>112</v>
      </c>
      <c r="C15" s="1" t="s">
        <v>98</v>
      </c>
      <c r="D15" s="1" t="s">
        <v>113</v>
      </c>
      <c r="E15" s="1">
        <v>3172</v>
      </c>
      <c r="F15" s="1">
        <v>25</v>
      </c>
    </row>
    <row r="16" s="1" customFormat="1" spans="2:6">
      <c r="B16" s="102" t="s">
        <v>114</v>
      </c>
      <c r="C16" s="1" t="s">
        <v>115</v>
      </c>
      <c r="D16" s="1" t="s">
        <v>116</v>
      </c>
      <c r="E16" s="1">
        <v>1026</v>
      </c>
      <c r="F16" s="1">
        <v>20</v>
      </c>
    </row>
    <row r="17" s="1" customFormat="1" spans="2:6">
      <c r="B17" s="102" t="s">
        <v>117</v>
      </c>
      <c r="C17" s="1" t="s">
        <v>101</v>
      </c>
      <c r="D17" s="1" t="s">
        <v>118</v>
      </c>
      <c r="E17" s="1">
        <v>2190</v>
      </c>
      <c r="F17" s="1">
        <v>20</v>
      </c>
    </row>
    <row r="18" s="1" customFormat="1" spans="2:6">
      <c r="B18" s="102" t="s">
        <v>119</v>
      </c>
      <c r="C18" s="1" t="s">
        <v>43</v>
      </c>
      <c r="D18" s="1" t="s">
        <v>120</v>
      </c>
      <c r="E18" s="8">
        <v>861.68</v>
      </c>
      <c r="F18" s="1">
        <v>16</v>
      </c>
    </row>
    <row r="19" s="1" customFormat="1" spans="1:6">
      <c r="A19" s="4">
        <v>43619</v>
      </c>
      <c r="B19" s="102" t="s">
        <v>121</v>
      </c>
      <c r="C19" s="1" t="s">
        <v>93</v>
      </c>
      <c r="D19" s="1" t="s">
        <v>122</v>
      </c>
      <c r="E19" s="1">
        <v>1888</v>
      </c>
      <c r="F19" s="1">
        <v>20</v>
      </c>
    </row>
    <row r="20" s="1" customFormat="1" spans="2:6">
      <c r="B20" s="102" t="s">
        <v>123</v>
      </c>
      <c r="C20" s="1" t="s">
        <v>93</v>
      </c>
      <c r="D20" s="1" t="s">
        <v>124</v>
      </c>
      <c r="E20" s="1">
        <v>1799</v>
      </c>
      <c r="F20" s="1">
        <v>20</v>
      </c>
    </row>
    <row r="21" s="1" customFormat="1" spans="2:6">
      <c r="B21" s="102" t="s">
        <v>125</v>
      </c>
      <c r="C21" s="1" t="s">
        <v>98</v>
      </c>
      <c r="D21" s="1" t="s">
        <v>126</v>
      </c>
      <c r="E21" s="1">
        <v>3166</v>
      </c>
      <c r="F21" s="1">
        <v>25</v>
      </c>
    </row>
    <row r="22" s="1" customFormat="1" spans="2:6">
      <c r="B22" s="102" t="s">
        <v>127</v>
      </c>
      <c r="C22" s="1" t="s">
        <v>104</v>
      </c>
      <c r="D22" s="1" t="s">
        <v>128</v>
      </c>
      <c r="E22" s="1">
        <v>1675.36</v>
      </c>
      <c r="F22" s="1">
        <v>20</v>
      </c>
    </row>
    <row r="23" s="1" customFormat="1" spans="2:6">
      <c r="B23" s="102" t="s">
        <v>129</v>
      </c>
      <c r="C23" s="1" t="s">
        <v>130</v>
      </c>
      <c r="D23" s="1" t="s">
        <v>131</v>
      </c>
      <c r="E23" s="8">
        <v>2499.04</v>
      </c>
      <c r="F23" s="1">
        <v>20</v>
      </c>
    </row>
    <row r="24" s="1" customFormat="1" spans="2:6">
      <c r="B24" s="102" t="s">
        <v>132</v>
      </c>
      <c r="C24" s="1" t="s">
        <v>133</v>
      </c>
      <c r="D24" s="1" t="s">
        <v>134</v>
      </c>
      <c r="E24" s="1">
        <v>811.68</v>
      </c>
      <c r="F24" s="1">
        <v>20</v>
      </c>
    </row>
    <row r="25" s="1" customFormat="1" spans="1:6">
      <c r="A25" s="4">
        <v>43620</v>
      </c>
      <c r="B25" s="102" t="s">
        <v>135</v>
      </c>
      <c r="C25" s="1" t="s">
        <v>93</v>
      </c>
      <c r="D25" s="1" t="s">
        <v>136</v>
      </c>
      <c r="E25" s="1">
        <v>1799</v>
      </c>
      <c r="F25" s="1">
        <v>20</v>
      </c>
    </row>
    <row r="26" s="1" customFormat="1" spans="2:6">
      <c r="B26" s="102" t="s">
        <v>137</v>
      </c>
      <c r="C26" s="1" t="s">
        <v>93</v>
      </c>
      <c r="D26" s="1" t="s">
        <v>138</v>
      </c>
      <c r="E26" s="1">
        <v>1799</v>
      </c>
      <c r="F26" s="1">
        <v>20</v>
      </c>
    </row>
    <row r="27" s="1" customFormat="1" spans="2:6">
      <c r="B27" s="102" t="s">
        <v>139</v>
      </c>
      <c r="C27" s="1" t="s">
        <v>98</v>
      </c>
      <c r="D27" s="1" t="s">
        <v>140</v>
      </c>
      <c r="E27" s="1">
        <v>3166</v>
      </c>
      <c r="F27" s="1">
        <v>25</v>
      </c>
    </row>
    <row r="28" s="1" customFormat="1" spans="2:6">
      <c r="B28" s="102" t="s">
        <v>141</v>
      </c>
      <c r="C28" s="1" t="s">
        <v>101</v>
      </c>
      <c r="D28" s="1" t="s">
        <v>142</v>
      </c>
      <c r="E28" s="8">
        <v>2527.2</v>
      </c>
      <c r="F28" s="1">
        <v>20</v>
      </c>
    </row>
    <row r="29" s="1" customFormat="1" spans="2:6">
      <c r="B29" s="102" t="s">
        <v>143</v>
      </c>
      <c r="C29" s="1" t="s">
        <v>101</v>
      </c>
      <c r="D29" s="1" t="s">
        <v>144</v>
      </c>
      <c r="E29" s="8">
        <v>1999.2</v>
      </c>
      <c r="F29" s="1">
        <v>20</v>
      </c>
    </row>
    <row r="30" s="1" customFormat="1" spans="2:6">
      <c r="B30" s="102" t="s">
        <v>145</v>
      </c>
      <c r="C30" s="1" t="s">
        <v>146</v>
      </c>
      <c r="D30" s="1" t="s">
        <v>147</v>
      </c>
      <c r="E30" s="8">
        <v>2235.04</v>
      </c>
      <c r="F30" s="1">
        <v>20</v>
      </c>
    </row>
    <row r="31" s="1" customFormat="1" spans="1:6">
      <c r="A31" s="4">
        <v>43621</v>
      </c>
      <c r="B31" s="102" t="s">
        <v>148</v>
      </c>
      <c r="C31" s="1" t="s">
        <v>93</v>
      </c>
      <c r="D31" s="1" t="s">
        <v>149</v>
      </c>
      <c r="E31" s="1">
        <v>1799</v>
      </c>
      <c r="F31" s="1">
        <v>20</v>
      </c>
    </row>
    <row r="32" s="1" customFormat="1" spans="2:6">
      <c r="B32" s="102" t="s">
        <v>150</v>
      </c>
      <c r="C32" s="1" t="s">
        <v>93</v>
      </c>
      <c r="D32" s="1" t="s">
        <v>151</v>
      </c>
      <c r="E32" s="1">
        <v>1799</v>
      </c>
      <c r="F32" s="1">
        <v>20</v>
      </c>
    </row>
    <row r="33" s="1" customFormat="1" spans="2:6">
      <c r="B33" s="102" t="s">
        <v>152</v>
      </c>
      <c r="C33" s="1" t="s">
        <v>98</v>
      </c>
      <c r="D33" s="1" t="s">
        <v>153</v>
      </c>
      <c r="E33" s="1">
        <v>3166</v>
      </c>
      <c r="F33" s="1">
        <v>25</v>
      </c>
    </row>
    <row r="34" s="1" customFormat="1" spans="2:6">
      <c r="B34" s="102" t="s">
        <v>154</v>
      </c>
      <c r="C34" s="1" t="s">
        <v>101</v>
      </c>
      <c r="D34" s="1" t="s">
        <v>155</v>
      </c>
      <c r="E34" s="8">
        <v>1999.2</v>
      </c>
      <c r="F34" s="1">
        <v>20</v>
      </c>
    </row>
    <row r="35" s="1" customFormat="1" spans="2:6">
      <c r="B35" s="102" t="s">
        <v>156</v>
      </c>
      <c r="C35" s="1" t="s">
        <v>130</v>
      </c>
      <c r="D35" s="1" t="s">
        <v>157</v>
      </c>
      <c r="E35" s="8">
        <v>2763.04</v>
      </c>
      <c r="F35" s="1">
        <v>20</v>
      </c>
    </row>
    <row r="36" s="1" customFormat="1" spans="2:6">
      <c r="B36" s="102" t="s">
        <v>158</v>
      </c>
      <c r="C36" s="1" t="s">
        <v>146</v>
      </c>
      <c r="D36" s="1" t="s">
        <v>159</v>
      </c>
      <c r="E36" s="8">
        <v>2235.04</v>
      </c>
      <c r="F36" s="1">
        <v>20</v>
      </c>
    </row>
    <row r="37" s="1" customFormat="1" spans="1:6">
      <c r="A37" s="4">
        <v>43622</v>
      </c>
      <c r="B37" s="102" t="s">
        <v>160</v>
      </c>
      <c r="C37" s="1" t="s">
        <v>93</v>
      </c>
      <c r="D37" s="1" t="s">
        <v>161</v>
      </c>
      <c r="E37" s="1">
        <v>1799</v>
      </c>
      <c r="F37" s="1">
        <v>20</v>
      </c>
    </row>
    <row r="38" s="1" customFormat="1" spans="2:6">
      <c r="B38" s="102" t="s">
        <v>162</v>
      </c>
      <c r="C38" s="1" t="s">
        <v>93</v>
      </c>
      <c r="D38" s="1" t="s">
        <v>163</v>
      </c>
      <c r="E38" s="1">
        <v>1799</v>
      </c>
      <c r="F38" s="1">
        <v>20</v>
      </c>
    </row>
    <row r="39" s="1" customFormat="1" spans="2:6">
      <c r="B39" s="103" t="s">
        <v>164</v>
      </c>
      <c r="C39" s="1" t="s">
        <v>98</v>
      </c>
      <c r="D39" s="1" t="s">
        <v>165</v>
      </c>
      <c r="E39" s="1">
        <v>3166</v>
      </c>
      <c r="F39" s="1">
        <v>25</v>
      </c>
    </row>
    <row r="40" s="1" customFormat="1" spans="2:6">
      <c r="B40" s="102" t="s">
        <v>166</v>
      </c>
      <c r="C40" s="1" t="s">
        <v>115</v>
      </c>
      <c r="D40" s="1" t="s">
        <v>167</v>
      </c>
      <c r="E40" s="8">
        <v>1087.68</v>
      </c>
      <c r="F40" s="1">
        <v>20</v>
      </c>
    </row>
    <row r="41" s="1" customFormat="1" spans="2:6">
      <c r="B41" s="102" t="s">
        <v>168</v>
      </c>
      <c r="C41" s="1" t="s">
        <v>169</v>
      </c>
      <c r="D41" s="1" t="s">
        <v>170</v>
      </c>
      <c r="E41" s="1">
        <v>1323.36</v>
      </c>
      <c r="F41" s="1">
        <v>20</v>
      </c>
    </row>
    <row r="42" s="1" customFormat="1" spans="1:6">
      <c r="A42" s="4">
        <v>43623</v>
      </c>
      <c r="B42" s="102" t="s">
        <v>171</v>
      </c>
      <c r="C42" s="1" t="s">
        <v>93</v>
      </c>
      <c r="D42" s="1" t="s">
        <v>172</v>
      </c>
      <c r="E42" s="1">
        <v>1799</v>
      </c>
      <c r="F42" s="1">
        <v>20</v>
      </c>
    </row>
    <row r="43" s="1" customFormat="1" spans="2:6">
      <c r="B43" s="102" t="s">
        <v>173</v>
      </c>
      <c r="C43" s="1" t="s">
        <v>93</v>
      </c>
      <c r="D43" s="10" t="s">
        <v>174</v>
      </c>
      <c r="E43" s="1">
        <v>1799</v>
      </c>
      <c r="F43" s="1">
        <v>20</v>
      </c>
    </row>
    <row r="44" s="1" customFormat="1" spans="2:6">
      <c r="B44" s="102" t="s">
        <v>175</v>
      </c>
      <c r="C44" s="1" t="s">
        <v>115</v>
      </c>
      <c r="D44" s="1" t="s">
        <v>176</v>
      </c>
      <c r="E44" s="8">
        <v>1210.88</v>
      </c>
      <c r="F44" s="1">
        <v>20</v>
      </c>
    </row>
    <row r="45" s="1" customFormat="1" spans="2:6">
      <c r="B45" s="102" t="s">
        <v>177</v>
      </c>
      <c r="C45" s="1" t="s">
        <v>169</v>
      </c>
      <c r="D45" s="1" t="s">
        <v>178</v>
      </c>
      <c r="E45" s="1">
        <v>1323.36</v>
      </c>
      <c r="F45" s="1">
        <v>20</v>
      </c>
    </row>
    <row r="46" s="1" customFormat="1" spans="1:6">
      <c r="A46" s="4">
        <v>43624</v>
      </c>
      <c r="B46" s="102" t="s">
        <v>179</v>
      </c>
      <c r="C46" s="1" t="s">
        <v>93</v>
      </c>
      <c r="D46" s="1" t="s">
        <v>180</v>
      </c>
      <c r="E46" s="1">
        <v>1799</v>
      </c>
      <c r="F46" s="1">
        <v>20</v>
      </c>
    </row>
    <row r="47" s="1" customFormat="1" spans="2:6">
      <c r="B47" s="102" t="s">
        <v>181</v>
      </c>
      <c r="C47" s="1" t="s">
        <v>93</v>
      </c>
      <c r="D47" s="10" t="s">
        <v>182</v>
      </c>
      <c r="E47" s="1">
        <v>1799</v>
      </c>
      <c r="F47" s="1">
        <v>20</v>
      </c>
    </row>
    <row r="48" s="1" customFormat="1" spans="2:6">
      <c r="B48" s="102" t="s">
        <v>183</v>
      </c>
      <c r="C48" s="1" t="s">
        <v>115</v>
      </c>
      <c r="D48" s="1" t="s">
        <v>184</v>
      </c>
      <c r="E48" s="1">
        <v>1210.88</v>
      </c>
      <c r="F48" s="1">
        <v>20</v>
      </c>
    </row>
    <row r="49" s="1" customFormat="1" spans="2:6">
      <c r="B49" s="102" t="s">
        <v>185</v>
      </c>
      <c r="C49" s="1" t="s">
        <v>98</v>
      </c>
      <c r="D49" s="1" t="s">
        <v>186</v>
      </c>
      <c r="E49" s="1">
        <v>3166</v>
      </c>
      <c r="F49" s="1">
        <v>25</v>
      </c>
    </row>
    <row r="50" s="1" customFormat="1" spans="2:2">
      <c r="B50" s="10"/>
    </row>
    <row r="51" s="1" customFormat="1"/>
    <row r="52" s="1" customFormat="1" spans="1:6">
      <c r="A52" s="4">
        <v>43625</v>
      </c>
      <c r="B52" s="102" t="s">
        <v>187</v>
      </c>
      <c r="C52" s="1" t="s">
        <v>93</v>
      </c>
      <c r="D52" s="1" t="s">
        <v>188</v>
      </c>
      <c r="E52" s="1">
        <v>1799</v>
      </c>
      <c r="F52" s="1">
        <v>20</v>
      </c>
    </row>
    <row r="53" s="1" customFormat="1" spans="2:6">
      <c r="B53" s="102" t="s">
        <v>189</v>
      </c>
      <c r="C53" s="1" t="s">
        <v>93</v>
      </c>
      <c r="D53" s="1" t="s">
        <v>190</v>
      </c>
      <c r="E53" s="1">
        <v>1799</v>
      </c>
      <c r="F53" s="1">
        <v>20</v>
      </c>
    </row>
    <row r="54" s="1" customFormat="1" spans="2:6">
      <c r="B54" s="102" t="s">
        <v>191</v>
      </c>
      <c r="C54" s="1" t="s">
        <v>115</v>
      </c>
      <c r="D54" s="1" t="s">
        <v>192</v>
      </c>
      <c r="E54" s="1">
        <v>1087.68</v>
      </c>
      <c r="F54" s="1">
        <v>20</v>
      </c>
    </row>
    <row r="55" s="1" customFormat="1" spans="2:6">
      <c r="B55" s="102" t="s">
        <v>193</v>
      </c>
      <c r="C55" s="1" t="s">
        <v>98</v>
      </c>
      <c r="D55" s="1" t="s">
        <v>194</v>
      </c>
      <c r="E55" s="1">
        <v>2788</v>
      </c>
      <c r="F55" s="1">
        <v>20</v>
      </c>
    </row>
    <row r="56" s="1" customFormat="1" spans="2:6">
      <c r="B56" s="102" t="s">
        <v>195</v>
      </c>
      <c r="C56" s="1" t="s">
        <v>196</v>
      </c>
      <c r="D56" s="1" t="s">
        <v>197</v>
      </c>
      <c r="E56" s="8">
        <v>1663.2</v>
      </c>
      <c r="F56" s="1">
        <v>20</v>
      </c>
    </row>
    <row r="57" s="1" customFormat="1"/>
    <row r="58" s="1" customFormat="1" spans="2:2">
      <c r="B58" s="9"/>
    </row>
    <row r="59" s="1" customFormat="1" spans="1:6">
      <c r="A59" s="4">
        <v>43626</v>
      </c>
      <c r="B59" s="102" t="s">
        <v>198</v>
      </c>
      <c r="C59" s="1" t="s">
        <v>93</v>
      </c>
      <c r="D59" s="10" t="s">
        <v>199</v>
      </c>
      <c r="E59" s="1">
        <v>1799</v>
      </c>
      <c r="F59" s="1">
        <v>20</v>
      </c>
    </row>
    <row r="60" s="1" customFormat="1" spans="2:6">
      <c r="B60" s="104" t="s">
        <v>200</v>
      </c>
      <c r="C60" s="1" t="s">
        <v>93</v>
      </c>
      <c r="D60" s="1" t="s">
        <v>201</v>
      </c>
      <c r="E60" s="1">
        <v>1799</v>
      </c>
      <c r="F60" s="1">
        <v>20</v>
      </c>
    </row>
    <row r="61" s="1" customFormat="1" spans="2:6">
      <c r="B61" s="102" t="s">
        <v>202</v>
      </c>
      <c r="C61" s="1" t="s">
        <v>115</v>
      </c>
      <c r="D61" t="s">
        <v>203</v>
      </c>
      <c r="E61" s="1">
        <v>987.68</v>
      </c>
      <c r="F61" s="1">
        <v>16</v>
      </c>
    </row>
    <row r="62" s="1" customFormat="1" spans="2:6">
      <c r="B62" s="102" t="s">
        <v>204</v>
      </c>
      <c r="C62" s="1" t="s">
        <v>98</v>
      </c>
      <c r="D62" t="s">
        <v>205</v>
      </c>
      <c r="E62" s="1">
        <v>2788</v>
      </c>
      <c r="F62" s="1">
        <v>20</v>
      </c>
    </row>
    <row r="63" s="1" customFormat="1" spans="2:6">
      <c r="B63" s="102" t="s">
        <v>206</v>
      </c>
      <c r="C63" s="1" t="s">
        <v>196</v>
      </c>
      <c r="D63" t="s">
        <v>207</v>
      </c>
      <c r="E63" s="1">
        <v>1571.12</v>
      </c>
      <c r="F63" s="1">
        <v>20</v>
      </c>
    </row>
    <row r="64" s="1" customFormat="1" spans="2:6">
      <c r="B64" s="102" t="s">
        <v>208</v>
      </c>
      <c r="C64" s="1" t="s">
        <v>196</v>
      </c>
      <c r="D64" s="1" t="s">
        <v>209</v>
      </c>
      <c r="E64" s="1">
        <v>1571.12</v>
      </c>
      <c r="F64" s="1">
        <v>20</v>
      </c>
    </row>
    <row r="65" s="1" customFormat="1" spans="2:2">
      <c r="B65" s="9"/>
    </row>
    <row r="66" s="1" customFormat="1"/>
    <row r="67" s="1" customFormat="1"/>
    <row r="68" s="1" customFormat="1" spans="1:6">
      <c r="A68" s="4">
        <v>43627</v>
      </c>
      <c r="B68" s="102" t="s">
        <v>210</v>
      </c>
      <c r="C68" s="1" t="s">
        <v>93</v>
      </c>
      <c r="D68" s="1" t="s">
        <v>211</v>
      </c>
      <c r="E68" s="1">
        <v>1799</v>
      </c>
      <c r="F68" s="1">
        <v>20</v>
      </c>
    </row>
    <row r="69" s="1" customFormat="1" spans="2:6">
      <c r="B69" s="102" t="s">
        <v>212</v>
      </c>
      <c r="C69" s="1" t="s">
        <v>93</v>
      </c>
      <c r="D69" s="1" t="s">
        <v>213</v>
      </c>
      <c r="E69" s="1">
        <v>1799</v>
      </c>
      <c r="F69" s="1">
        <v>20</v>
      </c>
    </row>
    <row r="70" s="1" customFormat="1" spans="2:6">
      <c r="B70" s="102" t="s">
        <v>214</v>
      </c>
      <c r="C70" s="1" t="s">
        <v>115</v>
      </c>
      <c r="D70" s="1" t="s">
        <v>215</v>
      </c>
      <c r="E70" s="1">
        <v>1054.24</v>
      </c>
      <c r="F70" s="1">
        <v>20</v>
      </c>
    </row>
    <row r="71" s="1" customFormat="1" spans="2:6">
      <c r="B71" s="102" t="s">
        <v>216</v>
      </c>
      <c r="C71" s="1" t="s">
        <v>98</v>
      </c>
      <c r="D71" s="1" t="s">
        <v>217</v>
      </c>
      <c r="E71" s="1">
        <v>2788</v>
      </c>
      <c r="F71" s="1">
        <v>20</v>
      </c>
    </row>
    <row r="72" s="1" customFormat="1" spans="2:6">
      <c r="B72" s="102" t="s">
        <v>218</v>
      </c>
      <c r="C72" s="1" t="s">
        <v>196</v>
      </c>
      <c r="D72" s="1" t="s">
        <v>219</v>
      </c>
      <c r="E72" s="1">
        <v>1899</v>
      </c>
      <c r="F72" s="1">
        <v>20</v>
      </c>
    </row>
    <row r="73" s="1" customFormat="1" spans="2:6">
      <c r="B73" s="102" t="s">
        <v>220</v>
      </c>
      <c r="C73" s="1" t="s">
        <v>221</v>
      </c>
      <c r="D73" s="1" t="s">
        <v>222</v>
      </c>
      <c r="E73" s="1">
        <v>2842.24</v>
      </c>
      <c r="F73" s="1">
        <v>20</v>
      </c>
    </row>
    <row r="74" s="1" customFormat="1" spans="5:5">
      <c r="E74" s="8"/>
    </row>
    <row r="75" s="1" customFormat="1" spans="5:5">
      <c r="E75" s="8"/>
    </row>
    <row r="76" s="1" customFormat="1" spans="1:6">
      <c r="A76" s="4">
        <v>43628</v>
      </c>
      <c r="B76" s="102" t="s">
        <v>223</v>
      </c>
      <c r="C76" s="1" t="s">
        <v>93</v>
      </c>
      <c r="D76" s="1" t="s">
        <v>224</v>
      </c>
      <c r="E76" s="1">
        <v>1799</v>
      </c>
      <c r="F76" s="1">
        <v>20</v>
      </c>
    </row>
    <row r="77" s="1" customFormat="1" spans="2:6">
      <c r="B77" s="102" t="s">
        <v>225</v>
      </c>
      <c r="C77" s="1" t="s">
        <v>93</v>
      </c>
      <c r="D77" s="1" t="s">
        <v>226</v>
      </c>
      <c r="E77" s="1">
        <v>1799</v>
      </c>
      <c r="F77" s="1">
        <v>20</v>
      </c>
    </row>
    <row r="78" s="1" customFormat="1" spans="2:6">
      <c r="B78" s="102" t="s">
        <v>227</v>
      </c>
      <c r="C78" s="1" t="s">
        <v>115</v>
      </c>
      <c r="D78" s="1" t="s">
        <v>228</v>
      </c>
      <c r="E78" s="1">
        <v>1332</v>
      </c>
      <c r="F78" s="1">
        <v>20</v>
      </c>
    </row>
    <row r="79" s="1" customFormat="1" spans="2:6">
      <c r="B79" s="102" t="s">
        <v>229</v>
      </c>
      <c r="C79" s="1" t="s">
        <v>98</v>
      </c>
      <c r="D79" s="1" t="s">
        <v>230</v>
      </c>
      <c r="E79" s="1">
        <v>2788</v>
      </c>
      <c r="F79" s="1">
        <v>20</v>
      </c>
    </row>
    <row r="80" s="1" customFormat="1" spans="2:6">
      <c r="B80" s="102" t="s">
        <v>231</v>
      </c>
      <c r="C80" s="1" t="s">
        <v>196</v>
      </c>
      <c r="D80" s="1" t="s">
        <v>232</v>
      </c>
      <c r="E80" s="1">
        <v>1671.12</v>
      </c>
      <c r="F80" s="1">
        <v>20</v>
      </c>
    </row>
    <row r="81" s="1" customFormat="1" spans="2:6">
      <c r="B81" s="102" t="s">
        <v>233</v>
      </c>
      <c r="C81" s="1" t="s">
        <v>196</v>
      </c>
      <c r="D81" s="1" t="s">
        <v>234</v>
      </c>
      <c r="E81" s="1">
        <v>1671.12</v>
      </c>
      <c r="F81" s="1">
        <v>20</v>
      </c>
    </row>
    <row r="82" s="1" customFormat="1"/>
    <row r="83" s="1" customFormat="1"/>
    <row r="84" s="1" customFormat="1" spans="1:6">
      <c r="A84" s="4">
        <v>43629</v>
      </c>
      <c r="B84" s="102" t="s">
        <v>235</v>
      </c>
      <c r="C84" s="1" t="s">
        <v>93</v>
      </c>
      <c r="D84" s="1" t="s">
        <v>236</v>
      </c>
      <c r="E84" s="1">
        <v>1799</v>
      </c>
      <c r="F84" s="1">
        <v>20</v>
      </c>
    </row>
    <row r="85" s="1" customFormat="1" spans="2:6">
      <c r="B85" s="102" t="s">
        <v>237</v>
      </c>
      <c r="C85" s="1" t="s">
        <v>93</v>
      </c>
      <c r="D85" s="1" t="s">
        <v>238</v>
      </c>
      <c r="E85" s="1">
        <v>1799</v>
      </c>
      <c r="F85" s="1">
        <v>20</v>
      </c>
    </row>
    <row r="86" s="1" customFormat="1" spans="2:6">
      <c r="B86" s="102" t="s">
        <v>239</v>
      </c>
      <c r="C86" s="1" t="s">
        <v>115</v>
      </c>
      <c r="D86" s="1" t="s">
        <v>240</v>
      </c>
      <c r="E86" s="1">
        <v>1063.68</v>
      </c>
      <c r="F86" s="1">
        <v>20</v>
      </c>
    </row>
    <row r="87" s="1" customFormat="1" spans="2:6">
      <c r="B87" s="102" t="s">
        <v>241</v>
      </c>
      <c r="C87" s="1" t="s">
        <v>98</v>
      </c>
      <c r="D87" s="1" t="s">
        <v>242</v>
      </c>
      <c r="E87" s="1">
        <v>2788</v>
      </c>
      <c r="F87" s="1">
        <v>20</v>
      </c>
    </row>
    <row r="88" s="1" customFormat="1" spans="2:6">
      <c r="B88" s="102" t="s">
        <v>243</v>
      </c>
      <c r="C88" s="1" t="s">
        <v>221</v>
      </c>
      <c r="D88" s="1" t="s">
        <v>244</v>
      </c>
      <c r="E88" s="1">
        <v>2842.24</v>
      </c>
      <c r="F88" s="1">
        <v>20</v>
      </c>
    </row>
    <row r="89" s="1" customFormat="1" spans="2:6">
      <c r="B89" s="102" t="s">
        <v>245</v>
      </c>
      <c r="C89" s="1" t="s">
        <v>196</v>
      </c>
      <c r="D89" s="1" t="s">
        <v>246</v>
      </c>
      <c r="E89" s="1">
        <v>1571.12</v>
      </c>
      <c r="F89" s="1">
        <v>20</v>
      </c>
    </row>
    <row r="90" s="1" customFormat="1" spans="4:4">
      <c r="D90"/>
    </row>
    <row r="91" s="1" customFormat="1"/>
    <row r="92" s="1" customFormat="1"/>
    <row r="93" s="1" customFormat="1"/>
    <row r="94" s="1" customFormat="1" spans="1:6">
      <c r="A94" s="4">
        <v>43630</v>
      </c>
      <c r="B94" s="102" t="s">
        <v>247</v>
      </c>
      <c r="C94" s="1" t="s">
        <v>93</v>
      </c>
      <c r="D94" s="1" t="s">
        <v>248</v>
      </c>
      <c r="E94" s="1">
        <v>1799</v>
      </c>
      <c r="F94" s="1">
        <v>20</v>
      </c>
    </row>
    <row r="95" s="1" customFormat="1" spans="2:6">
      <c r="B95" s="102" t="s">
        <v>249</v>
      </c>
      <c r="C95" s="1" t="s">
        <v>93</v>
      </c>
      <c r="D95" s="1" t="s">
        <v>250</v>
      </c>
      <c r="E95" s="1">
        <v>1799</v>
      </c>
      <c r="F95" s="1">
        <v>20</v>
      </c>
    </row>
    <row r="96" s="1" customFormat="1" spans="2:6">
      <c r="B96" s="102" t="s">
        <v>251</v>
      </c>
      <c r="C96" s="1" t="s">
        <v>115</v>
      </c>
      <c r="D96" s="1" t="s">
        <v>252</v>
      </c>
      <c r="E96" s="8">
        <v>1199.68</v>
      </c>
      <c r="F96" s="1">
        <v>20</v>
      </c>
    </row>
    <row r="97" s="1" customFormat="1" spans="2:6">
      <c r="B97" s="102" t="s">
        <v>253</v>
      </c>
      <c r="C97" s="1" t="s">
        <v>98</v>
      </c>
      <c r="D97" s="1" t="s">
        <v>254</v>
      </c>
      <c r="E97" s="1">
        <v>2788</v>
      </c>
      <c r="F97" s="1">
        <v>20</v>
      </c>
    </row>
    <row r="98" s="1" customFormat="1" spans="2:6">
      <c r="B98" s="102" t="s">
        <v>255</v>
      </c>
      <c r="C98" s="1" t="s">
        <v>196</v>
      </c>
      <c r="D98" s="1" t="s">
        <v>256</v>
      </c>
      <c r="E98" s="8">
        <v>1671.12</v>
      </c>
      <c r="F98" s="1">
        <v>20</v>
      </c>
    </row>
    <row r="99" s="1" customFormat="1" spans="2:6">
      <c r="B99" s="102" t="s">
        <v>257</v>
      </c>
      <c r="C99" s="1" t="s">
        <v>196</v>
      </c>
      <c r="D99" s="1" t="s">
        <v>258</v>
      </c>
      <c r="E99" s="8">
        <v>1671.12</v>
      </c>
      <c r="F99" s="1">
        <v>20</v>
      </c>
    </row>
    <row r="100" s="1" customFormat="1" spans="5:5">
      <c r="E100" s="8"/>
    </row>
    <row r="101" s="1" customFormat="1" spans="5:5">
      <c r="E101" s="8"/>
    </row>
    <row r="102" s="1" customFormat="1" spans="1:6">
      <c r="A102" s="4">
        <v>43631</v>
      </c>
      <c r="B102" s="102" t="s">
        <v>259</v>
      </c>
      <c r="C102" s="1" t="s">
        <v>93</v>
      </c>
      <c r="D102" t="s">
        <v>260</v>
      </c>
      <c r="E102" s="1">
        <v>1799</v>
      </c>
      <c r="F102" s="1">
        <v>20</v>
      </c>
    </row>
    <row r="103" s="1" customFormat="1" spans="2:6">
      <c r="B103" s="102" t="s">
        <v>261</v>
      </c>
      <c r="C103" s="1" t="s">
        <v>93</v>
      </c>
      <c r="D103" s="1" t="s">
        <v>262</v>
      </c>
      <c r="E103" s="1">
        <v>1799</v>
      </c>
      <c r="F103" s="1">
        <v>20</v>
      </c>
    </row>
    <row r="104" s="1" customFormat="1" spans="2:6">
      <c r="B104" s="102" t="s">
        <v>263</v>
      </c>
      <c r="C104" s="1" t="s">
        <v>115</v>
      </c>
      <c r="D104" s="1" t="s">
        <v>264</v>
      </c>
      <c r="E104" s="1">
        <v>1236</v>
      </c>
      <c r="F104" s="1">
        <v>20</v>
      </c>
    </row>
    <row r="105" s="1" customFormat="1" spans="2:6">
      <c r="B105" s="102" t="s">
        <v>265</v>
      </c>
      <c r="C105" s="1" t="s">
        <v>98</v>
      </c>
      <c r="D105" s="1" t="s">
        <v>266</v>
      </c>
      <c r="E105" s="1">
        <v>2788</v>
      </c>
      <c r="F105" s="1">
        <v>20</v>
      </c>
    </row>
    <row r="106" s="1" customFormat="1" spans="2:6">
      <c r="B106" s="102" t="s">
        <v>267</v>
      </c>
      <c r="C106" s="1" t="s">
        <v>196</v>
      </c>
      <c r="D106" s="1" t="s">
        <v>268</v>
      </c>
      <c r="E106" s="1">
        <v>1899</v>
      </c>
      <c r="F106" s="1">
        <v>20</v>
      </c>
    </row>
    <row r="107" s="1" customFormat="1" spans="5:5">
      <c r="E107" s="8"/>
    </row>
    <row r="108" s="1" customFormat="1" spans="5:5">
      <c r="E108" s="8"/>
    </row>
    <row r="109" s="1" customFormat="1" spans="1:6">
      <c r="A109" s="4">
        <v>43632</v>
      </c>
      <c r="B109" s="102" t="s">
        <v>269</v>
      </c>
      <c r="C109" s="1" t="s">
        <v>93</v>
      </c>
      <c r="D109" s="1" t="s">
        <v>270</v>
      </c>
      <c r="E109" s="8">
        <v>1763.12</v>
      </c>
      <c r="F109" s="1">
        <v>20</v>
      </c>
    </row>
    <row r="110" s="1" customFormat="1" spans="2:6">
      <c r="B110" s="102" t="s">
        <v>271</v>
      </c>
      <c r="C110" s="1" t="s">
        <v>93</v>
      </c>
      <c r="D110" s="1" t="s">
        <v>272</v>
      </c>
      <c r="E110" s="8">
        <v>1763.12</v>
      </c>
      <c r="F110" s="1">
        <v>20</v>
      </c>
    </row>
    <row r="111" s="1" customFormat="1" spans="2:6">
      <c r="B111" s="102" t="s">
        <v>273</v>
      </c>
      <c r="C111" s="1" t="s">
        <v>115</v>
      </c>
      <c r="D111" s="1" t="s">
        <v>274</v>
      </c>
      <c r="E111" s="8">
        <v>908</v>
      </c>
      <c r="F111" s="1">
        <v>16</v>
      </c>
    </row>
    <row r="112" s="1" customFormat="1" spans="2:6">
      <c r="B112" s="103" t="s">
        <v>275</v>
      </c>
      <c r="C112" s="1" t="s">
        <v>98</v>
      </c>
      <c r="D112" s="1" t="s">
        <v>276</v>
      </c>
      <c r="E112" s="8">
        <v>2859.2</v>
      </c>
      <c r="F112" s="1">
        <v>20</v>
      </c>
    </row>
    <row r="113" s="1" customFormat="1" spans="4:5">
      <c r="D113"/>
      <c r="E113" s="8"/>
    </row>
    <row r="114" s="1" customFormat="1" spans="5:5">
      <c r="E114" s="8"/>
    </row>
    <row r="115" s="1" customFormat="1" spans="1:6">
      <c r="A115" s="4">
        <v>43633</v>
      </c>
      <c r="B115" s="102" t="s">
        <v>277</v>
      </c>
      <c r="C115" s="1" t="s">
        <v>93</v>
      </c>
      <c r="D115" s="1" t="s">
        <v>278</v>
      </c>
      <c r="E115" s="8">
        <v>1755.2</v>
      </c>
      <c r="F115" s="1">
        <v>20</v>
      </c>
    </row>
    <row r="116" s="1" customFormat="1" spans="2:6">
      <c r="B116" s="102" t="s">
        <v>279</v>
      </c>
      <c r="C116" s="1" t="s">
        <v>93</v>
      </c>
      <c r="D116" s="1" t="s">
        <v>280</v>
      </c>
      <c r="E116" s="8">
        <v>1973.12</v>
      </c>
      <c r="F116" s="1">
        <v>20</v>
      </c>
    </row>
    <row r="117" s="1" customFormat="1" spans="2:6">
      <c r="B117" s="102" t="s">
        <v>281</v>
      </c>
      <c r="C117" s="1" t="s">
        <v>115</v>
      </c>
      <c r="D117" s="1" t="s">
        <v>282</v>
      </c>
      <c r="E117" s="8">
        <v>976</v>
      </c>
      <c r="F117" s="1">
        <v>16</v>
      </c>
    </row>
    <row r="118" s="1" customFormat="1" spans="2:6">
      <c r="B118" s="102" t="s">
        <v>283</v>
      </c>
      <c r="C118" s="1" t="s">
        <v>98</v>
      </c>
      <c r="D118" s="1" t="s">
        <v>284</v>
      </c>
      <c r="E118" s="8">
        <v>2829.2</v>
      </c>
      <c r="F118" s="1">
        <v>20</v>
      </c>
    </row>
    <row r="119" s="1" customFormat="1" spans="2:6">
      <c r="B119" s="102" t="s">
        <v>285</v>
      </c>
      <c r="C119" s="7">
        <v>801</v>
      </c>
      <c r="D119" s="1" t="s">
        <v>286</v>
      </c>
      <c r="E119" s="8">
        <v>2386.08</v>
      </c>
      <c r="F119" s="1">
        <v>20</v>
      </c>
    </row>
    <row r="120" s="1" customFormat="1" spans="2:6">
      <c r="B120" s="102" t="s">
        <v>287</v>
      </c>
      <c r="C120" s="1" t="s">
        <v>39</v>
      </c>
      <c r="D120" s="1" t="s">
        <v>288</v>
      </c>
      <c r="E120" s="8">
        <v>3999.05</v>
      </c>
      <c r="F120" s="1">
        <v>25</v>
      </c>
    </row>
    <row r="121" s="1" customFormat="1"/>
    <row r="122" s="1" customFormat="1"/>
    <row r="123" s="1" customFormat="1" spans="1:6">
      <c r="A123" s="4">
        <v>43634</v>
      </c>
      <c r="B123" s="102" t="s">
        <v>289</v>
      </c>
      <c r="C123" s="1" t="s">
        <v>93</v>
      </c>
      <c r="D123" s="1" t="s">
        <v>290</v>
      </c>
      <c r="E123" s="1">
        <v>1763.12</v>
      </c>
      <c r="F123" s="1">
        <v>20</v>
      </c>
    </row>
    <row r="124" s="1" customFormat="1" spans="2:6">
      <c r="B124" s="102" t="s">
        <v>291</v>
      </c>
      <c r="C124" s="1" t="s">
        <v>93</v>
      </c>
      <c r="D124" s="1" t="s">
        <v>292</v>
      </c>
      <c r="E124" s="1">
        <v>1755.2</v>
      </c>
      <c r="F124" s="1">
        <v>20</v>
      </c>
    </row>
    <row r="125" s="1" customFormat="1" spans="2:6">
      <c r="B125" s="102" t="s">
        <v>293</v>
      </c>
      <c r="C125" s="1" t="s">
        <v>115</v>
      </c>
      <c r="D125" s="1" t="s">
        <v>294</v>
      </c>
      <c r="E125" s="1">
        <v>866</v>
      </c>
      <c r="F125" s="1">
        <v>16</v>
      </c>
    </row>
    <row r="126" s="1" customFormat="1" spans="2:6">
      <c r="B126" s="102" t="s">
        <v>295</v>
      </c>
      <c r="C126" s="1" t="s">
        <v>98</v>
      </c>
      <c r="D126" s="1" t="s">
        <v>296</v>
      </c>
      <c r="E126" s="1">
        <v>2689.2</v>
      </c>
      <c r="F126" s="1">
        <v>20</v>
      </c>
    </row>
    <row r="127" s="1" customFormat="1" spans="2:6">
      <c r="B127" s="102" t="s">
        <v>297</v>
      </c>
      <c r="C127" s="1" t="s">
        <v>24</v>
      </c>
      <c r="D127" s="1" t="s">
        <v>298</v>
      </c>
      <c r="E127" s="1">
        <v>1008.6</v>
      </c>
      <c r="F127" s="1">
        <v>20</v>
      </c>
    </row>
    <row r="128" s="1" customFormat="1" spans="2:2">
      <c r="B128" s="9"/>
    </row>
    <row r="129" s="1" customFormat="1"/>
    <row r="130" s="1" customFormat="1" spans="1:6">
      <c r="A130" s="4">
        <v>43635</v>
      </c>
      <c r="B130" s="102" t="s">
        <v>299</v>
      </c>
      <c r="C130" s="1" t="s">
        <v>93</v>
      </c>
      <c r="D130" s="1" t="s">
        <v>300</v>
      </c>
      <c r="E130" s="8">
        <v>1973.12</v>
      </c>
      <c r="F130" s="1">
        <v>20</v>
      </c>
    </row>
    <row r="131" s="1" customFormat="1" spans="2:6">
      <c r="B131" s="102" t="s">
        <v>301</v>
      </c>
      <c r="C131" s="1" t="s">
        <v>93</v>
      </c>
      <c r="D131" s="1" t="s">
        <v>302</v>
      </c>
      <c r="E131" s="8">
        <v>1973.12</v>
      </c>
      <c r="F131" s="1">
        <v>20</v>
      </c>
    </row>
    <row r="132" s="1" customFormat="1" spans="2:6">
      <c r="B132" s="102" t="s">
        <v>303</v>
      </c>
      <c r="C132" s="1" t="s">
        <v>115</v>
      </c>
      <c r="D132" s="1" t="s">
        <v>304</v>
      </c>
      <c r="E132" s="1">
        <v>936</v>
      </c>
      <c r="F132" s="1">
        <v>16</v>
      </c>
    </row>
    <row r="133" s="1" customFormat="1" spans="2:6">
      <c r="B133" s="102" t="s">
        <v>305</v>
      </c>
      <c r="C133" s="1" t="s">
        <v>98</v>
      </c>
      <c r="D133" s="1" t="s">
        <v>306</v>
      </c>
      <c r="E133" s="8">
        <v>2659.2</v>
      </c>
      <c r="F133" s="1">
        <v>20</v>
      </c>
    </row>
    <row r="134" s="1" customFormat="1" spans="2:6">
      <c r="B134" s="102" t="s">
        <v>307</v>
      </c>
      <c r="C134" s="7">
        <v>801</v>
      </c>
      <c r="D134" s="1" t="s">
        <v>308</v>
      </c>
      <c r="E134" s="8">
        <v>2386.08</v>
      </c>
      <c r="F134" s="1">
        <v>20</v>
      </c>
    </row>
    <row r="135" s="1" customFormat="1" spans="2:6">
      <c r="B135" s="102" t="s">
        <v>309</v>
      </c>
      <c r="C135" s="1" t="s">
        <v>39</v>
      </c>
      <c r="D135" s="1" t="s">
        <v>310</v>
      </c>
      <c r="E135" s="8">
        <v>3659.05</v>
      </c>
      <c r="F135" s="1">
        <v>25</v>
      </c>
    </row>
    <row r="136" s="1" customFormat="1" spans="2:6">
      <c r="B136" s="102" t="s">
        <v>311</v>
      </c>
      <c r="C136" s="1" t="s">
        <v>98</v>
      </c>
      <c r="D136" t="s">
        <v>312</v>
      </c>
      <c r="E136" s="1">
        <v>2559.2</v>
      </c>
      <c r="F136" s="1">
        <v>20</v>
      </c>
    </row>
    <row r="137" s="1" customFormat="1" spans="5:5">
      <c r="E137" s="8"/>
    </row>
    <row r="138" s="1" customFormat="1" spans="5:5">
      <c r="E138" s="8"/>
    </row>
    <row r="139" s="1" customFormat="1" spans="1:6">
      <c r="A139" s="4">
        <v>43636</v>
      </c>
      <c r="B139" s="102" t="s">
        <v>313</v>
      </c>
      <c r="C139" s="1" t="s">
        <v>93</v>
      </c>
      <c r="D139" s="1" t="s">
        <v>314</v>
      </c>
      <c r="E139" s="1">
        <v>1893.12</v>
      </c>
      <c r="F139" s="1">
        <v>20</v>
      </c>
    </row>
    <row r="140" s="1" customFormat="1" spans="2:6">
      <c r="B140" s="102" t="s">
        <v>315</v>
      </c>
      <c r="C140" s="1" t="s">
        <v>93</v>
      </c>
      <c r="D140" s="1" t="s">
        <v>316</v>
      </c>
      <c r="E140" s="12">
        <v>1763.12</v>
      </c>
      <c r="F140" s="1">
        <v>20</v>
      </c>
    </row>
    <row r="141" s="1" customFormat="1" spans="2:6">
      <c r="B141" s="102" t="s">
        <v>317</v>
      </c>
      <c r="C141" s="1" t="s">
        <v>115</v>
      </c>
      <c r="D141" s="1" t="s">
        <v>318</v>
      </c>
      <c r="E141" s="1">
        <v>846</v>
      </c>
      <c r="F141" s="1">
        <v>16</v>
      </c>
    </row>
    <row r="142" s="1" customFormat="1" spans="2:6">
      <c r="B142" s="102" t="s">
        <v>319</v>
      </c>
      <c r="C142" s="1" t="s">
        <v>98</v>
      </c>
      <c r="D142" s="1" t="s">
        <v>320</v>
      </c>
      <c r="E142" s="1">
        <v>2559.2</v>
      </c>
      <c r="F142" s="1">
        <v>20</v>
      </c>
    </row>
    <row r="143" s="1" customFormat="1" spans="2:6">
      <c r="B143" s="102" t="s">
        <v>321</v>
      </c>
      <c r="C143" s="1" t="s">
        <v>24</v>
      </c>
      <c r="D143" s="1" t="s">
        <v>322</v>
      </c>
      <c r="E143" s="1">
        <v>931.6</v>
      </c>
      <c r="F143" s="1">
        <v>16</v>
      </c>
    </row>
    <row r="144" s="1" customFormat="1"/>
    <row r="145" s="1" customFormat="1"/>
    <row r="146" s="1" customFormat="1" spans="1:6">
      <c r="A146" s="4">
        <v>43637</v>
      </c>
      <c r="B146" s="102" t="s">
        <v>323</v>
      </c>
      <c r="C146" s="1" t="s">
        <v>93</v>
      </c>
      <c r="D146" s="1" t="s">
        <v>324</v>
      </c>
      <c r="E146" s="1">
        <v>1999</v>
      </c>
      <c r="F146" s="1">
        <v>20</v>
      </c>
    </row>
    <row r="147" s="1" customFormat="1" spans="2:6">
      <c r="B147" s="102" t="s">
        <v>325</v>
      </c>
      <c r="C147" s="1" t="s">
        <v>93</v>
      </c>
      <c r="D147" s="1" t="s">
        <v>326</v>
      </c>
      <c r="E147" s="1">
        <v>2139</v>
      </c>
      <c r="F147" s="1">
        <v>20</v>
      </c>
    </row>
    <row r="148" s="1" customFormat="1" spans="2:6">
      <c r="B148" s="102" t="s">
        <v>327</v>
      </c>
      <c r="C148" s="1" t="s">
        <v>115</v>
      </c>
      <c r="D148" t="s">
        <v>328</v>
      </c>
      <c r="E148" s="1">
        <v>2232</v>
      </c>
      <c r="F148" s="1">
        <v>20</v>
      </c>
    </row>
    <row r="149" s="1" customFormat="1" spans="2:6">
      <c r="B149" s="102" t="s">
        <v>329</v>
      </c>
      <c r="C149" s="1" t="s">
        <v>98</v>
      </c>
      <c r="D149" t="s">
        <v>330</v>
      </c>
      <c r="E149" s="1">
        <v>2988</v>
      </c>
      <c r="F149" s="1">
        <v>20</v>
      </c>
    </row>
    <row r="150" s="1" customFormat="1" spans="2:6">
      <c r="B150" s="102" t="s">
        <v>331</v>
      </c>
      <c r="C150" s="7">
        <v>801</v>
      </c>
      <c r="D150" s="1" t="s">
        <v>332</v>
      </c>
      <c r="E150" s="1">
        <v>2228</v>
      </c>
      <c r="F150" s="1">
        <v>20</v>
      </c>
    </row>
    <row r="151" s="1" customFormat="1" spans="2:6">
      <c r="B151" s="102" t="s">
        <v>333</v>
      </c>
      <c r="C151" s="1" t="s">
        <v>39</v>
      </c>
      <c r="D151" s="1" t="s">
        <v>334</v>
      </c>
      <c r="E151" s="1">
        <v>3899</v>
      </c>
      <c r="F151" s="1">
        <v>25</v>
      </c>
    </row>
    <row r="152" s="1" customFormat="1" spans="2:6">
      <c r="B152" s="102" t="s">
        <v>335</v>
      </c>
      <c r="C152" s="1" t="s">
        <v>43</v>
      </c>
      <c r="D152" s="1" t="s">
        <v>336</v>
      </c>
      <c r="E152" s="1">
        <v>832</v>
      </c>
      <c r="F152" s="1">
        <v>16</v>
      </c>
    </row>
    <row r="153" s="1" customFormat="1" spans="5:5">
      <c r="E153" s="8"/>
    </row>
    <row r="154" s="1" customFormat="1" spans="4:4">
      <c r="D154"/>
    </row>
    <row r="155" s="1" customFormat="1" spans="1:6">
      <c r="A155" s="4">
        <v>43638</v>
      </c>
      <c r="B155" s="102" t="s">
        <v>337</v>
      </c>
      <c r="C155" s="1" t="s">
        <v>93</v>
      </c>
      <c r="D155" s="1" t="s">
        <v>338</v>
      </c>
      <c r="E155" s="1">
        <v>1799</v>
      </c>
      <c r="F155" s="1">
        <v>20</v>
      </c>
    </row>
    <row r="156" s="1" customFormat="1" spans="2:6">
      <c r="B156" s="102" t="s">
        <v>339</v>
      </c>
      <c r="C156" s="1" t="s">
        <v>93</v>
      </c>
      <c r="D156" s="1" t="s">
        <v>340</v>
      </c>
      <c r="E156" s="1">
        <v>1799</v>
      </c>
      <c r="F156" s="1">
        <v>20</v>
      </c>
    </row>
    <row r="157" s="1" customFormat="1" spans="2:6">
      <c r="B157" s="102" t="s">
        <v>341</v>
      </c>
      <c r="C157" s="1" t="s">
        <v>115</v>
      </c>
      <c r="D157" s="1" t="s">
        <v>342</v>
      </c>
      <c r="E157" s="1">
        <v>2532</v>
      </c>
      <c r="F157" s="1">
        <v>20</v>
      </c>
    </row>
    <row r="158" s="1" customFormat="1" spans="2:6">
      <c r="B158" s="102" t="s">
        <v>343</v>
      </c>
      <c r="C158" s="1" t="s">
        <v>98</v>
      </c>
      <c r="D158" s="1" t="s">
        <v>344</v>
      </c>
      <c r="E158" s="1">
        <v>2980</v>
      </c>
      <c r="F158" s="1">
        <v>20</v>
      </c>
    </row>
    <row r="159" s="1" customFormat="1" spans="2:6">
      <c r="B159" s="102" t="s">
        <v>345</v>
      </c>
      <c r="C159" s="7">
        <v>801</v>
      </c>
      <c r="D159" s="1" t="s">
        <v>346</v>
      </c>
      <c r="E159" s="1">
        <v>2232.8</v>
      </c>
      <c r="F159" s="1">
        <v>20</v>
      </c>
    </row>
    <row r="160" s="1" customFormat="1" spans="2:6">
      <c r="B160" s="102" t="s">
        <v>347</v>
      </c>
      <c r="C160" s="1" t="s">
        <v>24</v>
      </c>
      <c r="D160" s="1" t="s">
        <v>348</v>
      </c>
      <c r="E160" s="1">
        <v>2384</v>
      </c>
      <c r="F160" s="1">
        <v>20</v>
      </c>
    </row>
    <row r="161" s="1" customFormat="1" spans="5:5">
      <c r="E161" s="13"/>
    </row>
    <row r="162" s="1" customFormat="1"/>
    <row r="163" s="1" customFormat="1"/>
    <row r="164" s="1" customFormat="1" spans="1:6">
      <c r="A164" s="4">
        <v>43639</v>
      </c>
      <c r="B164" s="105" t="s">
        <v>349</v>
      </c>
      <c r="C164" s="8" t="s">
        <v>93</v>
      </c>
      <c r="D164" s="8" t="s">
        <v>350</v>
      </c>
      <c r="E164" s="8">
        <v>1990</v>
      </c>
      <c r="F164" s="1">
        <v>20</v>
      </c>
    </row>
    <row r="165" s="1" customFormat="1" spans="2:6">
      <c r="B165" s="102" t="s">
        <v>351</v>
      </c>
      <c r="C165" s="1" t="s">
        <v>93</v>
      </c>
      <c r="D165" s="1" t="s">
        <v>352</v>
      </c>
      <c r="E165" s="1">
        <v>1999</v>
      </c>
      <c r="F165" s="1">
        <v>20</v>
      </c>
    </row>
    <row r="166" s="1" customFormat="1" spans="2:6">
      <c r="B166" s="102" t="s">
        <v>353</v>
      </c>
      <c r="C166" s="1" t="s">
        <v>98</v>
      </c>
      <c r="D166" s="1" t="s">
        <v>354</v>
      </c>
      <c r="E166" s="1">
        <v>2988</v>
      </c>
      <c r="F166" s="1">
        <v>20</v>
      </c>
    </row>
    <row r="167" s="1" customFormat="1"/>
    <row r="168" s="1" customFormat="1" spans="1:7">
      <c r="A168" s="14">
        <v>43640</v>
      </c>
      <c r="B168" s="102" t="s">
        <v>355</v>
      </c>
      <c r="C168" s="1" t="s">
        <v>93</v>
      </c>
      <c r="D168" s="1" t="s">
        <v>356</v>
      </c>
      <c r="E168" s="1">
        <v>1999</v>
      </c>
      <c r="F168" s="1">
        <v>20</v>
      </c>
      <c r="G168" s="1">
        <v>9949</v>
      </c>
    </row>
    <row r="169" s="1" customFormat="1" spans="2:6">
      <c r="B169" s="102" t="s">
        <v>357</v>
      </c>
      <c r="C169" s="1" t="s">
        <v>93</v>
      </c>
      <c r="D169" s="1" t="s">
        <v>358</v>
      </c>
      <c r="E169" s="1">
        <v>1990</v>
      </c>
      <c r="F169" s="1">
        <v>20</v>
      </c>
    </row>
    <row r="170" s="1" customFormat="1" spans="2:6">
      <c r="B170" s="102" t="s">
        <v>359</v>
      </c>
      <c r="C170" s="1" t="s">
        <v>98</v>
      </c>
      <c r="D170" s="1" t="s">
        <v>360</v>
      </c>
      <c r="E170" s="1">
        <v>3366</v>
      </c>
      <c r="F170" s="1">
        <v>25</v>
      </c>
    </row>
    <row r="171" s="1" customFormat="1" spans="2:6">
      <c r="B171" s="102" t="s">
        <v>361</v>
      </c>
      <c r="C171" s="1" t="s">
        <v>362</v>
      </c>
      <c r="D171" s="1" t="s">
        <v>363</v>
      </c>
      <c r="E171" s="1">
        <v>1136</v>
      </c>
      <c r="F171" s="1">
        <v>20</v>
      </c>
    </row>
    <row r="172" s="1" customFormat="1" spans="4:4">
      <c r="D172"/>
    </row>
    <row r="173" s="1" customFormat="1"/>
    <row r="174" s="1" customFormat="1" spans="1:7">
      <c r="A174" s="14">
        <v>43641</v>
      </c>
      <c r="B174" s="102" t="s">
        <v>364</v>
      </c>
      <c r="C174" s="1" t="s">
        <v>93</v>
      </c>
      <c r="D174" s="1" t="s">
        <v>365</v>
      </c>
      <c r="E174" s="1">
        <v>1990</v>
      </c>
      <c r="F174" s="1">
        <v>20</v>
      </c>
      <c r="G174" s="1">
        <v>14520</v>
      </c>
    </row>
    <row r="175" s="1" customFormat="1" spans="2:6">
      <c r="B175" s="102" t="s">
        <v>366</v>
      </c>
      <c r="C175" s="1" t="s">
        <v>93</v>
      </c>
      <c r="D175" s="1" t="s">
        <v>367</v>
      </c>
      <c r="E175" s="1">
        <v>1999</v>
      </c>
      <c r="F175" s="1">
        <v>20</v>
      </c>
    </row>
    <row r="176" s="1" customFormat="1" spans="2:6">
      <c r="B176" s="102" t="s">
        <v>368</v>
      </c>
      <c r="C176" s="1" t="s">
        <v>98</v>
      </c>
      <c r="D176" s="1" t="s">
        <v>369</v>
      </c>
      <c r="E176" s="1">
        <v>2988</v>
      </c>
      <c r="F176" s="1">
        <v>20</v>
      </c>
    </row>
    <row r="177" s="1" customFormat="1" spans="2:6">
      <c r="B177" s="102" t="s">
        <v>370</v>
      </c>
      <c r="C177" s="7">
        <v>801</v>
      </c>
      <c r="D177" s="1" t="s">
        <v>371</v>
      </c>
      <c r="E177" s="1">
        <v>2232.8</v>
      </c>
      <c r="F177" s="1">
        <v>20</v>
      </c>
    </row>
    <row r="178" s="1" customFormat="1" spans="2:6">
      <c r="B178" s="102" t="s">
        <v>372</v>
      </c>
      <c r="C178" s="1" t="s">
        <v>169</v>
      </c>
      <c r="D178" s="1" t="s">
        <v>373</v>
      </c>
      <c r="E178" s="1">
        <v>1714</v>
      </c>
      <c r="F178" s="1">
        <v>20</v>
      </c>
    </row>
    <row r="179" s="1" customFormat="1"/>
    <row r="180" s="1" customFormat="1"/>
    <row r="181" s="1" customFormat="1"/>
    <row r="182" s="1" customFormat="1" spans="2:6">
      <c r="B182" s="102" t="s">
        <v>374</v>
      </c>
      <c r="C182" s="7">
        <v>2018</v>
      </c>
      <c r="D182" t="s">
        <v>375</v>
      </c>
      <c r="E182" s="1">
        <v>597.6</v>
      </c>
      <c r="F182" s="1">
        <v>16</v>
      </c>
    </row>
    <row r="183" s="1" customFormat="1" spans="1:7">
      <c r="A183" s="14">
        <v>43642</v>
      </c>
      <c r="B183" s="102" t="s">
        <v>376</v>
      </c>
      <c r="C183" s="1" t="s">
        <v>93</v>
      </c>
      <c r="D183" s="1" t="s">
        <v>377</v>
      </c>
      <c r="E183" s="1">
        <v>1799</v>
      </c>
      <c r="F183" s="1">
        <v>20</v>
      </c>
      <c r="G183" s="1">
        <v>15158</v>
      </c>
    </row>
    <row r="184" s="1" customFormat="1" spans="2:6">
      <c r="B184" s="102" t="s">
        <v>378</v>
      </c>
      <c r="C184" s="1" t="s">
        <v>93</v>
      </c>
      <c r="D184" s="1" t="s">
        <v>379</v>
      </c>
      <c r="E184" s="1">
        <v>1990</v>
      </c>
      <c r="F184" s="1">
        <v>20</v>
      </c>
    </row>
    <row r="185" s="1" customFormat="1" spans="2:6">
      <c r="B185" s="102" t="s">
        <v>380</v>
      </c>
      <c r="C185" s="1" t="s">
        <v>98</v>
      </c>
      <c r="D185" s="1" t="s">
        <v>381</v>
      </c>
      <c r="E185" s="1">
        <v>2988</v>
      </c>
      <c r="F185" s="1">
        <v>20</v>
      </c>
    </row>
    <row r="186" s="1" customFormat="1" spans="2:6">
      <c r="B186" s="102" t="s">
        <v>382</v>
      </c>
      <c r="C186" s="7">
        <v>801</v>
      </c>
      <c r="D186" s="1" t="s">
        <v>383</v>
      </c>
      <c r="E186" s="1">
        <v>2232.8</v>
      </c>
      <c r="F186" s="1">
        <v>20</v>
      </c>
    </row>
    <row r="187" s="1" customFormat="1" spans="2:6">
      <c r="B187" s="102" t="s">
        <v>384</v>
      </c>
      <c r="C187" s="1" t="s">
        <v>39</v>
      </c>
      <c r="D187" s="1" t="s">
        <v>385</v>
      </c>
      <c r="E187" s="1">
        <v>3899</v>
      </c>
      <c r="F187" s="1">
        <v>25</v>
      </c>
    </row>
    <row r="188" s="1" customFormat="1"/>
    <row r="192" s="1" customFormat="1" spans="1:6">
      <c r="A192" s="14">
        <v>43643</v>
      </c>
      <c r="B192" s="102" t="s">
        <v>386</v>
      </c>
      <c r="C192" s="1" t="s">
        <v>93</v>
      </c>
      <c r="D192" s="1" t="s">
        <v>387</v>
      </c>
      <c r="E192" s="1">
        <v>1999</v>
      </c>
      <c r="F192" s="1">
        <v>20</v>
      </c>
    </row>
    <row r="193" s="1" customFormat="1" spans="2:6">
      <c r="B193" s="102" t="s">
        <v>388</v>
      </c>
      <c r="C193" s="1" t="s">
        <v>93</v>
      </c>
      <c r="D193" t="s">
        <v>389</v>
      </c>
      <c r="E193" s="1">
        <v>1999</v>
      </c>
      <c r="F193" s="1">
        <v>20</v>
      </c>
    </row>
    <row r="194" s="1" customFormat="1" spans="2:7">
      <c r="B194" s="102" t="s">
        <v>390</v>
      </c>
      <c r="C194" s="1" t="s">
        <v>98</v>
      </c>
      <c r="D194" s="1" t="s">
        <v>391</v>
      </c>
      <c r="E194" s="1">
        <v>3104</v>
      </c>
      <c r="F194" s="1">
        <v>25</v>
      </c>
      <c r="G194" s="1">
        <v>7167</v>
      </c>
    </row>
    <row r="195" s="1" customFormat="1" spans="1:6">
      <c r="A195" s="14">
        <v>43644</v>
      </c>
      <c r="B195" s="102" t="s">
        <v>392</v>
      </c>
      <c r="C195" s="1" t="s">
        <v>93</v>
      </c>
      <c r="D195" s="1" t="s">
        <v>393</v>
      </c>
      <c r="E195" s="1">
        <v>1999</v>
      </c>
      <c r="F195" s="1">
        <v>20</v>
      </c>
    </row>
    <row r="196" s="1" customFormat="1" spans="2:6">
      <c r="B196" s="102" t="s">
        <v>394</v>
      </c>
      <c r="C196" s="1" t="s">
        <v>93</v>
      </c>
      <c r="D196" s="1" t="s">
        <v>395</v>
      </c>
      <c r="E196" s="1">
        <v>1790</v>
      </c>
      <c r="F196" s="1">
        <v>20</v>
      </c>
    </row>
    <row r="197" s="1" customFormat="1" spans="2:6">
      <c r="B197" s="102" t="s">
        <v>396</v>
      </c>
      <c r="C197" s="1" t="s">
        <v>98</v>
      </c>
      <c r="D197" s="1" t="s">
        <v>397</v>
      </c>
      <c r="E197" s="1">
        <v>2999</v>
      </c>
      <c r="F197" s="1">
        <v>20</v>
      </c>
    </row>
    <row r="198" s="1" customFormat="1" spans="2:6">
      <c r="B198" s="102" t="s">
        <v>398</v>
      </c>
      <c r="C198" s="7">
        <v>801</v>
      </c>
      <c r="D198" s="1" t="s">
        <v>399</v>
      </c>
      <c r="E198" s="15">
        <v>2032.8</v>
      </c>
      <c r="F198" s="1">
        <v>20</v>
      </c>
    </row>
    <row r="199" s="1" customFormat="1" spans="2:7">
      <c r="B199" s="1" t="s">
        <v>400</v>
      </c>
      <c r="C199" s="1" t="s">
        <v>24</v>
      </c>
      <c r="D199" t="s">
        <v>400</v>
      </c>
      <c r="E199" s="1">
        <v>1120</v>
      </c>
      <c r="F199" s="1">
        <v>20</v>
      </c>
      <c r="G199" s="1">
        <v>10040</v>
      </c>
    </row>
    <row r="200" s="1" customFormat="1" spans="1:6">
      <c r="A200" s="16">
        <v>43645</v>
      </c>
      <c r="B200" s="102" t="s">
        <v>401</v>
      </c>
      <c r="C200" s="1" t="s">
        <v>93</v>
      </c>
      <c r="D200" s="1" t="s">
        <v>402</v>
      </c>
      <c r="E200" s="1">
        <v>1990</v>
      </c>
      <c r="F200" s="1">
        <v>20</v>
      </c>
    </row>
    <row r="201" s="1" customFormat="1" spans="2:6">
      <c r="B201" s="102" t="s">
        <v>403</v>
      </c>
      <c r="C201" s="1" t="s">
        <v>93</v>
      </c>
      <c r="D201" s="1" t="s">
        <v>404</v>
      </c>
      <c r="E201" s="1">
        <v>1999</v>
      </c>
      <c r="F201" s="1">
        <v>20</v>
      </c>
    </row>
    <row r="202" s="1" customFormat="1" spans="2:6">
      <c r="B202" s="102" t="s">
        <v>405</v>
      </c>
      <c r="C202" s="1" t="s">
        <v>98</v>
      </c>
      <c r="D202" s="1" t="s">
        <v>406</v>
      </c>
      <c r="E202" s="1">
        <v>2988</v>
      </c>
      <c r="F202" s="1">
        <v>20</v>
      </c>
    </row>
    <row r="203" s="1" customFormat="1" spans="2:7">
      <c r="B203" s="102" t="s">
        <v>407</v>
      </c>
      <c r="C203" s="7">
        <v>801</v>
      </c>
      <c r="D203" s="1" t="s">
        <v>408</v>
      </c>
      <c r="E203" s="1">
        <v>2232</v>
      </c>
      <c r="F203" s="1">
        <v>20</v>
      </c>
      <c r="G203" s="1">
        <v>9289</v>
      </c>
    </row>
    <row r="204" s="1" customFormat="1" spans="1:6">
      <c r="A204" s="16">
        <v>43646</v>
      </c>
      <c r="B204" s="102" t="s">
        <v>409</v>
      </c>
      <c r="C204" s="1" t="s">
        <v>93</v>
      </c>
      <c r="D204" s="1" t="s">
        <v>410</v>
      </c>
      <c r="E204" s="15">
        <v>1755.65</v>
      </c>
      <c r="F204" s="1">
        <v>20</v>
      </c>
    </row>
    <row r="205" s="1" customFormat="1" spans="2:6">
      <c r="B205" s="102" t="s">
        <v>411</v>
      </c>
      <c r="C205" s="1" t="s">
        <v>93</v>
      </c>
      <c r="D205" s="1" t="s">
        <v>412</v>
      </c>
      <c r="E205" s="15">
        <v>1755.65</v>
      </c>
      <c r="F205" s="1">
        <v>20</v>
      </c>
    </row>
    <row r="206" s="1" customFormat="1" spans="2:6">
      <c r="B206" s="102" t="s">
        <v>413</v>
      </c>
      <c r="C206" s="1" t="s">
        <v>98</v>
      </c>
      <c r="D206" s="1" t="s">
        <v>414</v>
      </c>
      <c r="E206" s="15">
        <v>2988</v>
      </c>
      <c r="F206" s="1">
        <v>20</v>
      </c>
    </row>
    <row r="207" s="1" customFormat="1" spans="2:6">
      <c r="B207" s="103" t="s">
        <v>415</v>
      </c>
      <c r="C207" s="7">
        <v>801</v>
      </c>
      <c r="D207" s="1" t="s">
        <v>416</v>
      </c>
      <c r="E207" s="15">
        <v>2228</v>
      </c>
      <c r="F207" s="1">
        <v>20</v>
      </c>
    </row>
    <row r="208" s="1" customFormat="1" spans="2:7">
      <c r="B208" s="103" t="s">
        <v>417</v>
      </c>
      <c r="C208" s="1" t="s">
        <v>418</v>
      </c>
      <c r="D208" t="s">
        <v>419</v>
      </c>
      <c r="E208" s="1">
        <v>2188</v>
      </c>
      <c r="F208" s="1">
        <v>20</v>
      </c>
      <c r="G208" s="1">
        <v>11015.3</v>
      </c>
    </row>
  </sheetData>
  <autoFilter ref="A1:G208">
    <extLst/>
  </autoFilter>
  <mergeCells count="6">
    <mergeCell ref="A2:A3"/>
    <mergeCell ref="B2:B3"/>
    <mergeCell ref="C2:C3"/>
    <mergeCell ref="D2:D3"/>
    <mergeCell ref="E2:E3"/>
    <mergeCell ref="F2:F3"/>
  </mergeCells>
  <conditionalFormatting sqref="B4:B188 B192:B208">
    <cfRule type="duplicateValues" dxfId="0" priority="1"/>
  </conditionalFormatting>
  <hyperlinks>
    <hyperlink ref="D7" r:id="rId1" display="carolwasc" tooltip="https://member1.taobao.com/member/userProfile.jhtml?userID=carolwasc&amp;sign=4bd6bd27a632e2f60308bb4cafc182c9"/>
    <hyperlink ref="D10" r:id="rId2" display="娃娃_19" tooltip="https://member1.taobao.com/member/userProfile.jhtml?userID=%CD%DE%CD%DE_19&amp;sign=b616b2ea5d0e0a80f4d044dec0ed3d29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F17" sqref="F17"/>
    </sheetView>
  </sheetViews>
  <sheetFormatPr defaultColWidth="9" defaultRowHeight="13.5" outlineLevelRow="4"/>
  <cols>
    <col min="1" max="1" width="17.375" customWidth="1"/>
    <col min="10" max="11" width="10"/>
  </cols>
  <sheetData>
    <row r="1" ht="48" customHeight="1" spans="1:12">
      <c r="A1" s="61" t="s">
        <v>10</v>
      </c>
      <c r="B1" s="62">
        <v>480806</v>
      </c>
      <c r="C1" s="61">
        <v>580</v>
      </c>
      <c r="D1" s="63">
        <v>0.0012</v>
      </c>
      <c r="E1" s="63">
        <v>0.0034</v>
      </c>
      <c r="F1" s="61">
        <v>21</v>
      </c>
      <c r="G1" s="61">
        <v>13</v>
      </c>
      <c r="H1" s="61">
        <v>2</v>
      </c>
      <c r="I1" s="61" t="s">
        <v>420</v>
      </c>
      <c r="J1" s="70">
        <v>1237.17</v>
      </c>
      <c r="K1" s="70">
        <v>1519.87</v>
      </c>
      <c r="L1" s="61">
        <v>1.23</v>
      </c>
    </row>
    <row r="2" s="60" customFormat="1" ht="27" spans="1:12">
      <c r="A2" s="64" t="s">
        <v>12</v>
      </c>
      <c r="B2" s="64" t="s">
        <v>13</v>
      </c>
      <c r="C2" s="64" t="s">
        <v>14</v>
      </c>
      <c r="D2" s="64" t="s">
        <v>15</v>
      </c>
      <c r="E2" s="64" t="s">
        <v>16</v>
      </c>
      <c r="F2" s="64" t="s">
        <v>17</v>
      </c>
      <c r="G2" s="64" t="s">
        <v>18</v>
      </c>
      <c r="H2" s="64" t="s">
        <v>19</v>
      </c>
      <c r="I2" s="64" t="s">
        <v>20</v>
      </c>
      <c r="J2" s="64" t="s">
        <v>21</v>
      </c>
      <c r="K2" s="64" t="s">
        <v>22</v>
      </c>
      <c r="L2" s="64" t="s">
        <v>23</v>
      </c>
    </row>
    <row r="3" ht="27.75" spans="1:12">
      <c r="A3" s="65" t="s">
        <v>421</v>
      </c>
      <c r="B3" s="66">
        <v>458145</v>
      </c>
      <c r="C3" s="67">
        <v>491</v>
      </c>
      <c r="D3" s="68">
        <v>0.0011</v>
      </c>
      <c r="E3" s="68">
        <v>0.0041</v>
      </c>
      <c r="F3" s="67">
        <v>17</v>
      </c>
      <c r="G3" s="67">
        <v>10</v>
      </c>
      <c r="H3" s="67">
        <v>2</v>
      </c>
      <c r="I3" s="67" t="s">
        <v>422</v>
      </c>
      <c r="J3" s="67" t="s">
        <v>423</v>
      </c>
      <c r="K3" s="67" t="s">
        <v>424</v>
      </c>
      <c r="L3" s="67">
        <v>1.48</v>
      </c>
    </row>
    <row r="4" ht="14.25" spans="1:12">
      <c r="A4" s="65" t="s">
        <v>425</v>
      </c>
      <c r="B4" s="66">
        <v>7725</v>
      </c>
      <c r="C4" s="67">
        <v>22</v>
      </c>
      <c r="D4" s="68">
        <v>0.0028</v>
      </c>
      <c r="E4" s="67" t="s">
        <v>51</v>
      </c>
      <c r="F4" s="67" t="s">
        <v>51</v>
      </c>
      <c r="G4" s="67" t="s">
        <v>51</v>
      </c>
      <c r="H4" s="67" t="s">
        <v>51</v>
      </c>
      <c r="I4" s="67" t="s">
        <v>426</v>
      </c>
      <c r="J4" s="67" t="s">
        <v>427</v>
      </c>
      <c r="K4" s="67" t="s">
        <v>51</v>
      </c>
      <c r="L4" s="67" t="s">
        <v>51</v>
      </c>
    </row>
    <row r="5" ht="14.25" spans="1:12">
      <c r="A5" s="65">
        <v>2018</v>
      </c>
      <c r="B5" s="66">
        <v>14936</v>
      </c>
      <c r="C5" s="67">
        <v>67</v>
      </c>
      <c r="D5" s="68">
        <v>0.0045</v>
      </c>
      <c r="E5" s="69">
        <v>0</v>
      </c>
      <c r="F5" s="67">
        <v>4</v>
      </c>
      <c r="G5" s="67">
        <v>3</v>
      </c>
      <c r="H5" s="67">
        <v>0</v>
      </c>
      <c r="I5" s="67" t="s">
        <v>428</v>
      </c>
      <c r="J5" s="67" t="s">
        <v>429</v>
      </c>
      <c r="K5" s="67" t="s">
        <v>42</v>
      </c>
      <c r="L5" s="67">
        <v>0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"/>
  <sheetViews>
    <sheetView workbookViewId="0">
      <selection activeCell="C9" sqref="C9"/>
    </sheetView>
  </sheetViews>
  <sheetFormatPr defaultColWidth="9" defaultRowHeight="13.5"/>
  <cols>
    <col min="1" max="1" width="20.5" customWidth="1"/>
    <col min="2" max="2" width="9.375"/>
  </cols>
  <sheetData>
    <row r="1" ht="33" customHeight="1" spans="1:13">
      <c r="A1" s="47" t="s">
        <v>10</v>
      </c>
      <c r="B1" s="48">
        <v>0</v>
      </c>
      <c r="C1" s="49">
        <v>0</v>
      </c>
      <c r="D1" s="49">
        <v>0</v>
      </c>
      <c r="E1" s="49">
        <v>0</v>
      </c>
      <c r="F1" s="50">
        <v>0</v>
      </c>
      <c r="G1" s="49">
        <v>0</v>
      </c>
      <c r="H1" s="49">
        <v>1</v>
      </c>
      <c r="I1" s="49">
        <v>0</v>
      </c>
      <c r="J1" s="49">
        <v>0</v>
      </c>
      <c r="K1" s="55">
        <v>0</v>
      </c>
      <c r="L1" s="56">
        <v>0</v>
      </c>
      <c r="M1" s="57">
        <v>0</v>
      </c>
    </row>
    <row r="2" spans="1:14">
      <c r="A2" s="51" t="s">
        <v>430</v>
      </c>
      <c r="B2" s="51" t="s">
        <v>431</v>
      </c>
      <c r="C2" s="51" t="s">
        <v>432</v>
      </c>
      <c r="D2" s="51" t="s">
        <v>433</v>
      </c>
      <c r="E2" s="51" t="s">
        <v>434</v>
      </c>
      <c r="F2" s="51" t="s">
        <v>435</v>
      </c>
      <c r="G2" s="51" t="s">
        <v>436</v>
      </c>
      <c r="H2" s="51" t="s">
        <v>437</v>
      </c>
      <c r="I2" s="51" t="s">
        <v>438</v>
      </c>
      <c r="J2" s="51" t="s">
        <v>439</v>
      </c>
      <c r="K2" s="51" t="s">
        <v>65</v>
      </c>
      <c r="L2" s="51" t="s">
        <v>440</v>
      </c>
      <c r="M2" s="51" t="s">
        <v>441</v>
      </c>
      <c r="N2" s="58"/>
    </row>
    <row r="3" ht="14.25" spans="1:13">
      <c r="A3" s="52"/>
      <c r="B3" s="53"/>
      <c r="C3" s="53"/>
      <c r="D3" s="53"/>
      <c r="E3" s="53"/>
      <c r="F3" s="54"/>
      <c r="G3" s="53"/>
      <c r="H3" s="53"/>
      <c r="I3" s="53"/>
      <c r="J3" s="53"/>
      <c r="K3" s="59"/>
      <c r="L3" s="53"/>
      <c r="M3" s="53"/>
    </row>
    <row r="4" ht="14.25" spans="1:13">
      <c r="A4" s="52"/>
      <c r="B4" s="53"/>
      <c r="C4" s="53"/>
      <c r="D4" s="53"/>
      <c r="E4" s="53"/>
      <c r="F4" s="54"/>
      <c r="G4" s="53"/>
      <c r="H4" s="53"/>
      <c r="I4" s="53"/>
      <c r="J4" s="53"/>
      <c r="K4" s="59"/>
      <c r="L4" s="53"/>
      <c r="M4" s="53"/>
    </row>
    <row r="5" ht="14.25" spans="1:13">
      <c r="A5" s="52"/>
      <c r="B5" s="53"/>
      <c r="C5" s="53"/>
      <c r="D5" s="53"/>
      <c r="E5" s="53"/>
      <c r="F5" s="54"/>
      <c r="G5" s="53"/>
      <c r="H5" s="53"/>
      <c r="I5" s="53"/>
      <c r="J5" s="53"/>
      <c r="K5" s="59"/>
      <c r="L5" s="53"/>
      <c r="M5" s="53"/>
    </row>
    <row r="6" ht="14.25" spans="1:13">
      <c r="A6" s="52"/>
      <c r="B6" s="53"/>
      <c r="C6" s="53"/>
      <c r="D6" s="53"/>
      <c r="E6" s="53"/>
      <c r="F6" s="54"/>
      <c r="G6" s="53"/>
      <c r="H6" s="53"/>
      <c r="I6" s="53"/>
      <c r="J6" s="53"/>
      <c r="K6" s="59"/>
      <c r="L6" s="53"/>
      <c r="M6" s="53"/>
    </row>
    <row r="7" ht="15" customHeight="1" spans="1:13">
      <c r="A7" s="52"/>
      <c r="B7" s="53"/>
      <c r="C7" s="53"/>
      <c r="D7" s="53"/>
      <c r="E7" s="53"/>
      <c r="F7" s="54"/>
      <c r="G7" s="53"/>
      <c r="H7" s="53"/>
      <c r="I7" s="53"/>
      <c r="J7" s="53"/>
      <c r="K7" s="59"/>
      <c r="L7" s="53"/>
      <c r="M7" s="53"/>
    </row>
    <row r="8" ht="14.25" spans="1:13">
      <c r="A8" s="52"/>
      <c r="B8" s="53"/>
      <c r="C8" s="53"/>
      <c r="D8" s="53"/>
      <c r="E8" s="53"/>
      <c r="F8" s="54"/>
      <c r="G8" s="53"/>
      <c r="H8" s="53"/>
      <c r="I8" s="53"/>
      <c r="J8" s="53"/>
      <c r="K8" s="53"/>
      <c r="L8" s="53"/>
      <c r="M8" s="53"/>
    </row>
    <row r="9" ht="14.25" spans="1:13">
      <c r="A9" s="52"/>
      <c r="B9" s="53"/>
      <c r="C9" s="53"/>
      <c r="D9" s="53"/>
      <c r="E9" s="53"/>
      <c r="F9" s="54"/>
      <c r="G9" s="53"/>
      <c r="H9" s="53"/>
      <c r="I9" s="53"/>
      <c r="J9" s="53"/>
      <c r="K9" s="59"/>
      <c r="L9" s="53"/>
      <c r="M9" s="53"/>
    </row>
    <row r="10" ht="14.25" spans="1:13">
      <c r="A10" s="52"/>
      <c r="B10" s="53"/>
      <c r="C10" s="53"/>
      <c r="D10" s="53"/>
      <c r="E10" s="53"/>
      <c r="F10" s="54"/>
      <c r="G10" s="53"/>
      <c r="H10" s="53"/>
      <c r="I10" s="53"/>
      <c r="J10" s="53"/>
      <c r="K10" s="59"/>
      <c r="L10" s="53"/>
      <c r="M10" s="53"/>
    </row>
    <row r="11" ht="14.25" spans="1:13">
      <c r="A11" s="52"/>
      <c r="B11" s="53"/>
      <c r="C11" s="53"/>
      <c r="D11" s="53"/>
      <c r="E11" s="53"/>
      <c r="F11" s="54"/>
      <c r="G11" s="53"/>
      <c r="H11" s="53"/>
      <c r="I11" s="53"/>
      <c r="J11" s="53"/>
      <c r="K11" s="59"/>
      <c r="L11" s="53"/>
      <c r="M11" s="53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workbookViewId="0">
      <pane ySplit="3" topLeftCell="A22" activePane="bottomLeft" state="frozen"/>
      <selection/>
      <selection pane="bottomLeft" activeCell="J27" sqref="J27"/>
    </sheetView>
  </sheetViews>
  <sheetFormatPr defaultColWidth="9" defaultRowHeight="13.5" outlineLevelCol="6"/>
  <cols>
    <col min="2" max="2" width="20.375" customWidth="1"/>
    <col min="4" max="4" width="10.375"/>
    <col min="5" max="5" width="11.625"/>
    <col min="6" max="6" width="9" customWidth="1"/>
  </cols>
  <sheetData>
    <row r="1" s="21" customFormat="1" ht="30" customHeight="1" spans="1:6">
      <c r="A1" s="31" t="s">
        <v>84</v>
      </c>
      <c r="B1" s="32">
        <f>SUM(F:F)</f>
        <v>776</v>
      </c>
      <c r="C1" s="31" t="s">
        <v>85</v>
      </c>
      <c r="D1" s="32">
        <v>41489.76</v>
      </c>
      <c r="E1" s="33"/>
      <c r="F1" s="32"/>
    </row>
    <row r="2" spans="1:6">
      <c r="A2" s="2" t="s">
        <v>86</v>
      </c>
      <c r="B2" s="3" t="s">
        <v>87</v>
      </c>
      <c r="C2" s="3" t="s">
        <v>88</v>
      </c>
      <c r="D2" s="3" t="s">
        <v>89</v>
      </c>
      <c r="E2" s="3" t="s">
        <v>90</v>
      </c>
      <c r="F2" s="3" t="s">
        <v>91</v>
      </c>
    </row>
    <row r="3" spans="1:6">
      <c r="A3" s="2"/>
      <c r="B3" s="3"/>
      <c r="C3" s="3"/>
      <c r="D3" s="3"/>
      <c r="E3" s="3"/>
      <c r="F3" s="3"/>
    </row>
    <row r="4" spans="1:7">
      <c r="A4" s="42"/>
      <c r="B4" s="102" t="s">
        <v>442</v>
      </c>
      <c r="C4" s="7">
        <v>8216</v>
      </c>
      <c r="D4" s="1" t="s">
        <v>443</v>
      </c>
      <c r="E4" s="1">
        <v>641</v>
      </c>
      <c r="F4" s="1">
        <v>16</v>
      </c>
      <c r="G4" s="1" t="s">
        <v>444</v>
      </c>
    </row>
    <row r="5" spans="1:7">
      <c r="A5" s="42"/>
      <c r="B5" s="102" t="s">
        <v>445</v>
      </c>
      <c r="C5" s="7">
        <v>8213</v>
      </c>
      <c r="D5" s="1" t="s">
        <v>446</v>
      </c>
      <c r="E5" s="1">
        <v>438.3</v>
      </c>
      <c r="F5" s="1">
        <v>16</v>
      </c>
      <c r="G5" s="1" t="s">
        <v>444</v>
      </c>
    </row>
    <row r="6" spans="1:7">
      <c r="A6" s="43"/>
      <c r="B6" s="104" t="s">
        <v>447</v>
      </c>
      <c r="C6" s="1" t="s">
        <v>133</v>
      </c>
      <c r="D6" s="1" t="s">
        <v>448</v>
      </c>
      <c r="E6" s="1">
        <v>1036</v>
      </c>
      <c r="F6" s="1">
        <v>20</v>
      </c>
      <c r="G6" s="1" t="s">
        <v>444</v>
      </c>
    </row>
    <row r="7" spans="1:7">
      <c r="A7" s="44"/>
      <c r="B7" s="102" t="s">
        <v>449</v>
      </c>
      <c r="C7" s="1" t="s">
        <v>196</v>
      </c>
      <c r="D7" s="1" t="s">
        <v>450</v>
      </c>
      <c r="E7" s="1">
        <v>1899</v>
      </c>
      <c r="F7" s="1">
        <v>20</v>
      </c>
      <c r="G7" s="1" t="s">
        <v>444</v>
      </c>
    </row>
    <row r="8" spans="1:7">
      <c r="A8" s="41"/>
      <c r="B8" s="102" t="s">
        <v>451</v>
      </c>
      <c r="C8" s="1" t="s">
        <v>452</v>
      </c>
      <c r="D8" s="1" t="s">
        <v>453</v>
      </c>
      <c r="E8" s="1">
        <v>1554</v>
      </c>
      <c r="F8" s="1">
        <v>20</v>
      </c>
      <c r="G8" s="1" t="s">
        <v>444</v>
      </c>
    </row>
    <row r="9" spans="1:7">
      <c r="A9" s="44"/>
      <c r="B9" s="103" t="s">
        <v>454</v>
      </c>
      <c r="C9" s="1" t="s">
        <v>196</v>
      </c>
      <c r="D9" s="1" t="s">
        <v>455</v>
      </c>
      <c r="E9" s="1">
        <v>1899</v>
      </c>
      <c r="F9" s="1">
        <v>20</v>
      </c>
      <c r="G9" s="1" t="s">
        <v>444</v>
      </c>
    </row>
    <row r="10" spans="1:7">
      <c r="A10" s="41"/>
      <c r="B10" s="103" t="s">
        <v>456</v>
      </c>
      <c r="C10" s="1" t="s">
        <v>452</v>
      </c>
      <c r="D10" s="1" t="s">
        <v>457</v>
      </c>
      <c r="E10" s="1">
        <v>1554</v>
      </c>
      <c r="F10" s="1">
        <v>20</v>
      </c>
      <c r="G10" s="1" t="s">
        <v>444</v>
      </c>
    </row>
    <row r="11" spans="1:7">
      <c r="A11" s="44"/>
      <c r="B11" s="102" t="s">
        <v>458</v>
      </c>
      <c r="C11" s="1" t="s">
        <v>196</v>
      </c>
      <c r="D11" s="1" t="s">
        <v>459</v>
      </c>
      <c r="E11" s="1">
        <v>1899</v>
      </c>
      <c r="F11" s="1">
        <v>20</v>
      </c>
      <c r="G11" s="1" t="s">
        <v>444</v>
      </c>
    </row>
    <row r="12" spans="1:7">
      <c r="A12" s="41"/>
      <c r="B12" s="102" t="s">
        <v>460</v>
      </c>
      <c r="C12" s="1" t="s">
        <v>461</v>
      </c>
      <c r="D12" s="1" t="s">
        <v>462</v>
      </c>
      <c r="E12" s="1">
        <v>698.6</v>
      </c>
      <c r="F12" s="1">
        <v>16</v>
      </c>
      <c r="G12" s="1" t="s">
        <v>444</v>
      </c>
    </row>
    <row r="13" spans="1:7">
      <c r="A13" s="41"/>
      <c r="B13" s="102" t="s">
        <v>463</v>
      </c>
      <c r="C13" s="1" t="s">
        <v>461</v>
      </c>
      <c r="D13" s="1" t="s">
        <v>464</v>
      </c>
      <c r="E13" s="8">
        <v>921.9</v>
      </c>
      <c r="F13" s="1">
        <v>20</v>
      </c>
      <c r="G13" s="1" t="s">
        <v>444</v>
      </c>
    </row>
    <row r="14" spans="1:7">
      <c r="A14" s="44"/>
      <c r="B14" s="102" t="s">
        <v>465</v>
      </c>
      <c r="C14" s="1" t="s">
        <v>466</v>
      </c>
      <c r="D14" s="1" t="s">
        <v>467</v>
      </c>
      <c r="E14" s="8">
        <v>597.6</v>
      </c>
      <c r="F14" s="1">
        <v>16</v>
      </c>
      <c r="G14" s="1" t="s">
        <v>444</v>
      </c>
    </row>
    <row r="15" spans="1:7">
      <c r="A15" s="41"/>
      <c r="B15" s="102" t="s">
        <v>468</v>
      </c>
      <c r="C15" s="1" t="s">
        <v>461</v>
      </c>
      <c r="D15" s="1" t="s">
        <v>469</v>
      </c>
      <c r="E15" s="1">
        <v>838.6</v>
      </c>
      <c r="F15" s="1">
        <v>16</v>
      </c>
      <c r="G15" s="1" t="s">
        <v>444</v>
      </c>
    </row>
    <row r="16" spans="1:7">
      <c r="A16" s="41"/>
      <c r="B16" s="102" t="s">
        <v>470</v>
      </c>
      <c r="C16" s="1" t="s">
        <v>466</v>
      </c>
      <c r="D16" s="1" t="s">
        <v>471</v>
      </c>
      <c r="E16" s="1">
        <v>597.6</v>
      </c>
      <c r="F16" s="1">
        <v>16</v>
      </c>
      <c r="G16" s="1" t="s">
        <v>444</v>
      </c>
    </row>
    <row r="17" spans="1:7">
      <c r="A17" s="44"/>
      <c r="B17" s="102" t="s">
        <v>472</v>
      </c>
      <c r="C17" s="1" t="s">
        <v>461</v>
      </c>
      <c r="D17" t="s">
        <v>473</v>
      </c>
      <c r="E17" s="1">
        <v>1005.2</v>
      </c>
      <c r="F17" s="1">
        <v>20</v>
      </c>
      <c r="G17" s="1" t="s">
        <v>444</v>
      </c>
    </row>
    <row r="18" spans="1:7">
      <c r="A18" s="44"/>
      <c r="B18" s="102" t="s">
        <v>474</v>
      </c>
      <c r="C18" s="1" t="s">
        <v>461</v>
      </c>
      <c r="D18" s="1" t="s">
        <v>475</v>
      </c>
      <c r="E18" s="1">
        <v>838.6</v>
      </c>
      <c r="F18" s="1">
        <v>16</v>
      </c>
      <c r="G18" s="1" t="s">
        <v>444</v>
      </c>
    </row>
    <row r="19" spans="1:7">
      <c r="A19" s="44"/>
      <c r="B19" s="102" t="s">
        <v>476</v>
      </c>
      <c r="C19" s="1" t="s">
        <v>466</v>
      </c>
      <c r="D19" s="1" t="s">
        <v>477</v>
      </c>
      <c r="E19" s="1">
        <v>597.6</v>
      </c>
      <c r="F19" s="1">
        <v>16</v>
      </c>
      <c r="G19" s="1" t="s">
        <v>444</v>
      </c>
    </row>
    <row r="20" spans="1:7">
      <c r="A20" s="44"/>
      <c r="B20" s="102" t="s">
        <v>478</v>
      </c>
      <c r="C20" s="1" t="s">
        <v>461</v>
      </c>
      <c r="D20" s="1" t="s">
        <v>479</v>
      </c>
      <c r="E20" s="8">
        <v>1005.2</v>
      </c>
      <c r="F20" s="1">
        <v>20</v>
      </c>
      <c r="G20" s="1" t="s">
        <v>444</v>
      </c>
    </row>
    <row r="21" spans="1:7">
      <c r="A21" s="44"/>
      <c r="B21" s="102" t="s">
        <v>480</v>
      </c>
      <c r="C21" s="1" t="s">
        <v>466</v>
      </c>
      <c r="D21" s="1" t="s">
        <v>481</v>
      </c>
      <c r="E21" s="8">
        <v>597.6</v>
      </c>
      <c r="F21" s="1">
        <v>16</v>
      </c>
      <c r="G21" s="1" t="s">
        <v>444</v>
      </c>
    </row>
    <row r="22" spans="1:7">
      <c r="A22" s="44"/>
      <c r="B22" s="102" t="s">
        <v>482</v>
      </c>
      <c r="C22" s="1" t="s">
        <v>466</v>
      </c>
      <c r="D22" s="1" t="s">
        <v>483</v>
      </c>
      <c r="E22" s="8">
        <v>597.6</v>
      </c>
      <c r="F22" s="1">
        <v>16</v>
      </c>
      <c r="G22" s="1" t="s">
        <v>444</v>
      </c>
    </row>
    <row r="23" spans="1:7">
      <c r="A23" s="44"/>
      <c r="B23" s="102" t="s">
        <v>484</v>
      </c>
      <c r="C23" s="1" t="s">
        <v>461</v>
      </c>
      <c r="D23" s="1" t="s">
        <v>485</v>
      </c>
      <c r="E23" s="8">
        <v>1282.4</v>
      </c>
      <c r="F23" s="1">
        <v>20</v>
      </c>
      <c r="G23" s="1" t="s">
        <v>444</v>
      </c>
    </row>
    <row r="24" spans="1:7">
      <c r="A24" s="41"/>
      <c r="B24" s="102" t="s">
        <v>486</v>
      </c>
      <c r="C24" s="1" t="s">
        <v>466</v>
      </c>
      <c r="D24" t="s">
        <v>487</v>
      </c>
      <c r="E24" s="8">
        <v>1033.72</v>
      </c>
      <c r="F24" s="1">
        <v>20</v>
      </c>
      <c r="G24" s="1" t="s">
        <v>444</v>
      </c>
    </row>
    <row r="25" spans="1:7">
      <c r="A25" s="44"/>
      <c r="B25" s="102" t="s">
        <v>488</v>
      </c>
      <c r="C25" s="1" t="s">
        <v>461</v>
      </c>
      <c r="D25" s="1" t="s">
        <v>489</v>
      </c>
      <c r="E25" s="8">
        <v>1002.6</v>
      </c>
      <c r="F25" s="1">
        <v>20</v>
      </c>
      <c r="G25" s="1" t="s">
        <v>444</v>
      </c>
    </row>
    <row r="26" spans="1:7">
      <c r="A26" s="41"/>
      <c r="B26" s="102" t="s">
        <v>490</v>
      </c>
      <c r="C26" s="1" t="s">
        <v>466</v>
      </c>
      <c r="D26" s="1" t="s">
        <v>491</v>
      </c>
      <c r="E26" s="1">
        <v>861.72</v>
      </c>
      <c r="F26" s="1">
        <v>16</v>
      </c>
      <c r="G26" s="1" t="s">
        <v>444</v>
      </c>
    </row>
    <row r="27" spans="1:7">
      <c r="A27" s="41"/>
      <c r="B27" s="102" t="s">
        <v>492</v>
      </c>
      <c r="C27" s="1" t="s">
        <v>461</v>
      </c>
      <c r="D27" s="1" t="s">
        <v>493</v>
      </c>
      <c r="E27" s="1">
        <v>1106.6</v>
      </c>
      <c r="F27" s="1">
        <v>20</v>
      </c>
      <c r="G27" s="1" t="s">
        <v>444</v>
      </c>
    </row>
    <row r="28" spans="1:7">
      <c r="A28" s="41"/>
      <c r="B28" s="9" t="s">
        <v>494</v>
      </c>
      <c r="C28" s="1" t="s">
        <v>466</v>
      </c>
      <c r="D28" s="1" t="s">
        <v>495</v>
      </c>
      <c r="E28" s="1">
        <v>861.72</v>
      </c>
      <c r="F28" s="1">
        <v>20</v>
      </c>
      <c r="G28" s="1" t="s">
        <v>444</v>
      </c>
    </row>
    <row r="29" spans="1:7">
      <c r="A29" s="44"/>
      <c r="B29" s="102" t="s">
        <v>496</v>
      </c>
      <c r="C29" s="1" t="s">
        <v>461</v>
      </c>
      <c r="D29" s="1" t="s">
        <v>497</v>
      </c>
      <c r="E29" s="1">
        <v>1002.6</v>
      </c>
      <c r="F29" s="1">
        <v>20</v>
      </c>
      <c r="G29" s="1" t="s">
        <v>444</v>
      </c>
    </row>
    <row r="30" spans="1:7">
      <c r="A30" s="41"/>
      <c r="B30" s="102" t="s">
        <v>498</v>
      </c>
      <c r="C30" s="1" t="s">
        <v>466</v>
      </c>
      <c r="D30" s="1" t="s">
        <v>499</v>
      </c>
      <c r="E30" s="8">
        <v>597.6</v>
      </c>
      <c r="F30" s="1">
        <v>16</v>
      </c>
      <c r="G30" s="1" t="s">
        <v>444</v>
      </c>
    </row>
    <row r="31" spans="1:7">
      <c r="A31" s="44"/>
      <c r="B31" s="102" t="s">
        <v>500</v>
      </c>
      <c r="C31" s="1" t="s">
        <v>461</v>
      </c>
      <c r="D31" s="1" t="s">
        <v>501</v>
      </c>
      <c r="E31" s="8">
        <v>838.6</v>
      </c>
      <c r="F31" s="1">
        <v>16</v>
      </c>
      <c r="G31" s="1" t="s">
        <v>444</v>
      </c>
    </row>
    <row r="32" spans="1:7">
      <c r="A32" s="44"/>
      <c r="B32" s="102" t="s">
        <v>502</v>
      </c>
      <c r="C32" s="1" t="s">
        <v>503</v>
      </c>
      <c r="D32" s="1" t="s">
        <v>504</v>
      </c>
      <c r="E32" s="1">
        <v>896.4</v>
      </c>
      <c r="F32" s="1">
        <v>16</v>
      </c>
      <c r="G32" s="1" t="s">
        <v>444</v>
      </c>
    </row>
    <row r="33" spans="1:7">
      <c r="A33" s="44"/>
      <c r="B33" s="102" t="s">
        <v>505</v>
      </c>
      <c r="C33" s="1" t="s">
        <v>506</v>
      </c>
      <c r="D33" s="1" t="s">
        <v>507</v>
      </c>
      <c r="E33" s="1">
        <v>572.6</v>
      </c>
      <c r="F33" s="1">
        <v>16</v>
      </c>
      <c r="G33" s="1" t="s">
        <v>444</v>
      </c>
    </row>
    <row r="34" spans="1:7">
      <c r="A34" s="44"/>
      <c r="B34" s="102" t="s">
        <v>508</v>
      </c>
      <c r="C34" s="1" t="s">
        <v>461</v>
      </c>
      <c r="D34" s="1" t="s">
        <v>509</v>
      </c>
      <c r="E34" s="8">
        <v>838.6</v>
      </c>
      <c r="F34" s="1">
        <v>16</v>
      </c>
      <c r="G34" s="1" t="s">
        <v>444</v>
      </c>
    </row>
    <row r="35" spans="1:7">
      <c r="A35" s="44"/>
      <c r="B35" s="102" t="s">
        <v>510</v>
      </c>
      <c r="C35" s="1" t="s">
        <v>133</v>
      </c>
      <c r="D35" t="s">
        <v>511</v>
      </c>
      <c r="E35" s="1">
        <v>1036</v>
      </c>
      <c r="F35" s="1">
        <v>20</v>
      </c>
      <c r="G35" s="1" t="s">
        <v>444</v>
      </c>
    </row>
    <row r="36" spans="1:7">
      <c r="A36" s="44"/>
      <c r="B36" s="102" t="s">
        <v>512</v>
      </c>
      <c r="C36" s="1" t="s">
        <v>461</v>
      </c>
      <c r="D36" s="1" t="s">
        <v>513</v>
      </c>
      <c r="E36" s="13">
        <v>698.6</v>
      </c>
      <c r="F36" s="1">
        <v>16</v>
      </c>
      <c r="G36" s="1" t="s">
        <v>444</v>
      </c>
    </row>
    <row r="37" spans="1:7">
      <c r="A37" s="44"/>
      <c r="B37" s="102" t="s">
        <v>514</v>
      </c>
      <c r="C37" s="1" t="s">
        <v>466</v>
      </c>
      <c r="D37" s="1" t="s">
        <v>515</v>
      </c>
      <c r="E37" s="1">
        <v>597.6</v>
      </c>
      <c r="F37" s="1">
        <v>16</v>
      </c>
      <c r="G37" s="1" t="s">
        <v>444</v>
      </c>
    </row>
    <row r="38" spans="1:7">
      <c r="A38" s="44"/>
      <c r="B38" s="102" t="s">
        <v>516</v>
      </c>
      <c r="C38" s="1" t="s">
        <v>461</v>
      </c>
      <c r="D38" s="1" t="s">
        <v>517</v>
      </c>
      <c r="E38" s="1">
        <v>1198</v>
      </c>
      <c r="F38" s="1">
        <v>20</v>
      </c>
      <c r="G38" s="1" t="s">
        <v>444</v>
      </c>
    </row>
    <row r="39" spans="1:7">
      <c r="A39" s="44"/>
      <c r="B39" s="102" t="s">
        <v>518</v>
      </c>
      <c r="C39" s="1" t="s">
        <v>362</v>
      </c>
      <c r="D39" s="1" t="s">
        <v>519</v>
      </c>
      <c r="E39" s="1">
        <v>419.3</v>
      </c>
      <c r="F39" s="1">
        <v>16</v>
      </c>
      <c r="G39" s="1" t="s">
        <v>444</v>
      </c>
    </row>
    <row r="40" spans="1:7">
      <c r="A40" s="45"/>
      <c r="B40" s="102" t="s">
        <v>520</v>
      </c>
      <c r="C40" s="1" t="s">
        <v>362</v>
      </c>
      <c r="D40" t="s">
        <v>521</v>
      </c>
      <c r="E40" s="1">
        <v>502.6</v>
      </c>
      <c r="F40" s="1">
        <v>16</v>
      </c>
      <c r="G40" s="1" t="s">
        <v>444</v>
      </c>
    </row>
    <row r="41" spans="1:7">
      <c r="A41" s="46"/>
      <c r="B41" s="102" t="s">
        <v>522</v>
      </c>
      <c r="C41" s="1" t="s">
        <v>461</v>
      </c>
      <c r="D41" s="1" t="s">
        <v>523</v>
      </c>
      <c r="E41" s="1">
        <v>838.6</v>
      </c>
      <c r="F41" s="1">
        <v>16</v>
      </c>
      <c r="G41" s="1" t="s">
        <v>444</v>
      </c>
    </row>
    <row r="42" spans="1:7">
      <c r="A42" s="45"/>
      <c r="B42" s="102" t="s">
        <v>524</v>
      </c>
      <c r="C42" s="1" t="s">
        <v>362</v>
      </c>
      <c r="D42" s="1" t="s">
        <v>525</v>
      </c>
      <c r="E42" s="1">
        <v>838.6</v>
      </c>
      <c r="F42" s="1">
        <v>16</v>
      </c>
      <c r="G42" s="1" t="s">
        <v>444</v>
      </c>
    </row>
    <row r="43" spans="2:7">
      <c r="B43" s="102" t="s">
        <v>526</v>
      </c>
      <c r="C43" s="1" t="s">
        <v>362</v>
      </c>
      <c r="D43" s="1" t="s">
        <v>527</v>
      </c>
      <c r="E43" s="1">
        <v>1145.2</v>
      </c>
      <c r="F43" s="1">
        <v>20</v>
      </c>
      <c r="G43" s="1" t="s">
        <v>444</v>
      </c>
    </row>
    <row r="44" spans="2:7">
      <c r="B44" s="102" t="s">
        <v>528</v>
      </c>
      <c r="C44" s="1" t="s">
        <v>362</v>
      </c>
      <c r="D44" s="1" t="s">
        <v>529</v>
      </c>
      <c r="E44" s="1">
        <v>838.6</v>
      </c>
      <c r="F44" s="1">
        <v>16</v>
      </c>
      <c r="G44" s="1" t="s">
        <v>444</v>
      </c>
    </row>
    <row r="45" s="1" customFormat="1" spans="2:6">
      <c r="B45" s="1" t="s">
        <v>530</v>
      </c>
      <c r="C45" s="1" t="s">
        <v>362</v>
      </c>
      <c r="D45" s="1" t="s">
        <v>531</v>
      </c>
      <c r="E45" s="1">
        <v>838.6</v>
      </c>
      <c r="F45" s="1">
        <v>16</v>
      </c>
    </row>
    <row r="46" s="1" customFormat="1" spans="2:6">
      <c r="B46" s="1" t="s">
        <v>532</v>
      </c>
      <c r="C46" s="1" t="s">
        <v>362</v>
      </c>
      <c r="D46" s="1" t="s">
        <v>533</v>
      </c>
      <c r="E46" s="1">
        <v>838.6</v>
      </c>
      <c r="F46" s="1">
        <v>16</v>
      </c>
    </row>
    <row r="47" s="1" customFormat="1" spans="2:6">
      <c r="B47" s="1" t="s">
        <v>534</v>
      </c>
      <c r="C47" s="1" t="s">
        <v>362</v>
      </c>
      <c r="D47" t="s">
        <v>535</v>
      </c>
      <c r="E47" s="1">
        <v>419.3</v>
      </c>
      <c r="F47" s="1">
        <v>16</v>
      </c>
    </row>
    <row r="51" s="41" customFormat="1"/>
  </sheetData>
  <mergeCells count="6">
    <mergeCell ref="A2:A3"/>
    <mergeCell ref="B2:B3"/>
    <mergeCell ref="C2:C3"/>
    <mergeCell ref="D2:D3"/>
    <mergeCell ref="E2:E3"/>
    <mergeCell ref="F2:F3"/>
  </mergeCells>
  <conditionalFormatting sqref="B45:B47">
    <cfRule type="duplicateValues" dxfId="0" priority="1"/>
  </conditionalFormatting>
  <conditionalFormatting sqref="B4:B5 B6:B7 B8:B9 B10:B12 B13:B14 B15:B16 B17:B19 B20:B21 B22:B23 B24:B25 B26:B27 B28:B29 B30:B31 B32:B33 B34:B35 B36:B38 B39 B40:B41 B42:B44">
    <cfRule type="duplicateValues" dxfId="0" priority="2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34" sqref="I34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2"/>
  <sheetViews>
    <sheetView workbookViewId="0">
      <selection activeCell="A4" sqref="A4:F142"/>
    </sheetView>
  </sheetViews>
  <sheetFormatPr defaultColWidth="9" defaultRowHeight="13.5" outlineLevelCol="5"/>
  <cols>
    <col min="2" max="2" width="24.375" customWidth="1"/>
    <col min="4" max="4" width="11.625"/>
  </cols>
  <sheetData>
    <row r="1" s="21" customFormat="1" ht="30" customHeight="1" spans="1:6">
      <c r="A1" s="31" t="s">
        <v>84</v>
      </c>
      <c r="B1" s="32">
        <f>SUM(F:F)</f>
        <v>1521</v>
      </c>
      <c r="C1" s="31" t="s">
        <v>85</v>
      </c>
      <c r="D1" s="32">
        <f>SUM(E:E)</f>
        <v>100080.98</v>
      </c>
      <c r="E1" s="33"/>
      <c r="F1" s="32"/>
    </row>
    <row r="2" spans="1:6">
      <c r="A2" s="2" t="s">
        <v>86</v>
      </c>
      <c r="B2" s="3" t="s">
        <v>87</v>
      </c>
      <c r="C2" s="3" t="s">
        <v>88</v>
      </c>
      <c r="D2" s="3" t="s">
        <v>89</v>
      </c>
      <c r="E2" s="3" t="s">
        <v>90</v>
      </c>
      <c r="F2" s="3" t="s">
        <v>91</v>
      </c>
    </row>
    <row r="3" spans="1:6">
      <c r="A3" s="2"/>
      <c r="B3" s="3"/>
      <c r="C3" s="3"/>
      <c r="D3" s="3"/>
      <c r="E3" s="3"/>
      <c r="F3" s="3"/>
    </row>
    <row r="4" spans="1:6">
      <c r="A4" s="20">
        <v>43619</v>
      </c>
      <c r="B4" s="34" t="s">
        <v>536</v>
      </c>
      <c r="C4" s="21" t="s">
        <v>537</v>
      </c>
      <c r="D4" s="21" t="s">
        <v>538</v>
      </c>
      <c r="E4" s="21">
        <v>912</v>
      </c>
      <c r="F4" s="21">
        <v>12</v>
      </c>
    </row>
    <row r="5" spans="2:6">
      <c r="B5" s="34" t="s">
        <v>539</v>
      </c>
      <c r="C5" s="21" t="s">
        <v>540</v>
      </c>
      <c r="D5" s="21" t="s">
        <v>541</v>
      </c>
      <c r="E5" s="21">
        <v>912</v>
      </c>
      <c r="F5" s="21">
        <v>12</v>
      </c>
    </row>
    <row r="6" spans="2:6">
      <c r="B6" s="34" t="s">
        <v>542</v>
      </c>
      <c r="C6" s="21" t="s">
        <v>543</v>
      </c>
      <c r="D6" s="21" t="s">
        <v>544</v>
      </c>
      <c r="E6" s="21">
        <v>1368</v>
      </c>
      <c r="F6" s="21">
        <v>16</v>
      </c>
    </row>
    <row r="7" ht="14.25" spans="3:3">
      <c r="C7" s="35"/>
    </row>
    <row r="8" ht="28.5" spans="1:6">
      <c r="A8" s="20">
        <v>43620</v>
      </c>
      <c r="B8" s="106" t="s">
        <v>545</v>
      </c>
      <c r="C8" s="35" t="s">
        <v>546</v>
      </c>
      <c r="D8" s="21" t="s">
        <v>547</v>
      </c>
      <c r="E8" s="21">
        <v>905</v>
      </c>
      <c r="F8" s="21">
        <v>13</v>
      </c>
    </row>
    <row r="9" ht="14.25" spans="2:6">
      <c r="B9" s="106" t="s">
        <v>548</v>
      </c>
      <c r="C9" s="36" t="s">
        <v>546</v>
      </c>
      <c r="D9" s="21" t="s">
        <v>549</v>
      </c>
      <c r="E9" s="21">
        <v>905</v>
      </c>
      <c r="F9" s="21">
        <v>13</v>
      </c>
    </row>
    <row r="10" spans="2:6">
      <c r="B10" s="107" t="s">
        <v>550</v>
      </c>
      <c r="C10" s="21" t="s">
        <v>537</v>
      </c>
      <c r="D10" s="21" t="s">
        <v>551</v>
      </c>
      <c r="E10" s="21">
        <v>882</v>
      </c>
      <c r="F10" s="21">
        <v>12</v>
      </c>
    </row>
    <row r="11" spans="2:6">
      <c r="B11" s="107" t="s">
        <v>552</v>
      </c>
      <c r="C11" s="21" t="s">
        <v>540</v>
      </c>
      <c r="D11" s="21" t="s">
        <v>553</v>
      </c>
      <c r="E11" s="21">
        <v>882</v>
      </c>
      <c r="F11" s="21">
        <v>12</v>
      </c>
    </row>
    <row r="12" spans="3:4">
      <c r="C12" s="24"/>
      <c r="D12" s="23"/>
    </row>
    <row r="13" spans="1:6">
      <c r="A13" s="21" t="s">
        <v>554</v>
      </c>
      <c r="B13" s="34" t="s">
        <v>555</v>
      </c>
      <c r="C13" s="21" t="s">
        <v>556</v>
      </c>
      <c r="D13" s="21" t="s">
        <v>557</v>
      </c>
      <c r="E13" s="21">
        <v>658</v>
      </c>
      <c r="F13" s="21">
        <v>13</v>
      </c>
    </row>
    <row r="14" spans="1:6">
      <c r="A14" s="21"/>
      <c r="B14" s="34" t="s">
        <v>558</v>
      </c>
      <c r="C14" s="21" t="s">
        <v>559</v>
      </c>
      <c r="D14" s="21" t="s">
        <v>560</v>
      </c>
      <c r="E14" s="21">
        <v>538</v>
      </c>
      <c r="F14" s="21">
        <v>13</v>
      </c>
    </row>
    <row r="15" spans="1:6">
      <c r="A15" s="21"/>
      <c r="B15" s="34" t="s">
        <v>561</v>
      </c>
      <c r="C15" s="21" t="s">
        <v>562</v>
      </c>
      <c r="D15" s="21" t="s">
        <v>563</v>
      </c>
      <c r="E15" s="21">
        <v>1475.1</v>
      </c>
      <c r="F15" s="21">
        <v>18</v>
      </c>
    </row>
    <row r="16" spans="1:6">
      <c r="A16" s="21"/>
      <c r="B16" s="34" t="s">
        <v>564</v>
      </c>
      <c r="C16" s="21" t="s">
        <v>565</v>
      </c>
      <c r="D16" s="21" t="s">
        <v>566</v>
      </c>
      <c r="E16" s="21">
        <v>1570.04</v>
      </c>
      <c r="F16" s="21">
        <v>17</v>
      </c>
    </row>
    <row r="17" spans="1:6">
      <c r="A17" s="21"/>
      <c r="B17" s="34" t="s">
        <v>567</v>
      </c>
      <c r="C17" s="21" t="s">
        <v>537</v>
      </c>
      <c r="D17" s="21" t="s">
        <v>568</v>
      </c>
      <c r="E17" s="21">
        <v>882</v>
      </c>
      <c r="F17" s="21">
        <v>13</v>
      </c>
    </row>
    <row r="18" spans="1:6">
      <c r="A18" s="21"/>
      <c r="B18" s="34" t="s">
        <v>569</v>
      </c>
      <c r="C18" s="21" t="s">
        <v>540</v>
      </c>
      <c r="D18" s="21" t="s">
        <v>570</v>
      </c>
      <c r="E18" s="21">
        <v>882</v>
      </c>
      <c r="F18" s="21">
        <v>13</v>
      </c>
    </row>
    <row r="19" spans="1:6">
      <c r="A19" s="21"/>
      <c r="B19" s="34" t="s">
        <v>571</v>
      </c>
      <c r="C19" s="21" t="s">
        <v>543</v>
      </c>
      <c r="D19" s="11" t="s">
        <v>572</v>
      </c>
      <c r="E19" s="21">
        <v>1340.64</v>
      </c>
      <c r="F19" s="21">
        <v>15</v>
      </c>
    </row>
    <row r="20" spans="1:1">
      <c r="A20">
        <v>6.7</v>
      </c>
    </row>
    <row r="21" spans="1:6">
      <c r="A21" t="s">
        <v>573</v>
      </c>
      <c r="B21" s="107" t="s">
        <v>574</v>
      </c>
      <c r="C21" s="21" t="s">
        <v>556</v>
      </c>
      <c r="D21" t="s">
        <v>575</v>
      </c>
      <c r="E21" s="21">
        <v>658</v>
      </c>
      <c r="F21" s="21">
        <v>13</v>
      </c>
    </row>
    <row r="22" spans="2:6">
      <c r="B22" s="107" t="s">
        <v>576</v>
      </c>
      <c r="C22" s="21" t="s">
        <v>577</v>
      </c>
      <c r="D22" t="s">
        <v>578</v>
      </c>
      <c r="E22" s="21">
        <v>753</v>
      </c>
      <c r="F22" s="21">
        <v>13</v>
      </c>
    </row>
    <row r="23" spans="2:6">
      <c r="B23" s="107" t="s">
        <v>579</v>
      </c>
      <c r="C23" s="21" t="s">
        <v>580</v>
      </c>
      <c r="D23" t="s">
        <v>581</v>
      </c>
      <c r="E23" s="21">
        <v>768</v>
      </c>
      <c r="F23" s="21">
        <v>13</v>
      </c>
    </row>
    <row r="24" spans="2:6">
      <c r="B24" s="107" t="s">
        <v>582</v>
      </c>
      <c r="C24" s="21" t="s">
        <v>537</v>
      </c>
      <c r="D24" t="s">
        <v>583</v>
      </c>
      <c r="E24" s="21">
        <v>882</v>
      </c>
      <c r="F24" s="21">
        <v>13</v>
      </c>
    </row>
    <row r="25" spans="2:6">
      <c r="B25" s="107" t="s">
        <v>584</v>
      </c>
      <c r="C25" s="21" t="s">
        <v>540</v>
      </c>
      <c r="D25" t="s">
        <v>585</v>
      </c>
      <c r="E25" s="21">
        <v>882</v>
      </c>
      <c r="F25" s="21">
        <v>13</v>
      </c>
    </row>
    <row r="26" spans="2:6">
      <c r="B26" s="107" t="s">
        <v>586</v>
      </c>
      <c r="C26" s="21" t="s">
        <v>543</v>
      </c>
      <c r="D26" t="s">
        <v>587</v>
      </c>
      <c r="E26" s="21">
        <v>1338</v>
      </c>
      <c r="F26" s="21">
        <v>15</v>
      </c>
    </row>
    <row r="27" spans="3:4">
      <c r="C27" s="24"/>
      <c r="D27" s="23"/>
    </row>
    <row r="28" spans="1:6">
      <c r="A28" s="21" t="s">
        <v>588</v>
      </c>
      <c r="B28" s="34" t="s">
        <v>589</v>
      </c>
      <c r="C28" s="37" t="s">
        <v>590</v>
      </c>
      <c r="D28" s="21" t="s">
        <v>591</v>
      </c>
      <c r="E28" s="21">
        <v>658</v>
      </c>
      <c r="F28" s="21">
        <v>13</v>
      </c>
    </row>
    <row r="29" spans="1:6">
      <c r="A29" s="21"/>
      <c r="B29" s="34" t="s">
        <v>592</v>
      </c>
      <c r="C29" s="21" t="s">
        <v>590</v>
      </c>
      <c r="D29" s="21" t="s">
        <v>593</v>
      </c>
      <c r="E29" s="21">
        <v>688</v>
      </c>
      <c r="F29" s="21">
        <v>13</v>
      </c>
    </row>
    <row r="30" spans="1:6">
      <c r="A30" s="21"/>
      <c r="B30" s="34" t="s">
        <v>594</v>
      </c>
      <c r="C30" s="21" t="s">
        <v>537</v>
      </c>
      <c r="D30" s="21" t="s">
        <v>595</v>
      </c>
      <c r="E30" s="21">
        <v>1087</v>
      </c>
      <c r="F30" s="21">
        <v>13</v>
      </c>
    </row>
    <row r="31" spans="1:6">
      <c r="A31" s="21"/>
      <c r="B31" s="34" t="s">
        <v>596</v>
      </c>
      <c r="C31" s="21" t="s">
        <v>543</v>
      </c>
      <c r="D31" s="21" t="s">
        <v>597</v>
      </c>
      <c r="E31" s="21">
        <v>1338</v>
      </c>
      <c r="F31" s="21">
        <v>15</v>
      </c>
    </row>
    <row r="32" spans="1:6">
      <c r="A32" s="21"/>
      <c r="B32" s="34" t="s">
        <v>598</v>
      </c>
      <c r="C32" s="21" t="s">
        <v>540</v>
      </c>
      <c r="D32" s="21" t="s">
        <v>599</v>
      </c>
      <c r="E32" s="21">
        <v>1087</v>
      </c>
      <c r="F32" s="21">
        <v>13</v>
      </c>
    </row>
    <row r="34" spans="1:6">
      <c r="A34" t="s">
        <v>600</v>
      </c>
      <c r="B34" s="38" t="s">
        <v>601</v>
      </c>
      <c r="C34" s="37" t="s">
        <v>590</v>
      </c>
      <c r="D34" t="s">
        <v>602</v>
      </c>
      <c r="E34" s="21">
        <v>668</v>
      </c>
      <c r="F34" s="21">
        <v>13</v>
      </c>
    </row>
    <row r="35" spans="2:6">
      <c r="B35" s="38" t="s">
        <v>603</v>
      </c>
      <c r="C35" s="21" t="s">
        <v>590</v>
      </c>
      <c r="D35" t="s">
        <v>604</v>
      </c>
      <c r="E35" s="21">
        <v>668</v>
      </c>
      <c r="F35" s="21">
        <v>13</v>
      </c>
    </row>
    <row r="36" spans="2:6">
      <c r="B36" s="38" t="s">
        <v>605</v>
      </c>
      <c r="C36" s="21" t="s">
        <v>537</v>
      </c>
      <c r="D36" t="s">
        <v>606</v>
      </c>
      <c r="E36" s="21">
        <v>882</v>
      </c>
      <c r="F36" s="21">
        <v>13</v>
      </c>
    </row>
    <row r="37" spans="2:6">
      <c r="B37" s="38" t="s">
        <v>607</v>
      </c>
      <c r="C37" s="21" t="s">
        <v>543</v>
      </c>
      <c r="D37" t="s">
        <v>608</v>
      </c>
      <c r="E37" s="21">
        <v>1368</v>
      </c>
      <c r="F37" s="21">
        <v>15</v>
      </c>
    </row>
    <row r="38" spans="2:6">
      <c r="B38" s="38" t="s">
        <v>609</v>
      </c>
      <c r="C38" s="21" t="s">
        <v>540</v>
      </c>
      <c r="D38" t="s">
        <v>610</v>
      </c>
      <c r="E38" s="21">
        <v>892</v>
      </c>
      <c r="F38" s="21">
        <v>13</v>
      </c>
    </row>
    <row r="40" ht="14.25" spans="1:6">
      <c r="A40" s="21" t="s">
        <v>611</v>
      </c>
      <c r="B40" s="34" t="s">
        <v>612</v>
      </c>
      <c r="C40" s="39" t="s">
        <v>577</v>
      </c>
      <c r="D40" s="21" t="s">
        <v>613</v>
      </c>
      <c r="E40" s="21">
        <v>538</v>
      </c>
      <c r="F40" s="21">
        <v>13</v>
      </c>
    </row>
    <row r="41" ht="14.25" spans="1:6">
      <c r="A41" s="21"/>
      <c r="B41" s="34" t="s">
        <v>614</v>
      </c>
      <c r="C41" s="36" t="s">
        <v>615</v>
      </c>
      <c r="D41" s="21" t="s">
        <v>616</v>
      </c>
      <c r="E41" s="21">
        <v>588</v>
      </c>
      <c r="F41" s="21">
        <v>13</v>
      </c>
    </row>
    <row r="42" spans="1:6">
      <c r="A42" s="21"/>
      <c r="B42" s="34" t="s">
        <v>617</v>
      </c>
      <c r="C42" s="21" t="s">
        <v>618</v>
      </c>
      <c r="D42" s="21" t="s">
        <v>619</v>
      </c>
      <c r="E42" s="21">
        <v>882</v>
      </c>
      <c r="F42" s="21">
        <v>13</v>
      </c>
    </row>
    <row r="43" spans="1:6">
      <c r="A43" s="21"/>
      <c r="B43" s="34" t="s">
        <v>620</v>
      </c>
      <c r="C43" s="21" t="s">
        <v>537</v>
      </c>
      <c r="D43" s="21" t="s">
        <v>621</v>
      </c>
      <c r="E43" s="21">
        <v>892</v>
      </c>
      <c r="F43" s="21">
        <v>13</v>
      </c>
    </row>
    <row r="44" spans="1:6">
      <c r="A44" s="21"/>
      <c r="B44" s="34" t="s">
        <v>622</v>
      </c>
      <c r="C44" s="21" t="s">
        <v>540</v>
      </c>
      <c r="D44" s="21" t="s">
        <v>623</v>
      </c>
      <c r="E44" s="21">
        <v>882</v>
      </c>
      <c r="F44" s="21">
        <v>13</v>
      </c>
    </row>
    <row r="46" ht="14.25" spans="1:6">
      <c r="A46" t="s">
        <v>624</v>
      </c>
      <c r="B46" s="38" t="s">
        <v>625</v>
      </c>
      <c r="C46" s="39" t="s">
        <v>577</v>
      </c>
      <c r="D46" s="21" t="s">
        <v>626</v>
      </c>
      <c r="E46" s="21">
        <v>568</v>
      </c>
      <c r="F46" s="21">
        <v>13</v>
      </c>
    </row>
    <row r="47" ht="14.25" spans="2:6">
      <c r="B47" s="38" t="s">
        <v>627</v>
      </c>
      <c r="C47" s="36" t="s">
        <v>615</v>
      </c>
      <c r="D47" s="21" t="s">
        <v>628</v>
      </c>
      <c r="E47" s="21">
        <v>568</v>
      </c>
      <c r="F47" s="21">
        <v>13</v>
      </c>
    </row>
    <row r="48" spans="2:6">
      <c r="B48" s="38" t="s">
        <v>629</v>
      </c>
      <c r="C48" s="21" t="s">
        <v>630</v>
      </c>
      <c r="D48" t="s">
        <v>631</v>
      </c>
      <c r="E48" s="21">
        <v>658</v>
      </c>
      <c r="F48" s="21">
        <v>13</v>
      </c>
    </row>
    <row r="49" spans="2:6">
      <c r="B49" s="38" t="s">
        <v>632</v>
      </c>
      <c r="C49" s="21" t="s">
        <v>618</v>
      </c>
      <c r="D49" s="21" t="s">
        <v>633</v>
      </c>
      <c r="E49" s="21">
        <v>912</v>
      </c>
      <c r="F49" s="21">
        <v>13</v>
      </c>
    </row>
    <row r="50" spans="2:6">
      <c r="B50" s="38" t="s">
        <v>634</v>
      </c>
      <c r="C50" s="21" t="s">
        <v>537</v>
      </c>
      <c r="D50" s="21" t="s">
        <v>635</v>
      </c>
      <c r="E50" s="21">
        <v>882</v>
      </c>
      <c r="F50" s="21">
        <v>13</v>
      </c>
    </row>
    <row r="51" spans="2:6">
      <c r="B51" s="38" t="s">
        <v>636</v>
      </c>
      <c r="C51" s="21" t="s">
        <v>540</v>
      </c>
      <c r="D51" s="21" t="s">
        <v>637</v>
      </c>
      <c r="E51" s="21">
        <v>912</v>
      </c>
      <c r="F51" s="21">
        <v>13</v>
      </c>
    </row>
    <row r="52" spans="1:6">
      <c r="A52" s="21"/>
      <c r="B52" s="21"/>
      <c r="C52" s="21"/>
      <c r="D52" s="21"/>
      <c r="E52" s="21"/>
      <c r="F52" s="21"/>
    </row>
    <row r="55" ht="14.25" spans="1:6">
      <c r="A55" s="21" t="s">
        <v>638</v>
      </c>
      <c r="B55" s="34" t="s">
        <v>639</v>
      </c>
      <c r="C55" s="39" t="s">
        <v>615</v>
      </c>
      <c r="D55" s="21" t="s">
        <v>640</v>
      </c>
      <c r="E55" s="21">
        <v>588</v>
      </c>
      <c r="F55" s="21">
        <v>13</v>
      </c>
    </row>
    <row r="56" ht="14.25" spans="1:6">
      <c r="A56" s="21"/>
      <c r="B56" s="34" t="s">
        <v>641</v>
      </c>
      <c r="C56" s="36" t="s">
        <v>577</v>
      </c>
      <c r="D56" s="21" t="s">
        <v>642</v>
      </c>
      <c r="E56" s="21">
        <v>568</v>
      </c>
      <c r="F56" s="21">
        <v>13</v>
      </c>
    </row>
    <row r="57" spans="1:6">
      <c r="A57" s="21"/>
      <c r="B57" s="34" t="s">
        <v>643</v>
      </c>
      <c r="C57" s="21" t="s">
        <v>644</v>
      </c>
      <c r="D57" s="21" t="s">
        <v>645</v>
      </c>
      <c r="E57" s="21">
        <v>426</v>
      </c>
      <c r="F57" s="21">
        <v>10</v>
      </c>
    </row>
    <row r="58" spans="1:6">
      <c r="A58" s="21"/>
      <c r="B58" s="34" t="s">
        <v>646</v>
      </c>
      <c r="C58" s="21" t="s">
        <v>647</v>
      </c>
      <c r="D58" s="21" t="s">
        <v>648</v>
      </c>
      <c r="E58" s="21">
        <v>426</v>
      </c>
      <c r="F58" s="21">
        <v>10</v>
      </c>
    </row>
    <row r="59" spans="1:6">
      <c r="A59" s="21"/>
      <c r="B59" s="34" t="s">
        <v>649</v>
      </c>
      <c r="C59" s="21" t="s">
        <v>650</v>
      </c>
      <c r="D59" s="21" t="s">
        <v>651</v>
      </c>
      <c r="E59" s="21">
        <v>426</v>
      </c>
      <c r="F59" s="21">
        <v>10</v>
      </c>
    </row>
    <row r="60" spans="1:6">
      <c r="A60" s="21"/>
      <c r="B60" s="34" t="s">
        <v>652</v>
      </c>
      <c r="C60" s="21" t="s">
        <v>647</v>
      </c>
      <c r="D60" s="21" t="s">
        <v>653</v>
      </c>
      <c r="E60" s="21">
        <v>436</v>
      </c>
      <c r="F60" s="21">
        <v>10</v>
      </c>
    </row>
    <row r="61" spans="1:6">
      <c r="A61" s="21"/>
      <c r="B61" s="34" t="s">
        <v>654</v>
      </c>
      <c r="C61" s="21" t="s">
        <v>650</v>
      </c>
      <c r="D61" s="21" t="s">
        <v>655</v>
      </c>
      <c r="E61" s="21">
        <v>426</v>
      </c>
      <c r="F61" s="21">
        <v>10</v>
      </c>
    </row>
    <row r="63" ht="14.25" spans="1:6">
      <c r="A63" t="s">
        <v>656</v>
      </c>
      <c r="B63" s="107" t="s">
        <v>641</v>
      </c>
      <c r="C63" s="39" t="s">
        <v>577</v>
      </c>
      <c r="D63" s="21" t="s">
        <v>642</v>
      </c>
      <c r="E63" s="21">
        <v>548</v>
      </c>
      <c r="F63" s="21">
        <v>13</v>
      </c>
    </row>
    <row r="64" ht="14.25" spans="2:6">
      <c r="B64" s="107" t="s">
        <v>657</v>
      </c>
      <c r="C64" s="36" t="s">
        <v>615</v>
      </c>
      <c r="D64" s="21" t="s">
        <v>658</v>
      </c>
      <c r="E64" s="21">
        <v>588</v>
      </c>
      <c r="F64" s="21">
        <v>13</v>
      </c>
    </row>
    <row r="65" spans="2:6">
      <c r="B65" s="107" t="s">
        <v>659</v>
      </c>
      <c r="C65" s="21" t="s">
        <v>644</v>
      </c>
      <c r="D65" s="21" t="s">
        <v>660</v>
      </c>
      <c r="E65" s="21">
        <v>426</v>
      </c>
      <c r="F65" s="21">
        <v>10</v>
      </c>
    </row>
    <row r="66" spans="2:6">
      <c r="B66" s="107" t="s">
        <v>661</v>
      </c>
      <c r="C66" s="21" t="s">
        <v>647</v>
      </c>
      <c r="D66" s="21" t="s">
        <v>662</v>
      </c>
      <c r="E66" s="21">
        <v>426</v>
      </c>
      <c r="F66" s="21">
        <v>10</v>
      </c>
    </row>
    <row r="67" spans="2:6">
      <c r="B67" s="107" t="s">
        <v>663</v>
      </c>
      <c r="C67" s="21" t="s">
        <v>650</v>
      </c>
      <c r="D67" s="21" t="s">
        <v>664</v>
      </c>
      <c r="E67" s="21">
        <v>436</v>
      </c>
      <c r="F67" s="21">
        <v>10</v>
      </c>
    </row>
    <row r="68" spans="2:6">
      <c r="B68" s="107" t="s">
        <v>665</v>
      </c>
      <c r="C68" s="21" t="s">
        <v>647</v>
      </c>
      <c r="D68" s="21" t="s">
        <v>666</v>
      </c>
      <c r="E68" s="21">
        <v>426</v>
      </c>
      <c r="F68" s="21">
        <v>10</v>
      </c>
    </row>
    <row r="69" spans="2:6">
      <c r="B69" s="107" t="s">
        <v>667</v>
      </c>
      <c r="C69" s="21" t="s">
        <v>650</v>
      </c>
      <c r="D69" s="21" t="s">
        <v>668</v>
      </c>
      <c r="E69" s="21">
        <v>426</v>
      </c>
      <c r="F69" s="21">
        <v>10</v>
      </c>
    </row>
    <row r="70" spans="2:6">
      <c r="B70" s="107" t="s">
        <v>669</v>
      </c>
      <c r="C70" s="21" t="s">
        <v>670</v>
      </c>
      <c r="D70" s="21" t="s">
        <v>671</v>
      </c>
      <c r="E70" s="21">
        <v>752.56</v>
      </c>
      <c r="F70" s="21">
        <v>13</v>
      </c>
    </row>
    <row r="71" spans="1:6">
      <c r="A71" s="21"/>
      <c r="B71" s="106" t="s">
        <v>672</v>
      </c>
      <c r="C71" s="21" t="s">
        <v>673</v>
      </c>
      <c r="D71" s="21" t="s">
        <v>674</v>
      </c>
      <c r="E71" s="21">
        <v>1899</v>
      </c>
      <c r="F71" s="21">
        <v>17</v>
      </c>
    </row>
    <row r="73" ht="14.25" spans="1:6">
      <c r="A73" s="21" t="s">
        <v>675</v>
      </c>
      <c r="B73" s="34" t="s">
        <v>676</v>
      </c>
      <c r="C73" s="39" t="s">
        <v>577</v>
      </c>
      <c r="D73" s="21" t="s">
        <v>677</v>
      </c>
      <c r="E73" s="21">
        <v>568</v>
      </c>
      <c r="F73" s="21">
        <v>13</v>
      </c>
    </row>
    <row r="74" ht="14.25" spans="1:6">
      <c r="A74" s="21"/>
      <c r="B74" s="34" t="s">
        <v>678</v>
      </c>
      <c r="C74" s="39" t="s">
        <v>650</v>
      </c>
      <c r="D74" s="21" t="s">
        <v>679</v>
      </c>
      <c r="E74" s="21">
        <v>426</v>
      </c>
      <c r="F74" s="21">
        <v>10</v>
      </c>
    </row>
    <row r="75" spans="1:6">
      <c r="A75" s="21"/>
      <c r="B75" s="34" t="s">
        <v>680</v>
      </c>
      <c r="C75" s="21" t="s">
        <v>615</v>
      </c>
      <c r="D75" s="21" t="s">
        <v>681</v>
      </c>
      <c r="E75" s="21">
        <v>588</v>
      </c>
      <c r="F75" s="21">
        <v>13</v>
      </c>
    </row>
    <row r="76" spans="1:6">
      <c r="A76" s="21"/>
      <c r="B76" s="34" t="s">
        <v>682</v>
      </c>
      <c r="C76" s="21" t="s">
        <v>644</v>
      </c>
      <c r="D76" s="21" t="s">
        <v>683</v>
      </c>
      <c r="E76" s="21">
        <v>436</v>
      </c>
      <c r="F76" s="21">
        <v>10</v>
      </c>
    </row>
    <row r="77" spans="1:6">
      <c r="A77" s="21"/>
      <c r="B77" s="34" t="s">
        <v>684</v>
      </c>
      <c r="C77" s="21" t="s">
        <v>647</v>
      </c>
      <c r="D77" s="21" t="s">
        <v>685</v>
      </c>
      <c r="E77" s="21">
        <v>436</v>
      </c>
      <c r="F77" s="21">
        <v>10</v>
      </c>
    </row>
    <row r="78" spans="1:6">
      <c r="A78" s="21"/>
      <c r="B78" s="34" t="s">
        <v>686</v>
      </c>
      <c r="C78" s="21" t="s">
        <v>647</v>
      </c>
      <c r="D78" s="21" t="s">
        <v>687</v>
      </c>
      <c r="E78" s="21">
        <v>456</v>
      </c>
      <c r="F78" s="21">
        <v>10</v>
      </c>
    </row>
    <row r="80" ht="14.25" spans="1:6">
      <c r="A80" s="21" t="s">
        <v>688</v>
      </c>
      <c r="B80" s="34" t="s">
        <v>689</v>
      </c>
      <c r="C80" s="39" t="s">
        <v>577</v>
      </c>
      <c r="D80" s="21" t="s">
        <v>690</v>
      </c>
      <c r="E80" s="21">
        <v>548</v>
      </c>
      <c r="F80" s="21">
        <v>13</v>
      </c>
    </row>
    <row r="81" ht="14.25" spans="1:6">
      <c r="A81" s="21"/>
      <c r="B81" s="34" t="s">
        <v>691</v>
      </c>
      <c r="C81" s="36" t="s">
        <v>615</v>
      </c>
      <c r="D81" s="21" t="s">
        <v>692</v>
      </c>
      <c r="E81" s="21">
        <v>598</v>
      </c>
      <c r="F81" s="21">
        <v>13</v>
      </c>
    </row>
    <row r="82" spans="1:6">
      <c r="A82" s="21"/>
      <c r="B82" s="34" t="s">
        <v>693</v>
      </c>
      <c r="C82" s="21" t="s">
        <v>644</v>
      </c>
      <c r="D82" s="21" t="s">
        <v>694</v>
      </c>
      <c r="E82" s="21">
        <v>456</v>
      </c>
      <c r="F82" s="21">
        <v>10</v>
      </c>
    </row>
    <row r="83" spans="1:6">
      <c r="A83" s="21"/>
      <c r="B83" s="34" t="s">
        <v>695</v>
      </c>
      <c r="C83" s="21" t="s">
        <v>647</v>
      </c>
      <c r="D83" s="21" t="s">
        <v>696</v>
      </c>
      <c r="E83" s="21">
        <v>436</v>
      </c>
      <c r="F83" s="21">
        <v>10</v>
      </c>
    </row>
    <row r="84" spans="1:6">
      <c r="A84" s="21"/>
      <c r="B84" s="34" t="s">
        <v>697</v>
      </c>
      <c r="C84" s="21" t="s">
        <v>650</v>
      </c>
      <c r="D84" s="21" t="s">
        <v>698</v>
      </c>
      <c r="E84" s="21">
        <v>436</v>
      </c>
      <c r="F84" s="21">
        <v>10</v>
      </c>
    </row>
    <row r="85" spans="1:6">
      <c r="A85" s="21"/>
      <c r="B85" s="34" t="s">
        <v>699</v>
      </c>
      <c r="C85" s="21" t="s">
        <v>647</v>
      </c>
      <c r="D85" s="21" t="s">
        <v>700</v>
      </c>
      <c r="E85" s="21">
        <v>436</v>
      </c>
      <c r="F85" s="21">
        <v>10</v>
      </c>
    </row>
    <row r="86" spans="1:6">
      <c r="A86" s="21"/>
      <c r="B86" s="34" t="s">
        <v>701</v>
      </c>
      <c r="C86" s="21" t="s">
        <v>650</v>
      </c>
      <c r="D86" s="21" t="s">
        <v>702</v>
      </c>
      <c r="E86" s="21">
        <v>426</v>
      </c>
      <c r="F86" s="21">
        <v>10</v>
      </c>
    </row>
    <row r="89" spans="1:6">
      <c r="A89" s="21" t="s">
        <v>703</v>
      </c>
      <c r="B89" s="34" t="s">
        <v>704</v>
      </c>
      <c r="C89" s="21" t="s">
        <v>644</v>
      </c>
      <c r="D89" s="21" t="s">
        <v>705</v>
      </c>
      <c r="E89" s="21">
        <v>426</v>
      </c>
      <c r="F89" s="21">
        <v>10</v>
      </c>
    </row>
    <row r="90" spans="1:6">
      <c r="A90" s="21"/>
      <c r="B90" s="34" t="s">
        <v>706</v>
      </c>
      <c r="C90" s="21" t="s">
        <v>647</v>
      </c>
      <c r="D90" s="21" t="s">
        <v>707</v>
      </c>
      <c r="E90" s="21">
        <v>426</v>
      </c>
      <c r="F90" s="21">
        <v>10</v>
      </c>
    </row>
    <row r="91" spans="1:6">
      <c r="A91" s="21"/>
      <c r="B91" s="34" t="s">
        <v>708</v>
      </c>
      <c r="C91" s="21" t="s">
        <v>650</v>
      </c>
      <c r="D91" s="21" t="s">
        <v>709</v>
      </c>
      <c r="E91" s="21">
        <v>436</v>
      </c>
      <c r="F91" s="21">
        <v>10</v>
      </c>
    </row>
    <row r="92" spans="1:6">
      <c r="A92" s="21"/>
      <c r="B92" s="34" t="s">
        <v>710</v>
      </c>
      <c r="C92" s="21" t="s">
        <v>711</v>
      </c>
      <c r="D92" s="21" t="s">
        <v>712</v>
      </c>
      <c r="E92" s="21">
        <v>2946</v>
      </c>
      <c r="F92" s="21">
        <v>25</v>
      </c>
    </row>
    <row r="93" ht="14.25" spans="1:6">
      <c r="A93" s="21"/>
      <c r="B93" s="34" t="s">
        <v>713</v>
      </c>
      <c r="C93" s="39" t="s">
        <v>577</v>
      </c>
      <c r="D93" s="21" t="s">
        <v>714</v>
      </c>
      <c r="E93" s="21">
        <v>558</v>
      </c>
      <c r="F93" s="21">
        <v>13</v>
      </c>
    </row>
    <row r="94" ht="14.25" spans="1:6">
      <c r="A94" s="21"/>
      <c r="B94" s="34" t="s">
        <v>715</v>
      </c>
      <c r="C94" s="36" t="s">
        <v>615</v>
      </c>
      <c r="D94" s="21" t="s">
        <v>716</v>
      </c>
      <c r="E94" s="21">
        <v>588</v>
      </c>
      <c r="F94" s="21">
        <v>13</v>
      </c>
    </row>
    <row r="96" spans="1:6">
      <c r="A96" t="s">
        <v>717</v>
      </c>
      <c r="B96" s="38" t="s">
        <v>718</v>
      </c>
      <c r="C96" s="21" t="s">
        <v>644</v>
      </c>
      <c r="D96" t="s">
        <v>719</v>
      </c>
      <c r="E96" s="21">
        <v>446</v>
      </c>
      <c r="F96" s="21">
        <v>10</v>
      </c>
    </row>
    <row r="97" spans="2:6">
      <c r="B97" s="38" t="s">
        <v>720</v>
      </c>
      <c r="C97" s="21" t="s">
        <v>647</v>
      </c>
      <c r="D97" t="s">
        <v>721</v>
      </c>
      <c r="E97" s="21">
        <v>436</v>
      </c>
      <c r="F97" s="21">
        <v>10</v>
      </c>
    </row>
    <row r="98" spans="2:6">
      <c r="B98" s="38" t="s">
        <v>722</v>
      </c>
      <c r="C98" s="21" t="s">
        <v>650</v>
      </c>
      <c r="D98" t="s">
        <v>723</v>
      </c>
      <c r="E98" s="21">
        <v>446</v>
      </c>
      <c r="F98" s="21">
        <v>10</v>
      </c>
    </row>
    <row r="99" spans="2:6">
      <c r="B99" s="38" t="s">
        <v>724</v>
      </c>
      <c r="C99" s="21" t="s">
        <v>725</v>
      </c>
      <c r="D99" t="s">
        <v>726</v>
      </c>
      <c r="E99" s="21">
        <v>2946</v>
      </c>
      <c r="F99" s="21">
        <v>25</v>
      </c>
    </row>
    <row r="100" ht="14.25" spans="2:6">
      <c r="B100" s="38" t="s">
        <v>727</v>
      </c>
      <c r="C100" s="39" t="s">
        <v>577</v>
      </c>
      <c r="D100" t="s">
        <v>728</v>
      </c>
      <c r="E100" s="21">
        <v>548</v>
      </c>
      <c r="F100" s="21">
        <v>13</v>
      </c>
    </row>
    <row r="101" ht="14.25" spans="2:6">
      <c r="B101" s="38" t="s">
        <v>729</v>
      </c>
      <c r="C101" s="36" t="s">
        <v>615</v>
      </c>
      <c r="D101" t="s">
        <v>730</v>
      </c>
      <c r="E101" s="21">
        <v>598</v>
      </c>
      <c r="F101" s="21">
        <v>13</v>
      </c>
    </row>
    <row r="103" spans="1:6">
      <c r="A103" t="s">
        <v>731</v>
      </c>
      <c r="B103" s="38" t="s">
        <v>732</v>
      </c>
      <c r="C103" s="21" t="s">
        <v>644</v>
      </c>
      <c r="D103" t="s">
        <v>733</v>
      </c>
      <c r="E103" s="21">
        <v>436</v>
      </c>
      <c r="F103" s="21">
        <v>10</v>
      </c>
    </row>
    <row r="104" spans="2:6">
      <c r="B104" s="38" t="s">
        <v>734</v>
      </c>
      <c r="C104" s="21" t="s">
        <v>647</v>
      </c>
      <c r="D104" t="s">
        <v>735</v>
      </c>
      <c r="E104" s="21">
        <v>426</v>
      </c>
      <c r="F104" s="21">
        <v>10</v>
      </c>
    </row>
    <row r="105" spans="2:6">
      <c r="B105" s="38" t="s">
        <v>736</v>
      </c>
      <c r="C105" s="21" t="s">
        <v>650</v>
      </c>
      <c r="D105" t="s">
        <v>737</v>
      </c>
      <c r="E105" s="21">
        <v>436</v>
      </c>
      <c r="F105" s="21">
        <v>10</v>
      </c>
    </row>
    <row r="106" spans="2:6">
      <c r="B106" s="38" t="s">
        <v>738</v>
      </c>
      <c r="C106" s="21" t="s">
        <v>725</v>
      </c>
      <c r="D106" t="s">
        <v>739</v>
      </c>
      <c r="E106" s="21">
        <v>2946</v>
      </c>
      <c r="F106" s="21">
        <v>25</v>
      </c>
    </row>
    <row r="107" ht="14.25" spans="2:6">
      <c r="B107" s="38" t="s">
        <v>740</v>
      </c>
      <c r="C107" s="39" t="s">
        <v>577</v>
      </c>
      <c r="D107" t="s">
        <v>741</v>
      </c>
      <c r="E107" s="21">
        <v>548</v>
      </c>
      <c r="F107" s="21">
        <v>13</v>
      </c>
    </row>
    <row r="108" ht="14.25" spans="2:6">
      <c r="B108" s="38" t="s">
        <v>742</v>
      </c>
      <c r="C108" s="36" t="s">
        <v>615</v>
      </c>
      <c r="D108" t="s">
        <v>743</v>
      </c>
      <c r="E108" s="21">
        <v>588</v>
      </c>
      <c r="F108" s="21">
        <v>13</v>
      </c>
    </row>
    <row r="110" spans="1:6">
      <c r="A110" t="s">
        <v>744</v>
      </c>
      <c r="B110" s="38" t="s">
        <v>745</v>
      </c>
      <c r="C110" s="21" t="s">
        <v>725</v>
      </c>
      <c r="D110" t="s">
        <v>746</v>
      </c>
      <c r="E110" s="21">
        <v>2956</v>
      </c>
      <c r="F110" s="21">
        <v>25</v>
      </c>
    </row>
    <row r="111" ht="14.25" spans="2:6">
      <c r="B111" s="38" t="s">
        <v>747</v>
      </c>
      <c r="C111" s="39" t="s">
        <v>577</v>
      </c>
      <c r="D111" t="s">
        <v>748</v>
      </c>
      <c r="E111" s="21">
        <v>548</v>
      </c>
      <c r="F111" s="21">
        <v>13</v>
      </c>
    </row>
    <row r="112" ht="14.25" spans="2:6">
      <c r="B112" s="38" t="s">
        <v>749</v>
      </c>
      <c r="C112" s="36" t="s">
        <v>615</v>
      </c>
      <c r="D112" t="s">
        <v>750</v>
      </c>
      <c r="E112" s="21">
        <v>588</v>
      </c>
      <c r="F112" s="21">
        <v>13</v>
      </c>
    </row>
    <row r="113" spans="2:6">
      <c r="B113" s="38" t="s">
        <v>751</v>
      </c>
      <c r="C113" s="21" t="s">
        <v>647</v>
      </c>
      <c r="D113" t="s">
        <v>752</v>
      </c>
      <c r="E113" s="21">
        <v>436</v>
      </c>
      <c r="F113" s="21">
        <v>10</v>
      </c>
    </row>
    <row r="114" ht="14.25" spans="2:6">
      <c r="B114" s="38" t="s">
        <v>753</v>
      </c>
      <c r="C114" s="39" t="s">
        <v>577</v>
      </c>
      <c r="D114" t="s">
        <v>754</v>
      </c>
      <c r="E114" s="21">
        <v>548</v>
      </c>
      <c r="F114" s="21">
        <v>13</v>
      </c>
    </row>
    <row r="116" spans="1:6">
      <c r="A116" s="21" t="s">
        <v>755</v>
      </c>
      <c r="B116" s="34" t="s">
        <v>756</v>
      </c>
      <c r="C116" s="21" t="s">
        <v>725</v>
      </c>
      <c r="D116" s="21" t="s">
        <v>757</v>
      </c>
      <c r="E116" s="21">
        <v>2956</v>
      </c>
      <c r="F116" s="21">
        <v>25</v>
      </c>
    </row>
    <row r="117" ht="14.25" spans="1:6">
      <c r="A117" s="21"/>
      <c r="B117" s="34" t="s">
        <v>758</v>
      </c>
      <c r="C117" s="39" t="s">
        <v>577</v>
      </c>
      <c r="D117" s="21" t="s">
        <v>759</v>
      </c>
      <c r="E117" s="21">
        <v>548</v>
      </c>
      <c r="F117" s="21">
        <v>13</v>
      </c>
    </row>
    <row r="118" ht="14.25" spans="1:6">
      <c r="A118" s="21"/>
      <c r="B118" s="34" t="s">
        <v>760</v>
      </c>
      <c r="C118" s="36" t="s">
        <v>615</v>
      </c>
      <c r="D118" s="21" t="s">
        <v>761</v>
      </c>
      <c r="E118" s="21">
        <v>598</v>
      </c>
      <c r="F118" s="21">
        <v>13</v>
      </c>
    </row>
    <row r="119" spans="1:6">
      <c r="A119" s="21"/>
      <c r="B119" s="34" t="s">
        <v>762</v>
      </c>
      <c r="C119" s="21" t="s">
        <v>763</v>
      </c>
      <c r="D119" s="21" t="s">
        <v>764</v>
      </c>
      <c r="E119" s="21">
        <v>1231</v>
      </c>
      <c r="F119" s="21">
        <v>15</v>
      </c>
    </row>
    <row r="120" ht="14.25" spans="1:6">
      <c r="A120" s="21"/>
      <c r="B120" s="34" t="s">
        <v>765</v>
      </c>
      <c r="C120" s="39" t="s">
        <v>766</v>
      </c>
      <c r="D120" s="21" t="s">
        <v>767</v>
      </c>
      <c r="E120" s="21">
        <v>736</v>
      </c>
      <c r="F120" s="21">
        <v>13</v>
      </c>
    </row>
    <row r="121" spans="1:6">
      <c r="A121" s="21"/>
      <c r="B121" s="21"/>
      <c r="C121" s="21"/>
      <c r="D121" s="21"/>
      <c r="E121" s="21"/>
      <c r="F121" s="21"/>
    </row>
    <row r="122" spans="1:6">
      <c r="A122" s="21" t="s">
        <v>768</v>
      </c>
      <c r="B122" s="34" t="s">
        <v>769</v>
      </c>
      <c r="C122" s="21" t="s">
        <v>725</v>
      </c>
      <c r="D122" s="21" t="s">
        <v>770</v>
      </c>
      <c r="E122" s="21">
        <v>2946</v>
      </c>
      <c r="F122" s="21">
        <v>25</v>
      </c>
    </row>
    <row r="123" spans="1:6">
      <c r="A123" s="21"/>
      <c r="B123" s="34" t="s">
        <v>771</v>
      </c>
      <c r="C123" s="21" t="s">
        <v>772</v>
      </c>
      <c r="D123" s="21" t="s">
        <v>773</v>
      </c>
      <c r="E123" s="21">
        <v>538</v>
      </c>
      <c r="F123" s="21">
        <v>13</v>
      </c>
    </row>
    <row r="124" spans="1:6">
      <c r="A124" s="21"/>
      <c r="B124" s="34" t="s">
        <v>774</v>
      </c>
      <c r="C124" s="21" t="s">
        <v>647</v>
      </c>
      <c r="D124" s="21" t="s">
        <v>775</v>
      </c>
      <c r="E124" s="21">
        <v>436</v>
      </c>
      <c r="F124" s="21">
        <v>10</v>
      </c>
    </row>
    <row r="125" spans="1:6">
      <c r="A125" s="21"/>
      <c r="B125" s="34" t="s">
        <v>776</v>
      </c>
      <c r="C125" s="21" t="s">
        <v>615</v>
      </c>
      <c r="D125" s="21" t="s">
        <v>777</v>
      </c>
      <c r="E125" s="21">
        <v>598</v>
      </c>
      <c r="F125" s="21">
        <v>13</v>
      </c>
    </row>
    <row r="126" spans="1:6">
      <c r="A126" s="21"/>
      <c r="B126" s="34" t="s">
        <v>778</v>
      </c>
      <c r="C126" s="21" t="s">
        <v>772</v>
      </c>
      <c r="D126" s="21" t="s">
        <v>779</v>
      </c>
      <c r="E126" s="21">
        <v>568</v>
      </c>
      <c r="F126" s="21">
        <v>13</v>
      </c>
    </row>
    <row r="128" spans="1:6">
      <c r="A128" s="21" t="s">
        <v>780</v>
      </c>
      <c r="B128" s="34" t="s">
        <v>781</v>
      </c>
      <c r="C128" s="21" t="s">
        <v>725</v>
      </c>
      <c r="D128" s="21" t="s">
        <v>782</v>
      </c>
      <c r="E128" s="21">
        <v>2946</v>
      </c>
      <c r="F128" s="21">
        <v>25</v>
      </c>
    </row>
    <row r="129" spans="1:6">
      <c r="A129" s="21"/>
      <c r="B129" s="34" t="s">
        <v>783</v>
      </c>
      <c r="C129" s="21" t="s">
        <v>772</v>
      </c>
      <c r="D129" s="21" t="s">
        <v>784</v>
      </c>
      <c r="E129" s="21">
        <v>548</v>
      </c>
      <c r="F129" s="21">
        <v>13</v>
      </c>
    </row>
    <row r="130" spans="1:6">
      <c r="A130" s="21"/>
      <c r="B130" s="34" t="s">
        <v>785</v>
      </c>
      <c r="C130" s="21" t="s">
        <v>615</v>
      </c>
      <c r="D130" s="21" t="s">
        <v>786</v>
      </c>
      <c r="E130" s="21">
        <v>598</v>
      </c>
      <c r="F130" s="21">
        <v>13</v>
      </c>
    </row>
    <row r="132" spans="1:6">
      <c r="A132" t="s">
        <v>787</v>
      </c>
      <c r="B132" s="108" t="s">
        <v>788</v>
      </c>
      <c r="C132" s="21" t="s">
        <v>711</v>
      </c>
      <c r="D132" t="s">
        <v>789</v>
      </c>
      <c r="E132" s="21">
        <v>2966</v>
      </c>
      <c r="F132" s="21">
        <v>25</v>
      </c>
    </row>
    <row r="133" spans="2:6">
      <c r="B133" s="107" t="s">
        <v>790</v>
      </c>
      <c r="C133" s="21" t="s">
        <v>772</v>
      </c>
      <c r="D133" t="s">
        <v>791</v>
      </c>
      <c r="E133" s="21">
        <v>548</v>
      </c>
      <c r="F133" s="21">
        <v>13</v>
      </c>
    </row>
    <row r="134" spans="2:6">
      <c r="B134" s="107" t="s">
        <v>792</v>
      </c>
      <c r="C134" s="21" t="s">
        <v>615</v>
      </c>
      <c r="D134" t="s">
        <v>793</v>
      </c>
      <c r="E134" s="21">
        <v>605.64</v>
      </c>
      <c r="F134" s="21">
        <v>13</v>
      </c>
    </row>
    <row r="136" spans="1:6">
      <c r="A136" t="s">
        <v>794</v>
      </c>
      <c r="B136" s="107" t="s">
        <v>795</v>
      </c>
      <c r="C136" s="21" t="s">
        <v>711</v>
      </c>
      <c r="D136" t="s">
        <v>796</v>
      </c>
      <c r="E136" s="21">
        <v>2946</v>
      </c>
      <c r="F136" s="21">
        <v>25</v>
      </c>
    </row>
    <row r="137" spans="2:6">
      <c r="B137" s="108" t="s">
        <v>797</v>
      </c>
      <c r="C137" s="21" t="s">
        <v>772</v>
      </c>
      <c r="D137" t="s">
        <v>798</v>
      </c>
      <c r="E137" s="21">
        <v>548</v>
      </c>
      <c r="F137" s="21">
        <v>13</v>
      </c>
    </row>
    <row r="138" spans="3:4">
      <c r="C138" s="24"/>
      <c r="D138" s="23"/>
    </row>
    <row r="139" ht="40.5" spans="1:6">
      <c r="A139" s="20">
        <v>43642</v>
      </c>
      <c r="B139" s="107" t="s">
        <v>799</v>
      </c>
      <c r="C139" s="24" t="s">
        <v>772</v>
      </c>
      <c r="D139" s="23" t="s">
        <v>800</v>
      </c>
      <c r="E139">
        <v>548</v>
      </c>
      <c r="F139">
        <v>13</v>
      </c>
    </row>
    <row r="140" ht="27" spans="2:6">
      <c r="B140" s="107" t="s">
        <v>801</v>
      </c>
      <c r="C140" s="24" t="s">
        <v>711</v>
      </c>
      <c r="D140" s="23" t="s">
        <v>802</v>
      </c>
      <c r="E140">
        <v>2936</v>
      </c>
      <c r="F140">
        <v>25</v>
      </c>
    </row>
    <row r="141" spans="3:4">
      <c r="C141" s="24"/>
      <c r="D141" s="23"/>
    </row>
    <row r="142" spans="1:4">
      <c r="A142" s="20">
        <v>43643</v>
      </c>
      <c r="C142" s="24"/>
      <c r="D142" s="23"/>
    </row>
  </sheetData>
  <mergeCells count="6">
    <mergeCell ref="A2:A3"/>
    <mergeCell ref="B2:B3"/>
    <mergeCell ref="C2:C3"/>
    <mergeCell ref="D2:D3"/>
    <mergeCell ref="E2:E3"/>
    <mergeCell ref="F2:F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汇总</vt:lpstr>
      <vt:lpstr>天猫直通车</vt:lpstr>
      <vt:lpstr>天猫钻展</vt:lpstr>
      <vt:lpstr>天猫刷单</vt:lpstr>
      <vt:lpstr>企业直通车</vt:lpstr>
      <vt:lpstr>企业钻展</vt:lpstr>
      <vt:lpstr>企业刷单</vt:lpstr>
      <vt:lpstr>阿里直通车</vt:lpstr>
      <vt:lpstr>阿里刷单</vt:lpstr>
      <vt:lpstr>京东刷单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办公03</dc:creator>
  <cp:lastModifiedBy>J</cp:lastModifiedBy>
  <dcterms:created xsi:type="dcterms:W3CDTF">2006-09-13T11:21:00Z</dcterms:created>
  <dcterms:modified xsi:type="dcterms:W3CDTF">2019-07-17T00:39:01Z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