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445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<sst xmlns="http://schemas.openxmlformats.org/spreadsheetml/2006/main" count="30" uniqueCount="12">
  <si>
    <t>日期</t>
  </si>
  <si>
    <t>店铺汇总</t>
  </si>
  <si>
    <t>小怡</t>
  </si>
  <si>
    <t>小杰</t>
  </si>
  <si>
    <t>sunny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</si>
  <si>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</si>
  <si>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</si>
  <si>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</si>
  <si>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</si>
  <si>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</si>
  <si>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</si>
  <si>
    <t>汇总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</si>
</sst>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0" borderId="18" applyNumberFormat="0" applyAlignment="0" applyProtection="0">
      <alignment vertical="center"/>
    </xf>
    <xf numFmtId="0" fontId="7" fillId="10" borderId="17" applyNumberFormat="0" applyAlignment="0" applyProtection="0">
      <alignment vertical="center"/>
    </xf>
    <xf numFmtId="0" fontId="20" fillId="17" borderId="2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0" borderId="0" applyProtection="0"/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10" fontId="3" fillId="5" borderId="11" xfId="0" applyNumberFormat="1" applyFont="1" applyFill="1" applyBorder="1" applyAlignment="1">
      <alignment horizontal="center" vertical="center" wrapText="1"/>
    </xf>
    <xf numFmtId="10" fontId="3" fillId="0" borderId="1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6" borderId="1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10" fontId="3" fillId="0" borderId="14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4" xfId="0" applyNumberFormat="1" applyFont="1" applyFill="1" applyBorder="1" applyAlignment="1">
      <alignment horizontal="center" vertical="center" wrapText="1"/>
    </xf>
    <xf numFmtId="10" fontId="3" fillId="0" borderId="15" xfId="0" applyNumberFormat="1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0" fontId="3" fillId="0" borderId="16" xfId="0" applyNumberFormat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10" fontId="3" fillId="0" borderId="1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abSelected="1" workbookViewId="0">
      <pane ySplit="2" topLeftCell="A15" activePane="bottomLeft" state="frozen"/>
      <selection/>
      <selection pane="bottomLeft" activeCell="P32" sqref="P32"/>
    </sheetView>
  </sheetViews>
  <sheetFormatPr defaultColWidth="9" defaultRowHeight="13.5"/>
  <cols>
    <col min="1" max="1" width="9" style="1"/>
    <col min="7" max="7" width="9" style="2"/>
    <col min="8" max="8" width="9" style="1"/>
    <col min="13" max="13" width="9" style="2"/>
    <col min="14" max="19" width="9" customWidth="1"/>
    <col min="20" max="20" width="9" style="1" hidden="1" customWidth="1"/>
    <col min="21" max="24" width="9" hidden="1" customWidth="1"/>
    <col min="25" max="25" width="0.25" style="2" customWidth="1"/>
  </cols>
  <sheetData>
    <row r="1" spans="1:25">
      <c r="A1" s="3" t="s">
        <v>0</v>
      </c>
      <c r="B1" s="4" t="s">
        <v>1</v>
      </c>
      <c r="C1" s="4"/>
      <c r="D1" s="4"/>
      <c r="E1" s="4"/>
      <c r="F1" s="4"/>
      <c r="G1" s="5"/>
      <c r="H1" s="6" t="s">
        <v>2</v>
      </c>
      <c r="I1" s="24"/>
      <c r="J1" s="24"/>
      <c r="K1" s="24"/>
      <c r="L1" s="24"/>
      <c r="M1" s="25"/>
      <c r="N1" s="26" t="s">
        <v>3</v>
      </c>
      <c r="O1" s="27"/>
      <c r="P1" s="27"/>
      <c r="Q1" s="27"/>
      <c r="R1" s="27"/>
      <c r="S1" s="34"/>
      <c r="T1" s="35" t="s">
        <v>4</v>
      </c>
      <c r="U1" s="36"/>
      <c r="V1" s="36"/>
      <c r="W1" s="36"/>
      <c r="X1" s="36"/>
      <c r="Y1" s="42"/>
    </row>
    <row r="2" ht="126" spans="1:25">
      <c r="A2" s="7"/>
      <c r="B2" s="8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3" t="s">
        <v>10</v>
      </c>
      <c r="H2" s="14" t="s">
        <v>5</v>
      </c>
      <c r="I2" s="28" t="s">
        <v>6</v>
      </c>
      <c r="J2" s="29" t="s">
        <v>7</v>
      </c>
      <c r="K2" s="30" t="s">
        <v>8</v>
      </c>
      <c r="L2" s="31" t="s">
        <v>9</v>
      </c>
      <c r="M2" s="13" t="s">
        <v>10</v>
      </c>
      <c r="N2" s="32" t="s">
        <v>5</v>
      </c>
      <c r="O2" s="28" t="s">
        <v>6</v>
      </c>
      <c r="P2" s="29" t="s">
        <v>7</v>
      </c>
      <c r="Q2" s="30" t="s">
        <v>8</v>
      </c>
      <c r="R2" s="31" t="s">
        <v>9</v>
      </c>
      <c r="S2" s="37" t="s">
        <v>10</v>
      </c>
      <c r="T2" s="14" t="s">
        <v>5</v>
      </c>
      <c r="U2" s="28" t="s">
        <v>6</v>
      </c>
      <c r="V2" s="29" t="s">
        <v>7</v>
      </c>
      <c r="W2" s="30" t="s">
        <v>8</v>
      </c>
      <c r="X2" s="31" t="s">
        <v>9</v>
      </c>
      <c r="Y2" s="13" t="s">
        <v>10</v>
      </c>
    </row>
    <row r="3" spans="1:25">
      <c r="A3" s="15">
        <v>43617</v>
      </c>
      <c r="B3" s="16">
        <f>IF((H3+N3+T3),H3+N3+T3,0)</f>
        <v>9</v>
      </c>
      <c r="C3" s="16">
        <f t="shared" ref="C3:C14" si="0">IF((I3+O3+U3),I3+O3+U3,0)</f>
        <v>9</v>
      </c>
      <c r="D3" s="16">
        <f t="shared" ref="D3:D14" si="1">IF((J3+P3+V3),J3+P3+V3,0)</f>
        <v>5</v>
      </c>
      <c r="E3" s="16">
        <f t="shared" ref="E3:E14" si="2">IF((K3+Q3+W3),K3+Q3+W3,0)</f>
        <v>4</v>
      </c>
      <c r="F3" s="16">
        <f t="shared" ref="F3:F14" si="3">IF((L3+R3+X3),L3+R3+X3,0)</f>
        <v>5</v>
      </c>
      <c r="G3" s="17">
        <f t="shared" ref="G3:G10" si="4">IFERROR(C3/B3,0)</f>
        <v>1</v>
      </c>
      <c r="H3" s="18">
        <v>5</v>
      </c>
      <c r="I3" s="33">
        <v>6</v>
      </c>
      <c r="J3" s="33">
        <v>4</v>
      </c>
      <c r="K3" s="33">
        <v>2</v>
      </c>
      <c r="L3" s="33">
        <v>2</v>
      </c>
      <c r="M3" s="17">
        <f>IFERROR(I3/H3,0)</f>
        <v>1.2</v>
      </c>
      <c r="N3" s="33">
        <v>4</v>
      </c>
      <c r="O3" s="33">
        <v>3</v>
      </c>
      <c r="P3" s="33">
        <v>1</v>
      </c>
      <c r="Q3" s="33">
        <v>2</v>
      </c>
      <c r="R3" s="33">
        <v>3</v>
      </c>
      <c r="S3" s="38">
        <f>O3/N3</f>
        <v>0.75</v>
      </c>
      <c r="T3" s="18"/>
      <c r="U3" s="33"/>
      <c r="V3" s="33"/>
      <c r="W3" s="33"/>
      <c r="X3" s="33"/>
      <c r="Y3" s="17">
        <f>IFERROR(U3/T3,0)</f>
        <v>0</v>
      </c>
    </row>
    <row r="4" spans="1:25">
      <c r="A4" s="15">
        <f>A3+1</f>
        <v>43618</v>
      </c>
      <c r="B4" s="16">
        <f>IF((H4+N4+T4),H4+N4+T4,0)</f>
        <v>11</v>
      </c>
      <c r="C4" s="16">
        <f t="shared" si="0"/>
        <v>9</v>
      </c>
      <c r="D4" s="16">
        <f t="shared" si="1"/>
        <v>6</v>
      </c>
      <c r="E4" s="16">
        <f t="shared" si="2"/>
        <v>3</v>
      </c>
      <c r="F4" s="16">
        <f t="shared" si="3"/>
        <v>2</v>
      </c>
      <c r="G4" s="17">
        <f t="shared" si="4"/>
        <v>0.818181818181818</v>
      </c>
      <c r="H4" s="18">
        <v>5</v>
      </c>
      <c r="I4" s="33">
        <v>5</v>
      </c>
      <c r="J4" s="33">
        <v>2</v>
      </c>
      <c r="K4" s="33">
        <v>3</v>
      </c>
      <c r="L4" s="33">
        <v>0</v>
      </c>
      <c r="M4" s="17">
        <f>IFERROR(I4/H4,0)</f>
        <v>1</v>
      </c>
      <c r="N4" s="33">
        <v>6</v>
      </c>
      <c r="O4" s="33">
        <v>4</v>
      </c>
      <c r="P4" s="33">
        <v>4</v>
      </c>
      <c r="Q4" s="33">
        <v>0</v>
      </c>
      <c r="R4" s="33">
        <v>2</v>
      </c>
      <c r="S4" s="38">
        <f t="shared" ref="S4:S45" si="5">O4/N4</f>
        <v>0.666666666666667</v>
      </c>
      <c r="T4" s="18"/>
      <c r="U4" s="33"/>
      <c r="V4" s="33"/>
      <c r="W4" s="33"/>
      <c r="X4" s="33"/>
      <c r="Y4" s="17">
        <f t="shared" ref="Y4:Y33" si="6">IFERROR(U4/T4,0)</f>
        <v>0</v>
      </c>
    </row>
    <row r="5" spans="1:25">
      <c r="A5" s="15">
        <f t="shared" ref="A5:A33" si="7">A4+1</f>
        <v>43619</v>
      </c>
      <c r="B5" s="16">
        <f t="shared" ref="B3:B14" si="8">IF((H5+N5+T5),H5+N5+T5,0)</f>
        <v>4</v>
      </c>
      <c r="C5" s="16">
        <f t="shared" si="0"/>
        <v>1</v>
      </c>
      <c r="D5" s="16">
        <f t="shared" si="1"/>
        <v>1</v>
      </c>
      <c r="E5" s="16">
        <f t="shared" si="2"/>
        <v>0</v>
      </c>
      <c r="F5" s="16">
        <f t="shared" si="3"/>
        <v>0</v>
      </c>
      <c r="G5" s="17">
        <f t="shared" si="4"/>
        <v>0.25</v>
      </c>
      <c r="H5" s="18">
        <v>2</v>
      </c>
      <c r="I5" s="33">
        <v>0</v>
      </c>
      <c r="J5" s="33">
        <v>0</v>
      </c>
      <c r="K5" s="33">
        <v>0</v>
      </c>
      <c r="L5" s="33">
        <v>0</v>
      </c>
      <c r="M5" s="17">
        <f t="shared" ref="M3:M21" si="9">IFERROR(I5/H5,0)</f>
        <v>0</v>
      </c>
      <c r="N5" s="33">
        <v>2</v>
      </c>
      <c r="O5" s="33">
        <v>1</v>
      </c>
      <c r="P5" s="33">
        <v>1</v>
      </c>
      <c r="Q5" s="33">
        <v>0</v>
      </c>
      <c r="R5" s="33">
        <v>0</v>
      </c>
      <c r="S5" s="38">
        <f t="shared" si="5"/>
        <v>0.5</v>
      </c>
      <c r="T5" s="18"/>
      <c r="U5" s="33"/>
      <c r="V5" s="33"/>
      <c r="W5" s="33"/>
      <c r="X5" s="33"/>
      <c r="Y5" s="17">
        <f t="shared" si="6"/>
        <v>0</v>
      </c>
    </row>
    <row r="6" spans="1:25">
      <c r="A6" s="15">
        <f t="shared" si="7"/>
        <v>43620</v>
      </c>
      <c r="B6" s="16">
        <f t="shared" si="8"/>
        <v>4</v>
      </c>
      <c r="C6" s="16">
        <f t="shared" si="0"/>
        <v>2</v>
      </c>
      <c r="D6" s="16">
        <f t="shared" si="1"/>
        <v>1</v>
      </c>
      <c r="E6" s="16">
        <f t="shared" si="2"/>
        <v>1</v>
      </c>
      <c r="F6" s="16">
        <f t="shared" si="3"/>
        <v>2</v>
      </c>
      <c r="G6" s="17">
        <f t="shared" si="4"/>
        <v>0.5</v>
      </c>
      <c r="H6" s="18">
        <v>3</v>
      </c>
      <c r="I6" s="33">
        <v>1</v>
      </c>
      <c r="J6" s="33">
        <v>1</v>
      </c>
      <c r="K6" s="33">
        <v>0</v>
      </c>
      <c r="L6" s="33">
        <v>2</v>
      </c>
      <c r="M6" s="17">
        <f t="shared" si="9"/>
        <v>0.333333333333333</v>
      </c>
      <c r="N6" s="33">
        <v>1</v>
      </c>
      <c r="O6" s="33">
        <v>1</v>
      </c>
      <c r="P6" s="33">
        <v>0</v>
      </c>
      <c r="Q6" s="33">
        <v>1</v>
      </c>
      <c r="R6" s="33">
        <v>0</v>
      </c>
      <c r="S6" s="38">
        <f t="shared" si="5"/>
        <v>1</v>
      </c>
      <c r="T6" s="18"/>
      <c r="U6" s="33"/>
      <c r="V6" s="33"/>
      <c r="W6" s="33"/>
      <c r="X6" s="33"/>
      <c r="Y6" s="17">
        <f t="shared" si="6"/>
        <v>0</v>
      </c>
    </row>
    <row r="7" spans="1:25">
      <c r="A7" s="15">
        <f t="shared" si="7"/>
        <v>43621</v>
      </c>
      <c r="B7" s="16">
        <f t="shared" si="8"/>
        <v>5</v>
      </c>
      <c r="C7" s="16">
        <f t="shared" si="0"/>
        <v>2</v>
      </c>
      <c r="D7" s="16">
        <f t="shared" si="1"/>
        <v>2</v>
      </c>
      <c r="E7" s="16">
        <f t="shared" si="2"/>
        <v>0</v>
      </c>
      <c r="F7" s="16">
        <f t="shared" si="3"/>
        <v>2</v>
      </c>
      <c r="G7" s="17">
        <f t="shared" si="4"/>
        <v>0.4</v>
      </c>
      <c r="H7" s="18">
        <v>1</v>
      </c>
      <c r="I7" s="33">
        <v>1</v>
      </c>
      <c r="J7" s="33">
        <v>1</v>
      </c>
      <c r="K7" s="33">
        <v>0</v>
      </c>
      <c r="L7" s="33">
        <v>2</v>
      </c>
      <c r="M7" s="17">
        <f t="shared" si="9"/>
        <v>1</v>
      </c>
      <c r="N7" s="33">
        <v>4</v>
      </c>
      <c r="O7" s="33">
        <v>1</v>
      </c>
      <c r="P7" s="33">
        <v>1</v>
      </c>
      <c r="Q7" s="33">
        <v>0</v>
      </c>
      <c r="R7" s="33">
        <v>0</v>
      </c>
      <c r="S7" s="38">
        <f t="shared" si="5"/>
        <v>0.25</v>
      </c>
      <c r="T7" s="18"/>
      <c r="U7" s="33"/>
      <c r="V7" s="33"/>
      <c r="W7" s="33"/>
      <c r="X7" s="33"/>
      <c r="Y7" s="17">
        <f t="shared" si="6"/>
        <v>0</v>
      </c>
    </row>
    <row r="8" spans="1:25">
      <c r="A8" s="15">
        <f t="shared" si="7"/>
        <v>43622</v>
      </c>
      <c r="B8" s="16">
        <f t="shared" si="8"/>
        <v>2</v>
      </c>
      <c r="C8" s="16">
        <f t="shared" si="0"/>
        <v>1</v>
      </c>
      <c r="D8" s="16">
        <f t="shared" si="1"/>
        <v>0</v>
      </c>
      <c r="E8" s="16">
        <f t="shared" si="2"/>
        <v>1</v>
      </c>
      <c r="F8" s="16">
        <f t="shared" si="3"/>
        <v>0</v>
      </c>
      <c r="G8" s="17">
        <f t="shared" si="4"/>
        <v>0.5</v>
      </c>
      <c r="H8" s="18">
        <v>2</v>
      </c>
      <c r="I8" s="33">
        <v>1</v>
      </c>
      <c r="J8" s="33">
        <v>0</v>
      </c>
      <c r="K8" s="33">
        <v>1</v>
      </c>
      <c r="L8" s="33">
        <v>0</v>
      </c>
      <c r="M8" s="17">
        <f t="shared" si="9"/>
        <v>0.5</v>
      </c>
      <c r="N8" s="33"/>
      <c r="O8" s="33"/>
      <c r="P8" s="33"/>
      <c r="Q8" s="33"/>
      <c r="R8" s="33"/>
      <c r="S8" s="38" t="e">
        <f t="shared" si="5"/>
        <v>#DIV/0!</v>
      </c>
      <c r="T8" s="18"/>
      <c r="U8" s="33"/>
      <c r="V8" s="33"/>
      <c r="W8" s="33"/>
      <c r="X8" s="33"/>
      <c r="Y8" s="17">
        <f t="shared" si="6"/>
        <v>0</v>
      </c>
    </row>
    <row r="9" spans="1:25">
      <c r="A9" s="15">
        <f t="shared" si="7"/>
        <v>43623</v>
      </c>
      <c r="B9" s="16">
        <f t="shared" si="8"/>
        <v>8</v>
      </c>
      <c r="C9" s="16">
        <f t="shared" si="0"/>
        <v>6</v>
      </c>
      <c r="D9" s="16">
        <f t="shared" si="1"/>
        <v>4</v>
      </c>
      <c r="E9" s="16">
        <f t="shared" si="2"/>
        <v>2</v>
      </c>
      <c r="F9" s="16">
        <f t="shared" si="3"/>
        <v>4</v>
      </c>
      <c r="G9" s="17">
        <f t="shared" si="4"/>
        <v>0.75</v>
      </c>
      <c r="H9" s="18">
        <v>0</v>
      </c>
      <c r="I9" s="33">
        <v>0</v>
      </c>
      <c r="J9" s="33">
        <v>0</v>
      </c>
      <c r="K9" s="33">
        <v>0</v>
      </c>
      <c r="L9" s="33">
        <v>2</v>
      </c>
      <c r="M9" s="17">
        <f t="shared" si="9"/>
        <v>0</v>
      </c>
      <c r="N9" s="33">
        <v>8</v>
      </c>
      <c r="O9" s="33">
        <v>6</v>
      </c>
      <c r="P9" s="33">
        <v>4</v>
      </c>
      <c r="Q9" s="33">
        <v>2</v>
      </c>
      <c r="R9" s="33">
        <v>2</v>
      </c>
      <c r="S9" s="38">
        <f t="shared" si="5"/>
        <v>0.75</v>
      </c>
      <c r="T9" s="18"/>
      <c r="U9" s="33"/>
      <c r="V9" s="33"/>
      <c r="W9" s="33"/>
      <c r="X9" s="33"/>
      <c r="Y9" s="17">
        <f t="shared" si="6"/>
        <v>0</v>
      </c>
    </row>
    <row r="10" spans="1:25">
      <c r="A10" s="15">
        <f t="shared" si="7"/>
        <v>43624</v>
      </c>
      <c r="B10" s="16">
        <f t="shared" si="8"/>
        <v>6</v>
      </c>
      <c r="C10" s="16">
        <f t="shared" si="0"/>
        <v>4</v>
      </c>
      <c r="D10" s="16">
        <f t="shared" si="1"/>
        <v>4</v>
      </c>
      <c r="E10" s="16">
        <f t="shared" si="2"/>
        <v>0</v>
      </c>
      <c r="F10" s="16">
        <f t="shared" si="3"/>
        <v>0</v>
      </c>
      <c r="G10" s="17">
        <f t="shared" si="4"/>
        <v>0.666666666666667</v>
      </c>
      <c r="H10" s="18"/>
      <c r="I10" s="33"/>
      <c r="J10" s="33"/>
      <c r="K10" s="33"/>
      <c r="L10" s="33"/>
      <c r="M10" s="17">
        <f t="shared" si="9"/>
        <v>0</v>
      </c>
      <c r="N10" s="33">
        <v>6</v>
      </c>
      <c r="O10" s="33">
        <v>4</v>
      </c>
      <c r="P10" s="33">
        <v>4</v>
      </c>
      <c r="Q10" s="33">
        <v>0</v>
      </c>
      <c r="R10" s="33">
        <v>0</v>
      </c>
      <c r="S10" s="38">
        <f t="shared" si="5"/>
        <v>0.666666666666667</v>
      </c>
      <c r="T10" s="18"/>
      <c r="U10" s="33"/>
      <c r="V10" s="33"/>
      <c r="W10" s="33"/>
      <c r="X10" s="33"/>
      <c r="Y10" s="17">
        <f t="shared" si="6"/>
        <v>0</v>
      </c>
    </row>
    <row r="11" spans="1:25">
      <c r="A11" s="15">
        <f t="shared" si="7"/>
        <v>43625</v>
      </c>
      <c r="B11" s="16">
        <f t="shared" si="8"/>
        <v>6</v>
      </c>
      <c r="C11" s="16">
        <f t="shared" si="0"/>
        <v>3</v>
      </c>
      <c r="D11" s="16">
        <f t="shared" si="1"/>
        <v>3</v>
      </c>
      <c r="E11" s="16">
        <f t="shared" si="2"/>
        <v>0</v>
      </c>
      <c r="F11" s="16">
        <f t="shared" si="3"/>
        <v>2</v>
      </c>
      <c r="G11" s="17">
        <f t="shared" ref="G11:G33" si="10">IFERROR(C11/B11,0)</f>
        <v>0.5</v>
      </c>
      <c r="H11" s="18">
        <v>1</v>
      </c>
      <c r="I11" s="33">
        <v>1</v>
      </c>
      <c r="J11" s="33">
        <v>1</v>
      </c>
      <c r="K11" s="33">
        <v>0</v>
      </c>
      <c r="L11" s="33">
        <v>1</v>
      </c>
      <c r="M11" s="17">
        <f t="shared" si="9"/>
        <v>1</v>
      </c>
      <c r="N11" s="33">
        <v>5</v>
      </c>
      <c r="O11" s="33">
        <v>2</v>
      </c>
      <c r="P11" s="33">
        <v>2</v>
      </c>
      <c r="Q11" s="33">
        <v>0</v>
      </c>
      <c r="R11" s="33">
        <v>1</v>
      </c>
      <c r="S11" s="38">
        <f t="shared" si="5"/>
        <v>0.4</v>
      </c>
      <c r="T11" s="18"/>
      <c r="U11" s="33"/>
      <c r="V11" s="33"/>
      <c r="W11" s="33"/>
      <c r="X11" s="33"/>
      <c r="Y11" s="17">
        <f t="shared" si="6"/>
        <v>0</v>
      </c>
    </row>
    <row r="12" spans="1:25">
      <c r="A12" s="15">
        <f t="shared" si="7"/>
        <v>43626</v>
      </c>
      <c r="B12" s="16">
        <f t="shared" si="8"/>
        <v>15</v>
      </c>
      <c r="C12" s="16">
        <f t="shared" si="0"/>
        <v>5</v>
      </c>
      <c r="D12" s="16">
        <f t="shared" si="1"/>
        <v>5</v>
      </c>
      <c r="E12" s="16">
        <f t="shared" si="2"/>
        <v>0</v>
      </c>
      <c r="F12" s="16">
        <f t="shared" si="3"/>
        <v>3</v>
      </c>
      <c r="G12" s="17">
        <f t="shared" si="10"/>
        <v>0.333333333333333</v>
      </c>
      <c r="H12" s="18">
        <v>6</v>
      </c>
      <c r="I12" s="33">
        <v>3</v>
      </c>
      <c r="J12" s="33">
        <v>3</v>
      </c>
      <c r="K12" s="33">
        <v>0</v>
      </c>
      <c r="L12" s="33">
        <v>2</v>
      </c>
      <c r="M12" s="17">
        <f t="shared" si="9"/>
        <v>0.5</v>
      </c>
      <c r="N12" s="33">
        <v>9</v>
      </c>
      <c r="O12" s="33">
        <v>2</v>
      </c>
      <c r="P12" s="33">
        <v>2</v>
      </c>
      <c r="Q12" s="33">
        <v>0</v>
      </c>
      <c r="R12" s="33">
        <v>1</v>
      </c>
      <c r="S12" s="38">
        <f t="shared" si="5"/>
        <v>0.222222222222222</v>
      </c>
      <c r="T12" s="18"/>
      <c r="U12" s="33"/>
      <c r="V12" s="33"/>
      <c r="W12" s="33"/>
      <c r="X12" s="33"/>
      <c r="Y12" s="17">
        <f t="shared" si="6"/>
        <v>0</v>
      </c>
    </row>
    <row r="13" spans="1:25">
      <c r="A13" s="15">
        <f t="shared" si="7"/>
        <v>43627</v>
      </c>
      <c r="B13" s="16">
        <f t="shared" si="8"/>
        <v>11</v>
      </c>
      <c r="C13" s="16">
        <f t="shared" si="0"/>
        <v>8</v>
      </c>
      <c r="D13" s="16">
        <f t="shared" si="1"/>
        <v>4</v>
      </c>
      <c r="E13" s="16">
        <f t="shared" si="2"/>
        <v>4</v>
      </c>
      <c r="F13" s="16">
        <f t="shared" si="3"/>
        <v>0</v>
      </c>
      <c r="G13" s="17">
        <f t="shared" si="10"/>
        <v>0.727272727272727</v>
      </c>
      <c r="H13" s="18">
        <v>4</v>
      </c>
      <c r="I13" s="33">
        <v>0</v>
      </c>
      <c r="J13" s="33">
        <v>0</v>
      </c>
      <c r="K13" s="33">
        <v>0</v>
      </c>
      <c r="L13" s="33">
        <v>0</v>
      </c>
      <c r="M13" s="17">
        <f t="shared" si="9"/>
        <v>0</v>
      </c>
      <c r="N13" s="33">
        <v>7</v>
      </c>
      <c r="O13" s="33">
        <v>8</v>
      </c>
      <c r="P13" s="33">
        <v>4</v>
      </c>
      <c r="Q13" s="33">
        <v>4</v>
      </c>
      <c r="R13" s="33">
        <v>0</v>
      </c>
      <c r="S13" s="38">
        <f t="shared" si="5"/>
        <v>1.14285714285714</v>
      </c>
      <c r="T13" s="18"/>
      <c r="U13" s="33"/>
      <c r="V13" s="33"/>
      <c r="W13" s="33"/>
      <c r="X13" s="33"/>
      <c r="Y13" s="17">
        <f t="shared" si="6"/>
        <v>0</v>
      </c>
    </row>
    <row r="14" spans="1:25">
      <c r="A14" s="15">
        <f t="shared" si="7"/>
        <v>43628</v>
      </c>
      <c r="B14" s="16">
        <f t="shared" ref="B14:B33" si="11">IF((H14+N14+T14),H14+N14+T14,0)</f>
        <v>12</v>
      </c>
      <c r="C14" s="16">
        <f t="shared" ref="C14:C33" si="12">IF((I14+O14+U14),I14+O14+U14,0)</f>
        <v>5</v>
      </c>
      <c r="D14" s="16">
        <f t="shared" ref="D14:D33" si="13">IF((J14+P14+V14),J14+P14+V14,0)</f>
        <v>4</v>
      </c>
      <c r="E14" s="16">
        <f t="shared" ref="E14:E33" si="14">IF((K14+Q14+W14),K14+Q14+W14,0)</f>
        <v>1</v>
      </c>
      <c r="F14" s="16">
        <f t="shared" ref="F14:F33" si="15">IF((L14+R14+X14),L14+R14+X14,0)</f>
        <v>1</v>
      </c>
      <c r="G14" s="17">
        <f t="shared" si="10"/>
        <v>0.416666666666667</v>
      </c>
      <c r="H14" s="18">
        <v>5</v>
      </c>
      <c r="I14" s="33">
        <v>3</v>
      </c>
      <c r="J14" s="33">
        <v>2</v>
      </c>
      <c r="K14" s="33">
        <v>1</v>
      </c>
      <c r="L14" s="33">
        <v>1</v>
      </c>
      <c r="M14" s="17">
        <f t="shared" si="9"/>
        <v>0.6</v>
      </c>
      <c r="N14" s="33">
        <v>7</v>
      </c>
      <c r="O14" s="33">
        <v>2</v>
      </c>
      <c r="P14" s="33">
        <v>2</v>
      </c>
      <c r="Q14" s="33">
        <v>0</v>
      </c>
      <c r="R14" s="33">
        <v>0</v>
      </c>
      <c r="S14" s="38">
        <f t="shared" si="5"/>
        <v>0.285714285714286</v>
      </c>
      <c r="T14" s="18"/>
      <c r="U14" s="33"/>
      <c r="V14" s="33"/>
      <c r="W14" s="33"/>
      <c r="X14" s="33"/>
      <c r="Y14" s="17">
        <f t="shared" si="6"/>
        <v>0</v>
      </c>
    </row>
    <row r="15" spans="1:25">
      <c r="A15" s="15">
        <f t="shared" si="7"/>
        <v>43629</v>
      </c>
      <c r="B15" s="16">
        <f t="shared" si="11"/>
        <v>11</v>
      </c>
      <c r="C15" s="16">
        <f t="shared" si="12"/>
        <v>7</v>
      </c>
      <c r="D15" s="16">
        <f t="shared" si="13"/>
        <v>5</v>
      </c>
      <c r="E15" s="16">
        <f t="shared" si="14"/>
        <v>2</v>
      </c>
      <c r="F15" s="16">
        <f t="shared" si="15"/>
        <v>2</v>
      </c>
      <c r="G15" s="17">
        <f t="shared" si="10"/>
        <v>0.636363636363636</v>
      </c>
      <c r="H15" s="18">
        <v>6</v>
      </c>
      <c r="I15" s="33">
        <v>4</v>
      </c>
      <c r="J15" s="33">
        <v>4</v>
      </c>
      <c r="K15" s="33">
        <v>0</v>
      </c>
      <c r="L15" s="33">
        <v>0</v>
      </c>
      <c r="M15" s="17">
        <f t="shared" si="9"/>
        <v>0.666666666666667</v>
      </c>
      <c r="N15" s="33">
        <v>5</v>
      </c>
      <c r="O15" s="33">
        <v>3</v>
      </c>
      <c r="P15" s="33">
        <v>1</v>
      </c>
      <c r="Q15" s="33">
        <v>2</v>
      </c>
      <c r="R15" s="33">
        <v>2</v>
      </c>
      <c r="S15" s="38">
        <f t="shared" si="5"/>
        <v>0.6</v>
      </c>
      <c r="T15" s="18"/>
      <c r="U15" s="33"/>
      <c r="V15" s="33"/>
      <c r="W15" s="33"/>
      <c r="X15" s="33"/>
      <c r="Y15" s="17">
        <f t="shared" si="6"/>
        <v>0</v>
      </c>
    </row>
    <row r="16" spans="1:25">
      <c r="A16" s="15">
        <f t="shared" si="7"/>
        <v>43630</v>
      </c>
      <c r="B16" s="16">
        <f t="shared" si="11"/>
        <v>11</v>
      </c>
      <c r="C16" s="16">
        <f t="shared" si="12"/>
        <v>1</v>
      </c>
      <c r="D16" s="16">
        <f t="shared" si="13"/>
        <v>1</v>
      </c>
      <c r="E16" s="16">
        <f t="shared" si="14"/>
        <v>0</v>
      </c>
      <c r="F16" s="16">
        <f t="shared" si="15"/>
        <v>0</v>
      </c>
      <c r="G16" s="17">
        <f t="shared" si="10"/>
        <v>0.0909090909090909</v>
      </c>
      <c r="H16" s="18">
        <v>5</v>
      </c>
      <c r="I16" s="33">
        <v>1</v>
      </c>
      <c r="J16" s="33">
        <v>1</v>
      </c>
      <c r="K16" s="33">
        <v>0</v>
      </c>
      <c r="L16" s="33">
        <v>0</v>
      </c>
      <c r="M16" s="17">
        <f t="shared" si="9"/>
        <v>0.2</v>
      </c>
      <c r="N16" s="33">
        <v>6</v>
      </c>
      <c r="O16" s="33">
        <v>0</v>
      </c>
      <c r="P16" s="33">
        <v>0</v>
      </c>
      <c r="Q16" s="33">
        <v>0</v>
      </c>
      <c r="R16" s="33">
        <v>0</v>
      </c>
      <c r="S16" s="38">
        <f t="shared" si="5"/>
        <v>0</v>
      </c>
      <c r="T16" s="18"/>
      <c r="U16" s="33"/>
      <c r="V16" s="33"/>
      <c r="W16" s="33"/>
      <c r="X16" s="33"/>
      <c r="Y16" s="17">
        <f t="shared" si="6"/>
        <v>0</v>
      </c>
    </row>
    <row r="17" spans="1:25">
      <c r="A17" s="15">
        <f t="shared" si="7"/>
        <v>43631</v>
      </c>
      <c r="B17" s="16">
        <f t="shared" si="11"/>
        <v>12</v>
      </c>
      <c r="C17" s="16">
        <f t="shared" si="12"/>
        <v>9</v>
      </c>
      <c r="D17" s="16">
        <f t="shared" si="13"/>
        <v>7</v>
      </c>
      <c r="E17" s="16">
        <f t="shared" si="14"/>
        <v>2</v>
      </c>
      <c r="F17" s="16">
        <f t="shared" si="15"/>
        <v>1</v>
      </c>
      <c r="G17" s="17">
        <f t="shared" si="10"/>
        <v>0.75</v>
      </c>
      <c r="H17" s="18">
        <v>3</v>
      </c>
      <c r="I17" s="33">
        <v>4</v>
      </c>
      <c r="J17" s="33">
        <v>3</v>
      </c>
      <c r="K17" s="33">
        <v>1</v>
      </c>
      <c r="L17" s="33">
        <v>0</v>
      </c>
      <c r="M17" s="17">
        <f t="shared" si="9"/>
        <v>1.33333333333333</v>
      </c>
      <c r="N17" s="33">
        <v>9</v>
      </c>
      <c r="O17" s="33">
        <v>5</v>
      </c>
      <c r="P17" s="33">
        <v>4</v>
      </c>
      <c r="Q17" s="33">
        <v>1</v>
      </c>
      <c r="R17" s="33">
        <v>1</v>
      </c>
      <c r="S17" s="38">
        <f t="shared" si="5"/>
        <v>0.555555555555556</v>
      </c>
      <c r="T17" s="18"/>
      <c r="U17" s="33"/>
      <c r="V17" s="33"/>
      <c r="W17" s="33"/>
      <c r="X17" s="33"/>
      <c r="Y17" s="17">
        <f t="shared" si="6"/>
        <v>0</v>
      </c>
    </row>
    <row r="18" spans="1:25">
      <c r="A18" s="15">
        <f t="shared" si="7"/>
        <v>43632</v>
      </c>
      <c r="B18" s="16">
        <f t="shared" si="11"/>
        <v>20</v>
      </c>
      <c r="C18" s="16">
        <f t="shared" si="12"/>
        <v>17</v>
      </c>
      <c r="D18" s="16">
        <f t="shared" si="13"/>
        <v>14</v>
      </c>
      <c r="E18" s="16">
        <f t="shared" si="14"/>
        <v>3</v>
      </c>
      <c r="F18" s="16">
        <f t="shared" si="15"/>
        <v>4</v>
      </c>
      <c r="G18" s="17">
        <f t="shared" si="10"/>
        <v>0.85</v>
      </c>
      <c r="H18" s="18">
        <v>9</v>
      </c>
      <c r="I18" s="33">
        <v>11</v>
      </c>
      <c r="J18" s="33">
        <v>9</v>
      </c>
      <c r="K18" s="33">
        <v>2</v>
      </c>
      <c r="L18" s="33">
        <v>0</v>
      </c>
      <c r="M18" s="17">
        <f t="shared" si="9"/>
        <v>1.22222222222222</v>
      </c>
      <c r="N18" s="33">
        <v>11</v>
      </c>
      <c r="O18" s="33">
        <v>6</v>
      </c>
      <c r="P18" s="33">
        <v>5</v>
      </c>
      <c r="Q18" s="33">
        <v>1</v>
      </c>
      <c r="R18" s="33">
        <v>4</v>
      </c>
      <c r="S18" s="38">
        <f t="shared" si="5"/>
        <v>0.545454545454545</v>
      </c>
      <c r="T18" s="18"/>
      <c r="U18" s="33"/>
      <c r="V18" s="33"/>
      <c r="W18" s="33"/>
      <c r="X18" s="33"/>
      <c r="Y18" s="17">
        <f t="shared" si="6"/>
        <v>0</v>
      </c>
    </row>
    <row r="19" spans="1:25">
      <c r="A19" s="15">
        <f t="shared" si="7"/>
        <v>43633</v>
      </c>
      <c r="B19" s="16">
        <f t="shared" si="11"/>
        <v>9</v>
      </c>
      <c r="C19" s="16">
        <f t="shared" si="12"/>
        <v>9</v>
      </c>
      <c r="D19" s="16">
        <f t="shared" si="13"/>
        <v>7</v>
      </c>
      <c r="E19" s="16">
        <f t="shared" si="14"/>
        <v>2</v>
      </c>
      <c r="F19" s="16">
        <f t="shared" si="15"/>
        <v>6</v>
      </c>
      <c r="G19" s="17">
        <f t="shared" si="10"/>
        <v>1</v>
      </c>
      <c r="H19" s="18">
        <v>3</v>
      </c>
      <c r="I19" s="33">
        <v>3</v>
      </c>
      <c r="J19" s="33">
        <v>3</v>
      </c>
      <c r="K19" s="33">
        <v>0</v>
      </c>
      <c r="L19" s="33">
        <v>4</v>
      </c>
      <c r="M19" s="17">
        <f t="shared" si="9"/>
        <v>1</v>
      </c>
      <c r="N19" s="33">
        <v>6</v>
      </c>
      <c r="O19" s="33">
        <v>6</v>
      </c>
      <c r="P19" s="33">
        <v>4</v>
      </c>
      <c r="Q19" s="33">
        <v>2</v>
      </c>
      <c r="R19" s="33">
        <v>2</v>
      </c>
      <c r="S19" s="38">
        <f t="shared" si="5"/>
        <v>1</v>
      </c>
      <c r="T19" s="18"/>
      <c r="U19" s="33"/>
      <c r="V19" s="33"/>
      <c r="W19" s="33"/>
      <c r="X19" s="33"/>
      <c r="Y19" s="17">
        <f t="shared" si="6"/>
        <v>0</v>
      </c>
    </row>
    <row r="20" spans="1:25">
      <c r="A20" s="15">
        <f t="shared" si="7"/>
        <v>43634</v>
      </c>
      <c r="B20" s="16">
        <f t="shared" si="11"/>
        <v>23</v>
      </c>
      <c r="C20" s="16">
        <f t="shared" si="12"/>
        <v>26</v>
      </c>
      <c r="D20" s="16">
        <f t="shared" si="13"/>
        <v>17</v>
      </c>
      <c r="E20" s="16">
        <f t="shared" si="14"/>
        <v>9</v>
      </c>
      <c r="F20" s="16">
        <f t="shared" si="15"/>
        <v>12</v>
      </c>
      <c r="G20" s="17">
        <f t="shared" si="10"/>
        <v>1.1304347826087</v>
      </c>
      <c r="H20" s="18">
        <v>11</v>
      </c>
      <c r="I20" s="33">
        <v>13</v>
      </c>
      <c r="J20" s="33">
        <v>10</v>
      </c>
      <c r="K20" s="33">
        <v>3</v>
      </c>
      <c r="L20" s="33">
        <v>5</v>
      </c>
      <c r="M20" s="17">
        <f t="shared" si="9"/>
        <v>1.18181818181818</v>
      </c>
      <c r="N20" s="33">
        <v>12</v>
      </c>
      <c r="O20" s="33">
        <v>13</v>
      </c>
      <c r="P20" s="33">
        <v>7</v>
      </c>
      <c r="Q20" s="33">
        <v>6</v>
      </c>
      <c r="R20" s="33">
        <v>7</v>
      </c>
      <c r="S20" s="38">
        <f t="shared" si="5"/>
        <v>1.08333333333333</v>
      </c>
      <c r="T20" s="18"/>
      <c r="U20" s="33"/>
      <c r="V20" s="33"/>
      <c r="W20" s="33"/>
      <c r="X20" s="33"/>
      <c r="Y20" s="17">
        <f t="shared" si="6"/>
        <v>0</v>
      </c>
    </row>
    <row r="21" spans="1:25">
      <c r="A21" s="15">
        <f t="shared" si="7"/>
        <v>43635</v>
      </c>
      <c r="B21" s="16">
        <f t="shared" si="11"/>
        <v>4</v>
      </c>
      <c r="C21" s="16">
        <f t="shared" si="12"/>
        <v>2</v>
      </c>
      <c r="D21" s="16">
        <f t="shared" si="13"/>
        <v>1</v>
      </c>
      <c r="E21" s="16">
        <f t="shared" si="14"/>
        <v>1</v>
      </c>
      <c r="F21" s="16">
        <f t="shared" si="15"/>
        <v>3</v>
      </c>
      <c r="G21" s="17">
        <f t="shared" si="10"/>
        <v>0.5</v>
      </c>
      <c r="H21" s="18">
        <v>2</v>
      </c>
      <c r="I21" s="33">
        <v>2</v>
      </c>
      <c r="J21" s="33">
        <v>1</v>
      </c>
      <c r="K21" s="33">
        <v>1</v>
      </c>
      <c r="L21" s="33">
        <v>1</v>
      </c>
      <c r="M21" s="17">
        <f t="shared" si="9"/>
        <v>1</v>
      </c>
      <c r="N21" s="33">
        <v>2</v>
      </c>
      <c r="O21" s="33">
        <v>0</v>
      </c>
      <c r="P21" s="33">
        <v>0</v>
      </c>
      <c r="Q21" s="33">
        <v>0</v>
      </c>
      <c r="R21" s="33">
        <v>2</v>
      </c>
      <c r="S21" s="38">
        <f t="shared" si="5"/>
        <v>0</v>
      </c>
      <c r="T21" s="18"/>
      <c r="U21" s="33"/>
      <c r="V21" s="33"/>
      <c r="W21" s="33"/>
      <c r="X21" s="33"/>
      <c r="Y21" s="17">
        <f t="shared" si="6"/>
        <v>0</v>
      </c>
    </row>
    <row r="22" spans="1:25">
      <c r="A22" s="15">
        <f t="shared" si="7"/>
        <v>43636</v>
      </c>
      <c r="B22" s="16">
        <f t="shared" si="11"/>
        <v>10</v>
      </c>
      <c r="C22" s="16">
        <f t="shared" si="12"/>
        <v>9</v>
      </c>
      <c r="D22" s="16">
        <f t="shared" si="13"/>
        <v>6</v>
      </c>
      <c r="E22" s="16">
        <f t="shared" si="14"/>
        <v>3</v>
      </c>
      <c r="F22" s="16">
        <f t="shared" si="15"/>
        <v>4</v>
      </c>
      <c r="G22" s="17">
        <f t="shared" si="10"/>
        <v>0.9</v>
      </c>
      <c r="H22" s="18">
        <v>7</v>
      </c>
      <c r="I22" s="33">
        <v>6</v>
      </c>
      <c r="J22" s="33">
        <v>4</v>
      </c>
      <c r="K22" s="33">
        <v>2</v>
      </c>
      <c r="L22" s="33">
        <v>1</v>
      </c>
      <c r="M22" s="17">
        <f t="shared" ref="M22:M33" si="16">IFERROR(I22/H22,0)</f>
        <v>0.857142857142857</v>
      </c>
      <c r="N22" s="33">
        <v>3</v>
      </c>
      <c r="O22" s="33">
        <v>3</v>
      </c>
      <c r="P22" s="33">
        <v>2</v>
      </c>
      <c r="Q22" s="33">
        <v>1</v>
      </c>
      <c r="R22" s="33">
        <v>3</v>
      </c>
      <c r="S22" s="38">
        <f t="shared" si="5"/>
        <v>1</v>
      </c>
      <c r="T22" s="18"/>
      <c r="U22" s="33"/>
      <c r="V22" s="33"/>
      <c r="W22" s="33"/>
      <c r="X22" s="33"/>
      <c r="Y22" s="17">
        <f t="shared" si="6"/>
        <v>0</v>
      </c>
    </row>
    <row r="23" spans="1:25">
      <c r="A23" s="15">
        <f t="shared" si="7"/>
        <v>43637</v>
      </c>
      <c r="B23" s="16">
        <f t="shared" si="11"/>
        <v>5</v>
      </c>
      <c r="C23" s="16">
        <f t="shared" si="12"/>
        <v>3</v>
      </c>
      <c r="D23" s="16">
        <f t="shared" si="13"/>
        <v>3</v>
      </c>
      <c r="E23" s="16">
        <f t="shared" si="14"/>
        <v>0</v>
      </c>
      <c r="F23" s="16">
        <f t="shared" si="15"/>
        <v>0</v>
      </c>
      <c r="G23" s="17">
        <f t="shared" si="10"/>
        <v>0.6</v>
      </c>
      <c r="H23" s="18">
        <v>1</v>
      </c>
      <c r="I23" s="33">
        <v>0</v>
      </c>
      <c r="J23" s="33">
        <v>0</v>
      </c>
      <c r="K23" s="33">
        <v>0</v>
      </c>
      <c r="L23" s="33">
        <v>0</v>
      </c>
      <c r="M23" s="17">
        <f t="shared" si="16"/>
        <v>0</v>
      </c>
      <c r="N23" s="33">
        <v>4</v>
      </c>
      <c r="O23" s="33">
        <v>3</v>
      </c>
      <c r="P23" s="33">
        <v>3</v>
      </c>
      <c r="Q23" s="33">
        <v>0</v>
      </c>
      <c r="R23" s="33">
        <v>0</v>
      </c>
      <c r="S23" s="38">
        <f t="shared" si="5"/>
        <v>0.75</v>
      </c>
      <c r="T23" s="18"/>
      <c r="U23" s="33"/>
      <c r="V23" s="33"/>
      <c r="W23" s="33"/>
      <c r="X23" s="33"/>
      <c r="Y23" s="17">
        <f t="shared" si="6"/>
        <v>0</v>
      </c>
    </row>
    <row r="24" spans="1:25">
      <c r="A24" s="15">
        <f t="shared" si="7"/>
        <v>43638</v>
      </c>
      <c r="B24" s="16">
        <f t="shared" si="11"/>
        <v>1</v>
      </c>
      <c r="C24" s="16">
        <f t="shared" si="12"/>
        <v>2</v>
      </c>
      <c r="D24" s="16">
        <f t="shared" si="13"/>
        <v>1</v>
      </c>
      <c r="E24" s="16">
        <f t="shared" si="14"/>
        <v>1</v>
      </c>
      <c r="F24" s="16">
        <f t="shared" si="15"/>
        <v>0</v>
      </c>
      <c r="G24" s="17">
        <f t="shared" si="10"/>
        <v>2</v>
      </c>
      <c r="H24" s="18">
        <v>0</v>
      </c>
      <c r="I24" s="33">
        <v>1</v>
      </c>
      <c r="J24" s="33">
        <v>0</v>
      </c>
      <c r="K24" s="33">
        <v>1</v>
      </c>
      <c r="L24" s="33">
        <v>0</v>
      </c>
      <c r="M24" s="17">
        <f t="shared" si="16"/>
        <v>0</v>
      </c>
      <c r="N24" s="33">
        <v>1</v>
      </c>
      <c r="O24" s="33">
        <v>1</v>
      </c>
      <c r="P24" s="33">
        <v>1</v>
      </c>
      <c r="Q24" s="33">
        <v>0</v>
      </c>
      <c r="R24" s="33">
        <v>0</v>
      </c>
      <c r="S24" s="38">
        <f t="shared" si="5"/>
        <v>1</v>
      </c>
      <c r="T24" s="18"/>
      <c r="U24" s="33"/>
      <c r="V24" s="33"/>
      <c r="W24" s="33"/>
      <c r="X24" s="33"/>
      <c r="Y24" s="17">
        <f t="shared" si="6"/>
        <v>0</v>
      </c>
    </row>
    <row r="25" spans="1:25">
      <c r="A25" s="15">
        <f t="shared" si="7"/>
        <v>43639</v>
      </c>
      <c r="B25" s="16">
        <f t="shared" si="11"/>
        <v>5</v>
      </c>
      <c r="C25" s="16">
        <f t="shared" si="12"/>
        <v>2</v>
      </c>
      <c r="D25" s="16">
        <f t="shared" si="13"/>
        <v>2</v>
      </c>
      <c r="E25" s="16">
        <f t="shared" si="14"/>
        <v>0</v>
      </c>
      <c r="F25" s="16">
        <f t="shared" si="15"/>
        <v>3</v>
      </c>
      <c r="G25" s="17">
        <f t="shared" si="10"/>
        <v>0.4</v>
      </c>
      <c r="H25" s="18">
        <v>5</v>
      </c>
      <c r="I25" s="33">
        <v>2</v>
      </c>
      <c r="J25" s="33">
        <v>2</v>
      </c>
      <c r="K25" s="33">
        <v>0</v>
      </c>
      <c r="L25" s="33">
        <v>3</v>
      </c>
      <c r="M25" s="17">
        <f t="shared" si="16"/>
        <v>0.4</v>
      </c>
      <c r="N25" s="33"/>
      <c r="O25" s="33"/>
      <c r="P25" s="33"/>
      <c r="Q25" s="33"/>
      <c r="R25" s="33"/>
      <c r="S25" s="38" t="e">
        <f t="shared" si="5"/>
        <v>#DIV/0!</v>
      </c>
      <c r="T25" s="18"/>
      <c r="U25" s="33"/>
      <c r="V25" s="33"/>
      <c r="W25" s="33"/>
      <c r="X25" s="33"/>
      <c r="Y25" s="17">
        <f t="shared" si="6"/>
        <v>0</v>
      </c>
    </row>
    <row r="26" spans="1:25">
      <c r="A26" s="15">
        <f t="shared" si="7"/>
        <v>43640</v>
      </c>
      <c r="B26" s="16">
        <f t="shared" si="11"/>
        <v>3</v>
      </c>
      <c r="C26" s="16">
        <f t="shared" si="12"/>
        <v>2</v>
      </c>
      <c r="D26" s="16">
        <f t="shared" si="13"/>
        <v>1</v>
      </c>
      <c r="E26" s="16">
        <f t="shared" si="14"/>
        <v>1</v>
      </c>
      <c r="F26" s="16">
        <f t="shared" si="15"/>
        <v>2</v>
      </c>
      <c r="G26" s="17">
        <f t="shared" si="10"/>
        <v>0.666666666666667</v>
      </c>
      <c r="H26" s="18">
        <v>1</v>
      </c>
      <c r="I26" s="33">
        <v>1</v>
      </c>
      <c r="J26" s="33">
        <v>0</v>
      </c>
      <c r="K26" s="33">
        <v>1</v>
      </c>
      <c r="L26" s="33">
        <v>1</v>
      </c>
      <c r="M26" s="17">
        <f t="shared" si="16"/>
        <v>1</v>
      </c>
      <c r="N26" s="33">
        <v>2</v>
      </c>
      <c r="O26" s="33">
        <v>1</v>
      </c>
      <c r="P26" s="33">
        <v>1</v>
      </c>
      <c r="Q26" s="33">
        <v>0</v>
      </c>
      <c r="R26" s="33">
        <v>1</v>
      </c>
      <c r="S26" s="38">
        <f t="shared" si="5"/>
        <v>0.5</v>
      </c>
      <c r="T26" s="18"/>
      <c r="U26" s="33"/>
      <c r="V26" s="33"/>
      <c r="W26" s="33"/>
      <c r="X26" s="33"/>
      <c r="Y26" s="17">
        <f t="shared" si="6"/>
        <v>0</v>
      </c>
    </row>
    <row r="27" spans="1:25">
      <c r="A27" s="15">
        <f t="shared" si="7"/>
        <v>43641</v>
      </c>
      <c r="B27" s="16">
        <f t="shared" si="11"/>
        <v>10</v>
      </c>
      <c r="C27" s="16">
        <f t="shared" si="12"/>
        <v>6</v>
      </c>
      <c r="D27" s="16">
        <f t="shared" si="13"/>
        <v>6</v>
      </c>
      <c r="E27" s="16">
        <f t="shared" si="14"/>
        <v>0</v>
      </c>
      <c r="F27" s="16">
        <f t="shared" si="15"/>
        <v>2</v>
      </c>
      <c r="G27" s="17">
        <f t="shared" si="10"/>
        <v>0.6</v>
      </c>
      <c r="H27" s="18">
        <v>1</v>
      </c>
      <c r="I27" s="33">
        <v>0</v>
      </c>
      <c r="J27" s="33">
        <v>0</v>
      </c>
      <c r="K27" s="33">
        <v>0</v>
      </c>
      <c r="L27" s="33">
        <v>2</v>
      </c>
      <c r="M27" s="17">
        <f t="shared" si="16"/>
        <v>0</v>
      </c>
      <c r="N27" s="33">
        <v>9</v>
      </c>
      <c r="O27" s="33">
        <v>6</v>
      </c>
      <c r="P27" s="33">
        <v>6</v>
      </c>
      <c r="Q27" s="33">
        <v>0</v>
      </c>
      <c r="R27" s="33">
        <v>0</v>
      </c>
      <c r="S27" s="38">
        <f t="shared" si="5"/>
        <v>0.666666666666667</v>
      </c>
      <c r="T27" s="18"/>
      <c r="U27" s="33"/>
      <c r="V27" s="33"/>
      <c r="W27" s="33"/>
      <c r="X27" s="33"/>
      <c r="Y27" s="17">
        <f t="shared" si="6"/>
        <v>0</v>
      </c>
    </row>
    <row r="28" spans="1:25">
      <c r="A28" s="15">
        <f t="shared" si="7"/>
        <v>43642</v>
      </c>
      <c r="B28" s="16">
        <f t="shared" si="11"/>
        <v>7</v>
      </c>
      <c r="C28" s="16">
        <f t="shared" si="12"/>
        <v>5</v>
      </c>
      <c r="D28" s="16">
        <f t="shared" si="13"/>
        <v>4</v>
      </c>
      <c r="E28" s="16">
        <f t="shared" si="14"/>
        <v>1</v>
      </c>
      <c r="F28" s="16">
        <f t="shared" si="15"/>
        <v>0</v>
      </c>
      <c r="G28" s="17">
        <f t="shared" si="10"/>
        <v>0.714285714285714</v>
      </c>
      <c r="H28" s="18">
        <v>5</v>
      </c>
      <c r="I28" s="33">
        <v>3</v>
      </c>
      <c r="J28" s="33">
        <v>3</v>
      </c>
      <c r="K28" s="33">
        <v>0</v>
      </c>
      <c r="L28" s="33">
        <v>0</v>
      </c>
      <c r="M28" s="17">
        <f t="shared" si="16"/>
        <v>0.6</v>
      </c>
      <c r="N28" s="33">
        <v>2</v>
      </c>
      <c r="O28" s="33">
        <v>2</v>
      </c>
      <c r="P28" s="33">
        <v>1</v>
      </c>
      <c r="Q28" s="33">
        <v>1</v>
      </c>
      <c r="R28" s="33">
        <v>0</v>
      </c>
      <c r="S28" s="38">
        <f t="shared" si="5"/>
        <v>1</v>
      </c>
      <c r="T28" s="18"/>
      <c r="U28" s="33"/>
      <c r="V28" s="33"/>
      <c r="W28" s="33"/>
      <c r="X28" s="33"/>
      <c r="Y28" s="17">
        <f t="shared" si="6"/>
        <v>0</v>
      </c>
    </row>
    <row r="29" spans="1:25">
      <c r="A29" s="15">
        <f t="shared" si="7"/>
        <v>43643</v>
      </c>
      <c r="B29" s="16">
        <f t="shared" si="11"/>
        <v>7</v>
      </c>
      <c r="C29" s="16">
        <f t="shared" si="12"/>
        <v>3</v>
      </c>
      <c r="D29" s="16">
        <f t="shared" si="13"/>
        <v>3</v>
      </c>
      <c r="E29" s="16">
        <f t="shared" si="14"/>
        <v>0</v>
      </c>
      <c r="F29" s="16">
        <f t="shared" si="15"/>
        <v>6</v>
      </c>
      <c r="G29" s="17">
        <f t="shared" si="10"/>
        <v>0.428571428571429</v>
      </c>
      <c r="H29" s="18">
        <v>4</v>
      </c>
      <c r="I29" s="33">
        <v>2</v>
      </c>
      <c r="J29" s="33">
        <v>2</v>
      </c>
      <c r="K29" s="33">
        <v>0</v>
      </c>
      <c r="L29" s="33">
        <v>6</v>
      </c>
      <c r="M29" s="17">
        <f t="shared" si="16"/>
        <v>0.5</v>
      </c>
      <c r="N29" s="33">
        <v>3</v>
      </c>
      <c r="O29" s="33">
        <v>1</v>
      </c>
      <c r="P29" s="33">
        <v>1</v>
      </c>
      <c r="Q29" s="33">
        <v>0</v>
      </c>
      <c r="R29" s="33">
        <v>0</v>
      </c>
      <c r="S29" s="38">
        <f t="shared" si="5"/>
        <v>0.333333333333333</v>
      </c>
      <c r="T29" s="18"/>
      <c r="U29" s="33"/>
      <c r="V29" s="33"/>
      <c r="W29" s="33"/>
      <c r="X29" s="33"/>
      <c r="Y29" s="17">
        <f t="shared" si="6"/>
        <v>0</v>
      </c>
    </row>
    <row r="30" spans="1:25">
      <c r="A30" s="15">
        <f t="shared" si="7"/>
        <v>43644</v>
      </c>
      <c r="B30" s="16">
        <f t="shared" si="11"/>
        <v>9</v>
      </c>
      <c r="C30" s="16">
        <f t="shared" si="12"/>
        <v>6</v>
      </c>
      <c r="D30" s="16">
        <f t="shared" si="13"/>
        <v>6</v>
      </c>
      <c r="E30" s="16">
        <f t="shared" si="14"/>
        <v>0</v>
      </c>
      <c r="F30" s="16">
        <f t="shared" si="15"/>
        <v>0</v>
      </c>
      <c r="G30" s="17">
        <f t="shared" si="10"/>
        <v>0.666666666666667</v>
      </c>
      <c r="H30" s="18">
        <v>3</v>
      </c>
      <c r="I30" s="33">
        <v>2</v>
      </c>
      <c r="J30" s="33">
        <v>2</v>
      </c>
      <c r="K30" s="33">
        <v>0</v>
      </c>
      <c r="L30" s="33">
        <v>0</v>
      </c>
      <c r="M30" s="17">
        <f t="shared" si="16"/>
        <v>0.666666666666667</v>
      </c>
      <c r="N30" s="33">
        <v>6</v>
      </c>
      <c r="O30" s="33">
        <v>4</v>
      </c>
      <c r="P30" s="33">
        <v>4</v>
      </c>
      <c r="Q30" s="33">
        <v>0</v>
      </c>
      <c r="R30" s="33">
        <v>0</v>
      </c>
      <c r="S30" s="38">
        <f t="shared" si="5"/>
        <v>0.666666666666667</v>
      </c>
      <c r="T30" s="18"/>
      <c r="U30" s="33"/>
      <c r="V30" s="33"/>
      <c r="W30" s="33"/>
      <c r="X30" s="33"/>
      <c r="Y30" s="17">
        <f t="shared" si="6"/>
        <v>0</v>
      </c>
    </row>
    <row r="31" spans="1:25">
      <c r="A31" s="15">
        <f t="shared" si="7"/>
        <v>43645</v>
      </c>
      <c r="B31" s="16">
        <f t="shared" si="11"/>
        <v>7</v>
      </c>
      <c r="C31" s="16">
        <f t="shared" si="12"/>
        <v>4</v>
      </c>
      <c r="D31" s="16">
        <f t="shared" si="13"/>
        <v>4</v>
      </c>
      <c r="E31" s="16">
        <f t="shared" si="14"/>
        <v>0</v>
      </c>
      <c r="F31" s="16">
        <f t="shared" si="15"/>
        <v>1</v>
      </c>
      <c r="G31" s="17">
        <f t="shared" si="10"/>
        <v>0.571428571428571</v>
      </c>
      <c r="H31" s="18"/>
      <c r="I31" s="33"/>
      <c r="J31" s="33"/>
      <c r="K31" s="33"/>
      <c r="L31" s="33"/>
      <c r="M31" s="17">
        <f t="shared" si="16"/>
        <v>0</v>
      </c>
      <c r="N31" s="33">
        <v>7</v>
      </c>
      <c r="O31" s="33">
        <v>4</v>
      </c>
      <c r="P31" s="33">
        <v>4</v>
      </c>
      <c r="Q31" s="33">
        <v>0</v>
      </c>
      <c r="R31" s="33">
        <v>1</v>
      </c>
      <c r="S31" s="38">
        <f t="shared" si="5"/>
        <v>0.571428571428571</v>
      </c>
      <c r="T31" s="18"/>
      <c r="U31" s="33"/>
      <c r="V31" s="33"/>
      <c r="W31" s="33"/>
      <c r="X31" s="33"/>
      <c r="Y31" s="17">
        <f t="shared" si="6"/>
        <v>0</v>
      </c>
    </row>
    <row r="32" spans="1:25">
      <c r="A32" s="15">
        <f t="shared" si="7"/>
        <v>43646</v>
      </c>
      <c r="B32" s="16">
        <f t="shared" si="11"/>
        <v>5</v>
      </c>
      <c r="C32" s="16">
        <f t="shared" si="12"/>
        <v>1</v>
      </c>
      <c r="D32" s="16">
        <f t="shared" si="13"/>
        <v>1</v>
      </c>
      <c r="E32" s="16">
        <f t="shared" si="14"/>
        <v>0</v>
      </c>
      <c r="F32" s="16">
        <f t="shared" si="15"/>
        <v>0</v>
      </c>
      <c r="G32" s="17">
        <f t="shared" si="10"/>
        <v>0.2</v>
      </c>
      <c r="H32" s="18">
        <v>5</v>
      </c>
      <c r="I32" s="33">
        <v>1</v>
      </c>
      <c r="J32" s="33">
        <v>1</v>
      </c>
      <c r="K32" s="33">
        <v>0</v>
      </c>
      <c r="L32" s="33">
        <v>0</v>
      </c>
      <c r="M32" s="17">
        <f t="shared" si="16"/>
        <v>0.2</v>
      </c>
      <c r="N32" s="33"/>
      <c r="O32" s="33"/>
      <c r="P32" s="33"/>
      <c r="Q32" s="33"/>
      <c r="R32" s="33"/>
      <c r="S32" s="38" t="e">
        <f t="shared" si="5"/>
        <v>#DIV/0!</v>
      </c>
      <c r="T32" s="18"/>
      <c r="U32" s="33"/>
      <c r="V32" s="33"/>
      <c r="W32" s="33"/>
      <c r="X32" s="33"/>
      <c r="Y32" s="17">
        <f t="shared" si="6"/>
        <v>0</v>
      </c>
    </row>
    <row r="33" spans="1:25">
      <c r="A33" s="15">
        <f t="shared" si="7"/>
        <v>43647</v>
      </c>
      <c r="B33" s="16">
        <f t="shared" si="11"/>
        <v>0</v>
      </c>
      <c r="C33" s="16">
        <f t="shared" si="12"/>
        <v>0</v>
      </c>
      <c r="D33" s="16">
        <f t="shared" si="13"/>
        <v>0</v>
      </c>
      <c r="E33" s="16">
        <f t="shared" si="14"/>
        <v>0</v>
      </c>
      <c r="F33" s="16">
        <f t="shared" si="15"/>
        <v>0</v>
      </c>
      <c r="G33" s="17">
        <f t="shared" si="10"/>
        <v>0</v>
      </c>
      <c r="H33" s="18"/>
      <c r="I33" s="33"/>
      <c r="J33" s="33"/>
      <c r="K33" s="33"/>
      <c r="L33" s="33"/>
      <c r="M33" s="17">
        <f t="shared" si="16"/>
        <v>0</v>
      </c>
      <c r="N33" s="33"/>
      <c r="O33" s="33"/>
      <c r="P33" s="33"/>
      <c r="Q33" s="33"/>
      <c r="R33" s="33"/>
      <c r="S33" s="38" t="e">
        <f t="shared" si="5"/>
        <v>#DIV/0!</v>
      </c>
      <c r="T33" s="18"/>
      <c r="U33" s="33"/>
      <c r="V33" s="33"/>
      <c r="W33" s="33"/>
      <c r="X33" s="33"/>
      <c r="Y33" s="17">
        <f t="shared" si="6"/>
        <v>0</v>
      </c>
    </row>
    <row r="34" ht="14.25" spans="7:19">
      <c r="G34" s="19"/>
      <c r="M34" s="19"/>
      <c r="S34" s="39"/>
    </row>
    <row r="35" ht="14.25" spans="1:25">
      <c r="A35" s="20" t="s">
        <v>11</v>
      </c>
      <c r="B35" s="21">
        <f>SUM(B3:B34)</f>
        <v>252</v>
      </c>
      <c r="C35" s="21">
        <f t="shared" ref="C35:L35" si="17">SUM(C3:C34)</f>
        <v>169</v>
      </c>
      <c r="D35" s="21">
        <f t="shared" si="17"/>
        <v>128</v>
      </c>
      <c r="E35" s="21">
        <f t="shared" si="17"/>
        <v>41</v>
      </c>
      <c r="F35" s="21">
        <f t="shared" si="17"/>
        <v>67</v>
      </c>
      <c r="G35" s="22">
        <f>C35/B35</f>
        <v>0.670634920634921</v>
      </c>
      <c r="H35" s="21">
        <f t="shared" si="17"/>
        <v>105</v>
      </c>
      <c r="I35" s="21">
        <f t="shared" si="17"/>
        <v>77</v>
      </c>
      <c r="J35" s="21">
        <f t="shared" si="17"/>
        <v>59</v>
      </c>
      <c r="K35" s="21">
        <f t="shared" si="17"/>
        <v>18</v>
      </c>
      <c r="L35" s="21">
        <f t="shared" si="17"/>
        <v>35</v>
      </c>
      <c r="M35" s="22">
        <f>I35/H35</f>
        <v>0.733333333333333</v>
      </c>
      <c r="N35" s="21">
        <f t="shared" ref="N35:R35" si="18">SUM(N3:N34)</f>
        <v>147</v>
      </c>
      <c r="O35" s="21">
        <f t="shared" si="18"/>
        <v>92</v>
      </c>
      <c r="P35" s="21">
        <f t="shared" si="18"/>
        <v>69</v>
      </c>
      <c r="Q35" s="21">
        <f t="shared" si="18"/>
        <v>23</v>
      </c>
      <c r="R35" s="21">
        <f t="shared" si="18"/>
        <v>32</v>
      </c>
      <c r="S35" s="22">
        <f>O35/N35</f>
        <v>0.625850340136054</v>
      </c>
      <c r="T35" s="40">
        <f t="shared" ref="T35:X35" si="19">SUM(T3:T34)</f>
        <v>0</v>
      </c>
      <c r="U35" s="40">
        <f t="shared" si="19"/>
        <v>0</v>
      </c>
      <c r="V35" s="40">
        <f t="shared" si="19"/>
        <v>0</v>
      </c>
      <c r="W35" s="40">
        <f t="shared" si="19"/>
        <v>0</v>
      </c>
      <c r="X35" s="40">
        <f t="shared" si="19"/>
        <v>0</v>
      </c>
      <c r="Y35" s="43" t="e">
        <f>U35/T35</f>
        <v>#DIV/0!</v>
      </c>
    </row>
    <row r="36" spans="7:19">
      <c r="G36" s="23"/>
      <c r="M36" s="23"/>
      <c r="S36" s="41"/>
    </row>
    <row r="37" spans="7:19">
      <c r="G37" s="17"/>
      <c r="M37" s="17"/>
      <c r="S37" s="38"/>
    </row>
    <row r="38" spans="7:19">
      <c r="G38" s="17"/>
      <c r="M38" s="17"/>
      <c r="S38" s="38"/>
    </row>
    <row r="39" spans="7:19">
      <c r="G39" s="17"/>
      <c r="M39" s="17"/>
      <c r="S39" s="38"/>
    </row>
    <row r="40" spans="7:19">
      <c r="G40" s="17"/>
      <c r="M40" s="17"/>
      <c r="S40" s="38"/>
    </row>
    <row r="41" spans="7:19">
      <c r="G41" s="17"/>
      <c r="M41" s="17"/>
      <c r="S41" s="38"/>
    </row>
    <row r="42" spans="7:19">
      <c r="G42" s="17"/>
      <c r="M42" s="17"/>
      <c r="S42" s="38"/>
    </row>
    <row r="43" spans="7:19">
      <c r="G43" s="17"/>
      <c r="M43" s="17"/>
      <c r="S43" s="38"/>
    </row>
    <row r="44" spans="7:19">
      <c r="G44" s="17"/>
      <c r="M44" s="17"/>
      <c r="S44" s="38"/>
    </row>
    <row r="45" spans="7:19">
      <c r="G45" s="17"/>
      <c r="M45" s="17"/>
      <c r="S45" s="38"/>
    </row>
    <row r="46" spans="7:7">
      <c r="G46" s="17"/>
    </row>
    <row r="47" spans="7:7">
      <c r="G47" s="17"/>
    </row>
  </sheetData>
  <mergeCells count="4">
    <mergeCell ref="B1:G1"/>
    <mergeCell ref="H1:M1"/>
    <mergeCell ref="N1:S1"/>
    <mergeCell ref="T1:Y1"/>
  </mergeCells>
  <pageMargins left="0.699305555555556" right="0.699305555555556" top="0.75" bottom="0.75" header="0.3" footer="0.3"/>
  <pageSetup paperSize="9" orientation="portrait"/>
  <headerFooter/>
  <ignoredErrors>
    <ignoredError sqref="G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2019-01-04T08:53:00Z</dcterms:created>
  <dcterms:modified xsi:type="dcterms:W3CDTF">2019-07-01T01:28:30Z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eadingLayout">
    <vt:bool>true</vt:bool>
  </property>
</Properties>
</file>