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ent\Documents\programming\papa\TellerTotaalOntkleeft\"/>
    </mc:Choice>
  </mc:AlternateContent>
  <xr:revisionPtr revIDLastSave="0" documentId="13_ncr:1_{DBDE8925-7CCA-4564-8F92-69A78C79A7BE}" xr6:coauthVersionLast="47" xr6:coauthVersionMax="47" xr10:uidLastSave="{00000000-0000-0000-0000-000000000000}"/>
  <bookViews>
    <workbookView xWindow="4992" yWindow="1500" windowWidth="17280" windowHeight="8880" activeTab="2" xr2:uid="{B26BBA37-67A7-4306-95B8-705EE1D5AAB4}"/>
  </bookViews>
  <sheets>
    <sheet name="origineel" sheetId="1" r:id="rId1"/>
    <sheet name="origineel (2)" sheetId="2" r:id="rId2"/>
    <sheet name="ontkleef tm 31-01" sheetId="3" r:id="rId3"/>
  </sheets>
  <definedNames>
    <definedName name="_xlnm._FilterDatabase" localSheetId="2" hidden="1">'ontkleef tm 31-01'!$A$1:$Y$442</definedName>
    <definedName name="_xlnm._FilterDatabase" localSheetId="0" hidden="1">origineel!$A$1:$G$478</definedName>
    <definedName name="_xlnm._FilterDatabase" localSheetId="1" hidden="1">'origineel (2)'!$A$1:$D$455</definedName>
    <definedName name="_xlnm.Print_Titles" localSheetId="2">'ontkleef tm 31-01'!$1:$1</definedName>
    <definedName name="_xlnm.Print_Titles" localSheetId="1">'origineel (2)'!$1:$1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42" i="3" l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Y176" i="3" l="1"/>
  <c r="Y227" i="2"/>
  <c r="Y283" i="2"/>
  <c r="Y307" i="2"/>
  <c r="Y323" i="2"/>
  <c r="Y371" i="2"/>
  <c r="Y395" i="2"/>
  <c r="Y403" i="2"/>
  <c r="Y59" i="3"/>
  <c r="Y99" i="3"/>
  <c r="Y128" i="3"/>
  <c r="Y139" i="3"/>
  <c r="Y163" i="3"/>
  <c r="Y171" i="3"/>
  <c r="Y118" i="3"/>
  <c r="Y203" i="2"/>
  <c r="Y331" i="2"/>
  <c r="Y355" i="2"/>
  <c r="Y411" i="2"/>
  <c r="Y419" i="2"/>
  <c r="Y51" i="3"/>
  <c r="Y56" i="3"/>
  <c r="Y67" i="3"/>
  <c r="Y75" i="3"/>
  <c r="Y80" i="3"/>
  <c r="Y107" i="3"/>
  <c r="Y123" i="3"/>
  <c r="Y131" i="3"/>
  <c r="Y152" i="3"/>
  <c r="Y42" i="2"/>
  <c r="Y45" i="2"/>
  <c r="Y66" i="2"/>
  <c r="Y69" i="2"/>
  <c r="Y90" i="2"/>
  <c r="Y93" i="2"/>
  <c r="Y114" i="2"/>
  <c r="Y117" i="2"/>
  <c r="Y162" i="2"/>
  <c r="Y165" i="2"/>
  <c r="Y186" i="2"/>
  <c r="Y189" i="2"/>
  <c r="Y210" i="2"/>
  <c r="Y213" i="2"/>
  <c r="Y234" i="2"/>
  <c r="Y237" i="2"/>
  <c r="Y258" i="2"/>
  <c r="Y261" i="2"/>
  <c r="Y282" i="2"/>
  <c r="Y285" i="2"/>
  <c r="Y306" i="2"/>
  <c r="Y309" i="2"/>
  <c r="Y330" i="2"/>
  <c r="Y333" i="2"/>
  <c r="Y354" i="2"/>
  <c r="Y357" i="2"/>
  <c r="Y362" i="2"/>
  <c r="Y378" i="2"/>
  <c r="Y381" i="2"/>
  <c r="Y429" i="2"/>
  <c r="Y179" i="2"/>
  <c r="Y235" i="2"/>
  <c r="Y299" i="2"/>
  <c r="Y347" i="2"/>
  <c r="Y379" i="2"/>
  <c r="Y427" i="2"/>
  <c r="Y432" i="2"/>
  <c r="Y83" i="3"/>
  <c r="Y91" i="3"/>
  <c r="Y104" i="3"/>
  <c r="Y115" i="3"/>
  <c r="Y147" i="3"/>
  <c r="Y155" i="3"/>
  <c r="Y130" i="3"/>
  <c r="Y35" i="2"/>
  <c r="Y106" i="3"/>
  <c r="Y31" i="2"/>
  <c r="Y47" i="2"/>
  <c r="Y55" i="2"/>
  <c r="Y71" i="2"/>
  <c r="Y79" i="2"/>
  <c r="Y95" i="2"/>
  <c r="Y103" i="2"/>
  <c r="Y119" i="2"/>
  <c r="Y127" i="2"/>
  <c r="Y151" i="2"/>
  <c r="Y167" i="2"/>
  <c r="Y191" i="2"/>
  <c r="Y199" i="2"/>
  <c r="Y215" i="2"/>
  <c r="Y223" i="2"/>
  <c r="Y239" i="2"/>
  <c r="Y247" i="2"/>
  <c r="Y263" i="2"/>
  <c r="Y271" i="2"/>
  <c r="Y287" i="2"/>
  <c r="Y295" i="2"/>
  <c r="Y311" i="2"/>
  <c r="Y319" i="2"/>
  <c r="Y335" i="2"/>
  <c r="Y343" i="2"/>
  <c r="Y359" i="2"/>
  <c r="Y367" i="2"/>
  <c r="Y383" i="2"/>
  <c r="Y391" i="2"/>
  <c r="Y399" i="2"/>
  <c r="Y407" i="2"/>
  <c r="Y415" i="2"/>
  <c r="Y423" i="2"/>
  <c r="Y431" i="2"/>
  <c r="Y107" i="2"/>
  <c r="Y163" i="2"/>
  <c r="Y91" i="2"/>
  <c r="Y115" i="2"/>
  <c r="Y155" i="2"/>
  <c r="Y55" i="3"/>
  <c r="Y63" i="3"/>
  <c r="Y68" i="3"/>
  <c r="Y71" i="3"/>
  <c r="Y79" i="3"/>
  <c r="Y87" i="3"/>
  <c r="Y92" i="3"/>
  <c r="Y95" i="3"/>
  <c r="Y103" i="3"/>
  <c r="Y111" i="3"/>
  <c r="Y116" i="3"/>
  <c r="Y119" i="3"/>
  <c r="Y127" i="3"/>
  <c r="Y135" i="3"/>
  <c r="Y140" i="3"/>
  <c r="Y143" i="3"/>
  <c r="Y159" i="3"/>
  <c r="Y164" i="3"/>
  <c r="Y167" i="3"/>
  <c r="Y175" i="3"/>
  <c r="Y94" i="3"/>
  <c r="Y67" i="2"/>
  <c r="Y43" i="2"/>
  <c r="Y83" i="2"/>
  <c r="Y25" i="2"/>
  <c r="Y30" i="2"/>
  <c r="Y33" i="2"/>
  <c r="Y54" i="2"/>
  <c r="Y57" i="2"/>
  <c r="Y78" i="2"/>
  <c r="Y81" i="2"/>
  <c r="Y102" i="2"/>
  <c r="Y105" i="2"/>
  <c r="Y126" i="2"/>
  <c r="Y129" i="2"/>
  <c r="Y150" i="2"/>
  <c r="Y153" i="2"/>
  <c r="Y174" i="2"/>
  <c r="Y177" i="2"/>
  <c r="Y198" i="2"/>
  <c r="Y201" i="2"/>
  <c r="Y222" i="2"/>
  <c r="Y225" i="2"/>
  <c r="Y246" i="2"/>
  <c r="Y249" i="2"/>
  <c r="Y270" i="2"/>
  <c r="Y273" i="2"/>
  <c r="Y294" i="2"/>
  <c r="Y297" i="2"/>
  <c r="Y318" i="2"/>
  <c r="Y321" i="2"/>
  <c r="Y342" i="2"/>
  <c r="Y345" i="2"/>
  <c r="Y366" i="2"/>
  <c r="Y369" i="2"/>
  <c r="Y374" i="2"/>
  <c r="Y393" i="2"/>
  <c r="Y441" i="2"/>
  <c r="Y59" i="2"/>
  <c r="Y187" i="2"/>
  <c r="Y211" i="2"/>
  <c r="Y251" i="2"/>
  <c r="Y259" i="2"/>
  <c r="Y275" i="2"/>
  <c r="Y11" i="3"/>
  <c r="Y47" i="3"/>
  <c r="Y23" i="3"/>
  <c r="Y31" i="3"/>
  <c r="Y151" i="3"/>
  <c r="Y8" i="3"/>
  <c r="Y22" i="3"/>
  <c r="Y43" i="3"/>
  <c r="Y10" i="3"/>
  <c r="Y19" i="3"/>
  <c r="Y39" i="3"/>
  <c r="Y3" i="3"/>
  <c r="Y27" i="3"/>
  <c r="Y32" i="3"/>
  <c r="Y7" i="3"/>
  <c r="Y15" i="3"/>
  <c r="Y20" i="3"/>
  <c r="Y35" i="3"/>
  <c r="Y44" i="3"/>
  <c r="Y179" i="3"/>
  <c r="Y183" i="3"/>
  <c r="Y187" i="3"/>
  <c r="Y188" i="3"/>
  <c r="Y191" i="3"/>
  <c r="Y195" i="3"/>
  <c r="Y199" i="3"/>
  <c r="Y200" i="3"/>
  <c r="Y203" i="3"/>
  <c r="Y207" i="3"/>
  <c r="Y211" i="3"/>
  <c r="Y212" i="3"/>
  <c r="Y215" i="3"/>
  <c r="Y219" i="3"/>
  <c r="Y223" i="3"/>
  <c r="Y224" i="3"/>
  <c r="Y227" i="3"/>
  <c r="Y231" i="3"/>
  <c r="Y235" i="3"/>
  <c r="Y236" i="3"/>
  <c r="Y239" i="3"/>
  <c r="Y243" i="3"/>
  <c r="Y247" i="3"/>
  <c r="Y248" i="3"/>
  <c r="Y251" i="3"/>
  <c r="Y255" i="3"/>
  <c r="Y259" i="3"/>
  <c r="Y260" i="3"/>
  <c r="Y263" i="3"/>
  <c r="Y267" i="3"/>
  <c r="Y271" i="3"/>
  <c r="Y272" i="3"/>
  <c r="Y275" i="3"/>
  <c r="Y279" i="3"/>
  <c r="Y283" i="3"/>
  <c r="Y284" i="3"/>
  <c r="Y287" i="3"/>
  <c r="Y291" i="3"/>
  <c r="Y295" i="3"/>
  <c r="Y296" i="3"/>
  <c r="Y299" i="3"/>
  <c r="Y303" i="3"/>
  <c r="Y307" i="3"/>
  <c r="Y308" i="3"/>
  <c r="Y311" i="3"/>
  <c r="Y315" i="3"/>
  <c r="Y319" i="3"/>
  <c r="Y320" i="3"/>
  <c r="Y323" i="3"/>
  <c r="Y327" i="3"/>
  <c r="Y331" i="3"/>
  <c r="Y332" i="3"/>
  <c r="Y335" i="3"/>
  <c r="Y339" i="3"/>
  <c r="Y343" i="3"/>
  <c r="Y344" i="3"/>
  <c r="Y347" i="3"/>
  <c r="Y351" i="3"/>
  <c r="Y355" i="3"/>
  <c r="Y356" i="3"/>
  <c r="Y359" i="3"/>
  <c r="Y363" i="3"/>
  <c r="Y367" i="3"/>
  <c r="Y368" i="3"/>
  <c r="Y371" i="3"/>
  <c r="Y375" i="3"/>
  <c r="Y379" i="3"/>
  <c r="Y380" i="3"/>
  <c r="Y383" i="3"/>
  <c r="Y387" i="3"/>
  <c r="Y391" i="3"/>
  <c r="Y395" i="3"/>
  <c r="Y399" i="3"/>
  <c r="Y403" i="3"/>
  <c r="Y406" i="3"/>
  <c r="Y407" i="3"/>
  <c r="Y411" i="3"/>
  <c r="Y415" i="3"/>
  <c r="Y417" i="3"/>
  <c r="Y418" i="3"/>
  <c r="Y425" i="3"/>
  <c r="Y427" i="3"/>
  <c r="Y429" i="3"/>
  <c r="Y431" i="3"/>
  <c r="Y439" i="3"/>
  <c r="Y109" i="3"/>
  <c r="Y121" i="3"/>
  <c r="Y217" i="3"/>
  <c r="Y253" i="3"/>
  <c r="Y257" i="3"/>
  <c r="Y265" i="3"/>
  <c r="Y269" i="3"/>
  <c r="Y281" i="3"/>
  <c r="Y289" i="3"/>
  <c r="Y293" i="3"/>
  <c r="Y301" i="3"/>
  <c r="Y305" i="3"/>
  <c r="Y313" i="3"/>
  <c r="Y317" i="3"/>
  <c r="Y329" i="3"/>
  <c r="Y341" i="3"/>
  <c r="Y365" i="3"/>
  <c r="Y377" i="3"/>
  <c r="Y97" i="3"/>
  <c r="Y145" i="3"/>
  <c r="Y209" i="3"/>
  <c r="Y277" i="3"/>
  <c r="Y5" i="3"/>
  <c r="Y21" i="3"/>
  <c r="Y49" i="3"/>
  <c r="Y61" i="3"/>
  <c r="Y129" i="3"/>
  <c r="Y133" i="3"/>
  <c r="Y221" i="3"/>
  <c r="Y141" i="3"/>
  <c r="Y33" i="3"/>
  <c r="Y157" i="3"/>
  <c r="Y169" i="3"/>
  <c r="Y229" i="3"/>
  <c r="Y69" i="3"/>
  <c r="Y73" i="3"/>
  <c r="Y81" i="3"/>
  <c r="Y85" i="3"/>
  <c r="Y93" i="3"/>
  <c r="Y117" i="3"/>
  <c r="Y181" i="3"/>
  <c r="Y185" i="3"/>
  <c r="Y193" i="3"/>
  <c r="Y197" i="3"/>
  <c r="Y205" i="3"/>
  <c r="Y233" i="3"/>
  <c r="Y241" i="3"/>
  <c r="Y245" i="3"/>
  <c r="Y9" i="3"/>
  <c r="Y37" i="3"/>
  <c r="Y45" i="3"/>
  <c r="Y105" i="3"/>
  <c r="Y14" i="3"/>
  <c r="Y62" i="3"/>
  <c r="Y72" i="3"/>
  <c r="Y84" i="3"/>
  <c r="Y86" i="3"/>
  <c r="Y88" i="3"/>
  <c r="Y96" i="3"/>
  <c r="Y98" i="3"/>
  <c r="Y100" i="3"/>
  <c r="Y108" i="3"/>
  <c r="Y110" i="3"/>
  <c r="Y112" i="3"/>
  <c r="Y120" i="3"/>
  <c r="Y122" i="3"/>
  <c r="Y124" i="3"/>
  <c r="Y132" i="3"/>
  <c r="Y134" i="3"/>
  <c r="Y136" i="3"/>
  <c r="Y144" i="3"/>
  <c r="Y146" i="3"/>
  <c r="Y148" i="3"/>
  <c r="Y156" i="3"/>
  <c r="Y158" i="3"/>
  <c r="Y160" i="3"/>
  <c r="Y168" i="3"/>
  <c r="Y170" i="3"/>
  <c r="Y172" i="3"/>
  <c r="Y180" i="3"/>
  <c r="Y182" i="3"/>
  <c r="Y184" i="3"/>
  <c r="Y12" i="3"/>
  <c r="Y26" i="3"/>
  <c r="Y40" i="3"/>
  <c r="Y48" i="3"/>
  <c r="Y60" i="3"/>
  <c r="Y76" i="3"/>
  <c r="Y18" i="3"/>
  <c r="Y30" i="3"/>
  <c r="Y42" i="3"/>
  <c r="Y54" i="3"/>
  <c r="Y66" i="3"/>
  <c r="Y78" i="3"/>
  <c r="Y90" i="3"/>
  <c r="Y102" i="3"/>
  <c r="Y57" i="3"/>
  <c r="Y28" i="3"/>
  <c r="Y38" i="3"/>
  <c r="Y50" i="3"/>
  <c r="Y64" i="3"/>
  <c r="Y2" i="3"/>
  <c r="Y16" i="3"/>
  <c r="Y74" i="3"/>
  <c r="Y6" i="3"/>
  <c r="Y34" i="3"/>
  <c r="Y46" i="3"/>
  <c r="Y58" i="3"/>
  <c r="Y70" i="3"/>
  <c r="Y13" i="3"/>
  <c r="Y25" i="3"/>
  <c r="Y4" i="3"/>
  <c r="Y24" i="3"/>
  <c r="Y36" i="3"/>
  <c r="Y52" i="3"/>
  <c r="Y441" i="3"/>
  <c r="Y409" i="3"/>
  <c r="Y419" i="3"/>
  <c r="Y423" i="3"/>
  <c r="Y433" i="3"/>
  <c r="Y325" i="3"/>
  <c r="Y349" i="3"/>
  <c r="Y361" i="3"/>
  <c r="Y373" i="3"/>
  <c r="Y385" i="3"/>
  <c r="Y389" i="3"/>
  <c r="Y397" i="3"/>
  <c r="Y401" i="3"/>
  <c r="Y413" i="3"/>
  <c r="Y437" i="3"/>
  <c r="Y337" i="3"/>
  <c r="Y353" i="3"/>
  <c r="Y17" i="3"/>
  <c r="Y29" i="3"/>
  <c r="Y41" i="3"/>
  <c r="Y53" i="3"/>
  <c r="Y65" i="3"/>
  <c r="Y77" i="3"/>
  <c r="Y89" i="3"/>
  <c r="Y101" i="3"/>
  <c r="Y113" i="3"/>
  <c r="Y125" i="3"/>
  <c r="Y137" i="3"/>
  <c r="Y149" i="3"/>
  <c r="Y161" i="3"/>
  <c r="Y173" i="3"/>
  <c r="Y435" i="3"/>
  <c r="Y153" i="3"/>
  <c r="Y165" i="3"/>
  <c r="Y177" i="3"/>
  <c r="Y189" i="3"/>
  <c r="Y192" i="3"/>
  <c r="Y194" i="3"/>
  <c r="Y196" i="3"/>
  <c r="Y201" i="3"/>
  <c r="Y204" i="3"/>
  <c r="Y206" i="3"/>
  <c r="Y208" i="3"/>
  <c r="Y213" i="3"/>
  <c r="Y216" i="3"/>
  <c r="Y218" i="3"/>
  <c r="Y220" i="3"/>
  <c r="Y225" i="3"/>
  <c r="Y228" i="3"/>
  <c r="Y230" i="3"/>
  <c r="Y232" i="3"/>
  <c r="Y237" i="3"/>
  <c r="Y240" i="3"/>
  <c r="Y242" i="3"/>
  <c r="Y244" i="3"/>
  <c r="Y249" i="3"/>
  <c r="Y252" i="3"/>
  <c r="Y254" i="3"/>
  <c r="Y256" i="3"/>
  <c r="Y261" i="3"/>
  <c r="Y264" i="3"/>
  <c r="Y266" i="3"/>
  <c r="Y268" i="3"/>
  <c r="Y273" i="3"/>
  <c r="Y276" i="3"/>
  <c r="Y278" i="3"/>
  <c r="Y280" i="3"/>
  <c r="Y285" i="3"/>
  <c r="Y288" i="3"/>
  <c r="Y290" i="3"/>
  <c r="Y292" i="3"/>
  <c r="Y297" i="3"/>
  <c r="Y300" i="3"/>
  <c r="Y302" i="3"/>
  <c r="Y304" i="3"/>
  <c r="Y309" i="3"/>
  <c r="Y312" i="3"/>
  <c r="Y314" i="3"/>
  <c r="Y316" i="3"/>
  <c r="Y321" i="3"/>
  <c r="Y324" i="3"/>
  <c r="Y326" i="3"/>
  <c r="Y328" i="3"/>
  <c r="Y333" i="3"/>
  <c r="Y336" i="3"/>
  <c r="Y338" i="3"/>
  <c r="Y340" i="3"/>
  <c r="Y345" i="3"/>
  <c r="Y348" i="3"/>
  <c r="Y350" i="3"/>
  <c r="Y352" i="3"/>
  <c r="Y357" i="3"/>
  <c r="Y360" i="3"/>
  <c r="Y362" i="3"/>
  <c r="Y364" i="3"/>
  <c r="Y369" i="3"/>
  <c r="Y372" i="3"/>
  <c r="Y374" i="3"/>
  <c r="Y376" i="3"/>
  <c r="Y381" i="3"/>
  <c r="Y386" i="3"/>
  <c r="Y388" i="3"/>
  <c r="Y390" i="3"/>
  <c r="Y392" i="3"/>
  <c r="Y393" i="3"/>
  <c r="Y400" i="3"/>
  <c r="Y402" i="3"/>
  <c r="Y404" i="3"/>
  <c r="Y405" i="3"/>
  <c r="Y412" i="3"/>
  <c r="Y414" i="3"/>
  <c r="Y416" i="3"/>
  <c r="Y421" i="3"/>
  <c r="Y424" i="3"/>
  <c r="Y426" i="3"/>
  <c r="Y428" i="3"/>
  <c r="Y434" i="3"/>
  <c r="Y436" i="3"/>
  <c r="Y438" i="3"/>
  <c r="Y440" i="3"/>
  <c r="Y442" i="3"/>
  <c r="Y384" i="3"/>
  <c r="Y396" i="3"/>
  <c r="Y408" i="3"/>
  <c r="Y420" i="3"/>
  <c r="Y432" i="3"/>
  <c r="Y114" i="3"/>
  <c r="Y126" i="3"/>
  <c r="Y138" i="3"/>
  <c r="Y142" i="3"/>
  <c r="Y150" i="3"/>
  <c r="Y154" i="3"/>
  <c r="Y162" i="3"/>
  <c r="Y166" i="3"/>
  <c r="Y174" i="3"/>
  <c r="Y178" i="3"/>
  <c r="Y186" i="3"/>
  <c r="Y190" i="3"/>
  <c r="Y198" i="3"/>
  <c r="Y202" i="3"/>
  <c r="Y210" i="3"/>
  <c r="Y214" i="3"/>
  <c r="Y222" i="3"/>
  <c r="Y226" i="3"/>
  <c r="Y234" i="3"/>
  <c r="Y238" i="3"/>
  <c r="Y246" i="3"/>
  <c r="Y250" i="3"/>
  <c r="Y258" i="3"/>
  <c r="Y262" i="3"/>
  <c r="Y270" i="3"/>
  <c r="Y282" i="3"/>
  <c r="Y294" i="3"/>
  <c r="Y306" i="3"/>
  <c r="Y334" i="3"/>
  <c r="Y346" i="3"/>
  <c r="Y354" i="3"/>
  <c r="Y378" i="3"/>
  <c r="Y398" i="3"/>
  <c r="Y410" i="3"/>
  <c r="Y422" i="3"/>
  <c r="Y274" i="3"/>
  <c r="Y286" i="3"/>
  <c r="Y298" i="3"/>
  <c r="Y310" i="3"/>
  <c r="Y318" i="3"/>
  <c r="Y322" i="3"/>
  <c r="Y330" i="3"/>
  <c r="Y342" i="3"/>
  <c r="Y366" i="3"/>
  <c r="Y382" i="3"/>
  <c r="Y394" i="3"/>
  <c r="Y430" i="3"/>
  <c r="Y82" i="3"/>
  <c r="Y358" i="3"/>
  <c r="Y370" i="3"/>
  <c r="Y439" i="2"/>
  <c r="Y137" i="2"/>
  <c r="Y145" i="2"/>
  <c r="Y5" i="2"/>
  <c r="Y17" i="2"/>
  <c r="Y175" i="2"/>
  <c r="Y2" i="2"/>
  <c r="Y41" i="2"/>
  <c r="Y209" i="2"/>
  <c r="Y353" i="2"/>
  <c r="Y51" i="2"/>
  <c r="Y53" i="2"/>
  <c r="Y63" i="2"/>
  <c r="Y65" i="2"/>
  <c r="Y75" i="2"/>
  <c r="Y77" i="2"/>
  <c r="Y87" i="2"/>
  <c r="Y89" i="2"/>
  <c r="Y99" i="2"/>
  <c r="Y101" i="2"/>
  <c r="Y111" i="2"/>
  <c r="Y113" i="2"/>
  <c r="Y123" i="2"/>
  <c r="Y125" i="2"/>
  <c r="Y135" i="2"/>
  <c r="Y341" i="2"/>
  <c r="Y365" i="2"/>
  <c r="Y377" i="2"/>
  <c r="Y417" i="2"/>
  <c r="Y39" i="2"/>
  <c r="Y317" i="2"/>
  <c r="Y329" i="2"/>
  <c r="Y433" i="2"/>
  <c r="Y435" i="2"/>
  <c r="Y27" i="2"/>
  <c r="Y29" i="2"/>
  <c r="Y233" i="2"/>
  <c r="Y405" i="2"/>
  <c r="Y4" i="2"/>
  <c r="Y12" i="2"/>
  <c r="Y13" i="2"/>
  <c r="Y14" i="2"/>
  <c r="Y16" i="2"/>
  <c r="Y24" i="2"/>
  <c r="Y15" i="2"/>
  <c r="Y185" i="2"/>
  <c r="Y245" i="2"/>
  <c r="Y281" i="2"/>
  <c r="Y37" i="2"/>
  <c r="Y52" i="2"/>
  <c r="Y61" i="2"/>
  <c r="Y74" i="2"/>
  <c r="Y84" i="2"/>
  <c r="Y85" i="2"/>
  <c r="Y86" i="2"/>
  <c r="Y88" i="2"/>
  <c r="Y96" i="2"/>
  <c r="Y97" i="2"/>
  <c r="Y98" i="2"/>
  <c r="Y100" i="2"/>
  <c r="Y108" i="2"/>
  <c r="Y109" i="2"/>
  <c r="Y110" i="2"/>
  <c r="Y112" i="2"/>
  <c r="Y120" i="2"/>
  <c r="Y121" i="2"/>
  <c r="Y122" i="2"/>
  <c r="Y124" i="2"/>
  <c r="Y132" i="2"/>
  <c r="Y133" i="2"/>
  <c r="Y134" i="2"/>
  <c r="Y146" i="2"/>
  <c r="Y148" i="2"/>
  <c r="Y156" i="2"/>
  <c r="Y157" i="2"/>
  <c r="Y158" i="2"/>
  <c r="Y160" i="2"/>
  <c r="Y168" i="2"/>
  <c r="Y169" i="2"/>
  <c r="Y170" i="2"/>
  <c r="Y172" i="2"/>
  <c r="Y180" i="2"/>
  <c r="Y181" i="2"/>
  <c r="Y173" i="2"/>
  <c r="Y221" i="2"/>
  <c r="Y257" i="2"/>
  <c r="Y305" i="2"/>
  <c r="Y38" i="2"/>
  <c r="Y64" i="2"/>
  <c r="Y73" i="2"/>
  <c r="Y269" i="2"/>
  <c r="Y28" i="2"/>
  <c r="Y49" i="2"/>
  <c r="Y22" i="2"/>
  <c r="Y34" i="2"/>
  <c r="Y46" i="2"/>
  <c r="Y58" i="2"/>
  <c r="Y70" i="2"/>
  <c r="Y82" i="2"/>
  <c r="Y94" i="2"/>
  <c r="Y106" i="2"/>
  <c r="Y118" i="2"/>
  <c r="Y161" i="2"/>
  <c r="Y293" i="2"/>
  <c r="Y40" i="2"/>
  <c r="Y60" i="2"/>
  <c r="Y72" i="2"/>
  <c r="Y10" i="2"/>
  <c r="Y8" i="2"/>
  <c r="Y20" i="2"/>
  <c r="Y197" i="2"/>
  <c r="Y26" i="2"/>
  <c r="Y36" i="2"/>
  <c r="Y50" i="2"/>
  <c r="Y62" i="2"/>
  <c r="Y76" i="2"/>
  <c r="Y32" i="2"/>
  <c r="Y44" i="2"/>
  <c r="Y56" i="2"/>
  <c r="Y68" i="2"/>
  <c r="Y80" i="2"/>
  <c r="Y92" i="2"/>
  <c r="Y104" i="2"/>
  <c r="Y116" i="2"/>
  <c r="Y128" i="2"/>
  <c r="Y3" i="2"/>
  <c r="Y149" i="2"/>
  <c r="Y48" i="2"/>
  <c r="Y6" i="2"/>
  <c r="Y7" i="2"/>
  <c r="Y9" i="2"/>
  <c r="Y11" i="2"/>
  <c r="Y18" i="2"/>
  <c r="Y19" i="2"/>
  <c r="Y21" i="2"/>
  <c r="Y23" i="2"/>
  <c r="Y147" i="2"/>
  <c r="Y159" i="2"/>
  <c r="Y171" i="2"/>
  <c r="Y183" i="2"/>
  <c r="Y195" i="2"/>
  <c r="Y207" i="2"/>
  <c r="Y219" i="2"/>
  <c r="Y231" i="2"/>
  <c r="Y243" i="2"/>
  <c r="Y255" i="2"/>
  <c r="Y267" i="2"/>
  <c r="Y279" i="2"/>
  <c r="Y291" i="2"/>
  <c r="Y303" i="2"/>
  <c r="Y315" i="2"/>
  <c r="Y327" i="2"/>
  <c r="Y339" i="2"/>
  <c r="Y389" i="2"/>
  <c r="Y401" i="2"/>
  <c r="Y425" i="2"/>
  <c r="Y351" i="2"/>
  <c r="Y363" i="2"/>
  <c r="Y375" i="2"/>
  <c r="Y387" i="2"/>
  <c r="Y136" i="2"/>
  <c r="Y144" i="2"/>
  <c r="Y265" i="2"/>
  <c r="Y277" i="2"/>
  <c r="Y289" i="2"/>
  <c r="Y301" i="2"/>
  <c r="Y313" i="2"/>
  <c r="Y182" i="2"/>
  <c r="Y184" i="2"/>
  <c r="Y192" i="2"/>
  <c r="Y193" i="2"/>
  <c r="Y194" i="2"/>
  <c r="Y196" i="2"/>
  <c r="Y204" i="2"/>
  <c r="Y205" i="2"/>
  <c r="Y206" i="2"/>
  <c r="Y208" i="2"/>
  <c r="Y212" i="2"/>
  <c r="Y216" i="2"/>
  <c r="Y217" i="2"/>
  <c r="Y218" i="2"/>
  <c r="Y220" i="2"/>
  <c r="Y228" i="2"/>
  <c r="Y229" i="2"/>
  <c r="Y230" i="2"/>
  <c r="Y232" i="2"/>
  <c r="Y240" i="2"/>
  <c r="Y241" i="2"/>
  <c r="Y242" i="2"/>
  <c r="Y244" i="2"/>
  <c r="Y252" i="2"/>
  <c r="Y253" i="2"/>
  <c r="Y254" i="2"/>
  <c r="Y256" i="2"/>
  <c r="Y264" i="2"/>
  <c r="Y266" i="2"/>
  <c r="Y268" i="2"/>
  <c r="Y276" i="2"/>
  <c r="Y278" i="2"/>
  <c r="Y280" i="2"/>
  <c r="Y288" i="2"/>
  <c r="Y290" i="2"/>
  <c r="Y292" i="2"/>
  <c r="Y300" i="2"/>
  <c r="Y302" i="2"/>
  <c r="Y304" i="2"/>
  <c r="Y312" i="2"/>
  <c r="Y314" i="2"/>
  <c r="Y316" i="2"/>
  <c r="Y324" i="2"/>
  <c r="Y325" i="2"/>
  <c r="Y326" i="2"/>
  <c r="Y328" i="2"/>
  <c r="Y336" i="2"/>
  <c r="Y337" i="2"/>
  <c r="Y338" i="2"/>
  <c r="Y340" i="2"/>
  <c r="Y348" i="2"/>
  <c r="Y349" i="2"/>
  <c r="Y350" i="2"/>
  <c r="Y352" i="2"/>
  <c r="Y356" i="2"/>
  <c r="Y360" i="2"/>
  <c r="Y361" i="2"/>
  <c r="Y364" i="2"/>
  <c r="Y368" i="2"/>
  <c r="Y372" i="2"/>
  <c r="Y373" i="2"/>
  <c r="Y376" i="2"/>
  <c r="Y380" i="2"/>
  <c r="Y385" i="2"/>
  <c r="Y388" i="2"/>
  <c r="Y390" i="2"/>
  <c r="Y392" i="2"/>
  <c r="Y397" i="2"/>
  <c r="Y400" i="2"/>
  <c r="Y402" i="2"/>
  <c r="Y404" i="2"/>
  <c r="Y409" i="2"/>
  <c r="Y412" i="2"/>
  <c r="Y413" i="2"/>
  <c r="Y414" i="2"/>
  <c r="Y416" i="2"/>
  <c r="Y421" i="2"/>
  <c r="Y424" i="2"/>
  <c r="Y426" i="2"/>
  <c r="Y428" i="2"/>
  <c r="Y436" i="2"/>
  <c r="Y437" i="2"/>
  <c r="Y438" i="2"/>
  <c r="Y440" i="2"/>
  <c r="Y442" i="2"/>
  <c r="Y130" i="2"/>
  <c r="Y142" i="2"/>
  <c r="Y384" i="2"/>
  <c r="Y396" i="2"/>
  <c r="Y408" i="2"/>
  <c r="Y420" i="2"/>
  <c r="Y154" i="2"/>
  <c r="Y166" i="2"/>
  <c r="Y178" i="2"/>
  <c r="Y190" i="2"/>
  <c r="Y202" i="2"/>
  <c r="Y214" i="2"/>
  <c r="Y226" i="2"/>
  <c r="Y238" i="2"/>
  <c r="Y250" i="2"/>
  <c r="Y262" i="2"/>
  <c r="Y274" i="2"/>
  <c r="Y286" i="2"/>
  <c r="Y298" i="2"/>
  <c r="Y310" i="2"/>
  <c r="Y322" i="2"/>
  <c r="Y334" i="2"/>
  <c r="Y346" i="2"/>
  <c r="Y358" i="2"/>
  <c r="Y370" i="2"/>
  <c r="Y410" i="2"/>
  <c r="Y422" i="2"/>
  <c r="Y140" i="2"/>
  <c r="Y382" i="2"/>
  <c r="Y394" i="2"/>
  <c r="Y398" i="2"/>
  <c r="Y406" i="2"/>
  <c r="Y418" i="2"/>
  <c r="Y430" i="2"/>
  <c r="Y434" i="2"/>
  <c r="Y152" i="2"/>
  <c r="Y164" i="2"/>
  <c r="Y176" i="2"/>
  <c r="Y188" i="2"/>
  <c r="Y200" i="2"/>
  <c r="Y224" i="2"/>
  <c r="Y236" i="2"/>
  <c r="Y248" i="2"/>
  <c r="Y260" i="2"/>
  <c r="Y272" i="2"/>
  <c r="Y284" i="2"/>
  <c r="Y296" i="2"/>
  <c r="Y308" i="2"/>
  <c r="Y320" i="2"/>
  <c r="Y332" i="2"/>
  <c r="Y344" i="2"/>
  <c r="Y386" i="2"/>
  <c r="Y131" i="2"/>
  <c r="Y138" i="2"/>
  <c r="Y139" i="2"/>
  <c r="Y141" i="2"/>
  <c r="Y143" i="2"/>
</calcChain>
</file>

<file path=xl/sharedStrings.xml><?xml version="1.0" encoding="utf-8"?>
<sst xmlns="http://schemas.openxmlformats.org/spreadsheetml/2006/main" count="3673" uniqueCount="203">
  <si>
    <t>Voertuig</t>
  </si>
  <si>
    <t>Product</t>
  </si>
  <si>
    <t>Depot</t>
  </si>
  <si>
    <t>Contractnr</t>
  </si>
  <si>
    <t>Order</t>
  </si>
  <si>
    <t>#</t>
  </si>
  <si>
    <t>Ontkleef</t>
  </si>
  <si>
    <t>Premetro 2m² horizontal</t>
  </si>
  <si>
    <t>PREMETRO ANTWERPEN</t>
  </si>
  <si>
    <t>21/6915B</t>
  </si>
  <si>
    <t>HNB premetro H dec'21 LM V1 onderweg</t>
  </si>
  <si>
    <t>HNB premetro H dec'21 LM V2 moordzaken</t>
  </si>
  <si>
    <t>HNB premetro H dec'21 LM V3 slappe analyse</t>
  </si>
  <si>
    <t>Premetro 2m² vertical</t>
  </si>
  <si>
    <t>DEURNE</t>
  </si>
  <si>
    <t>21/6915C</t>
  </si>
  <si>
    <t>HNB premetro V dec'21 LM V1 onderweg</t>
  </si>
  <si>
    <t>HNB premetro V dec'21 LM V2 moordzaken</t>
  </si>
  <si>
    <t>HNB premetro V dec'21 LM V3 slappe analyse</t>
  </si>
  <si>
    <t>Floor sticker</t>
  </si>
  <si>
    <t>PUNT AAN DE LIJN (PAL)</t>
  </si>
  <si>
    <t>20/3384I</t>
  </si>
  <si>
    <t>DL Veilig &amp; Vlot vloer mei'20 LM</t>
  </si>
  <si>
    <t>Wobbler</t>
  </si>
  <si>
    <t>20/3384H</t>
  </si>
  <si>
    <t>DL Veilig &amp; Vlot wobblers mei'20 LM V1 afstand</t>
  </si>
  <si>
    <t>DL Veilig &amp; Vlot wobblers mei'20 LM V2 mondmasker</t>
  </si>
  <si>
    <t>DL Veilig &amp; Vlot wobblers mei'20 LM V3 kuis bus</t>
  </si>
  <si>
    <t>Window sticker Raam</t>
  </si>
  <si>
    <t>TJALKSTRAAT / VAARTKAAI</t>
  </si>
  <si>
    <t xml:space="preserve">18/2169 </t>
  </si>
  <si>
    <t>Orange winstic. febr'20 SVD</t>
  </si>
  <si>
    <t>y-Sticker Deur (De Lijn)</t>
  </si>
  <si>
    <t>20/3384K</t>
  </si>
  <si>
    <t>DL Veilig &amp; Vlot stick. instapdeur LM V2 mondmaske</t>
  </si>
  <si>
    <t>21/6915A</t>
  </si>
  <si>
    <t>HNB winstic dec'21 LM V1 man</t>
  </si>
  <si>
    <t>HNB winstic dec'21 LM V2 vrouw</t>
  </si>
  <si>
    <t>Super side 4m²</t>
  </si>
  <si>
    <t>21/6798A</t>
  </si>
  <si>
    <t>DL Shopping SS4m² nov'21 LM V2</t>
  </si>
  <si>
    <t>DL Shopping SS4m² nov'21 LM V1</t>
  </si>
  <si>
    <t xml:space="preserve">18/1691 </t>
  </si>
  <si>
    <t>DL Smart tickets wobblers okt'19 LM</t>
  </si>
  <si>
    <t>y-Window sticker Raam XL (De Lijn)</t>
  </si>
  <si>
    <t>WUUSTWEZEL</t>
  </si>
  <si>
    <t>20/3516B</t>
  </si>
  <si>
    <t>DL uitfaseren prodata winstic XL juni'20 LM</t>
  </si>
  <si>
    <t>Inside banner Hermelijn</t>
  </si>
  <si>
    <t>20/3613C</t>
  </si>
  <si>
    <t>DL Abopiek ins.ban. juli'20 LM</t>
  </si>
  <si>
    <t>Window back</t>
  </si>
  <si>
    <t>20/3516A</t>
  </si>
  <si>
    <t>DL uitfaseren prodata winbac juni'20 LM</t>
  </si>
  <si>
    <t>BROECHEM</t>
  </si>
  <si>
    <t xml:space="preserve">18/1692 </t>
  </si>
  <si>
    <t>DL Smart tickets winstic okt'19 LM</t>
  </si>
  <si>
    <t>Window side 2m² Bus</t>
  </si>
  <si>
    <t>Full back</t>
  </si>
  <si>
    <t>21/6680A</t>
  </si>
  <si>
    <t>Heylen FB okt'21 MVH V11 JM new AG300</t>
  </si>
  <si>
    <t>20/3384E</t>
  </si>
  <si>
    <t>DL Veilig &amp; vlot A'pen ws2m² bus mei'20 LM</t>
  </si>
  <si>
    <t>21/5602A</t>
  </si>
  <si>
    <t>Alice in Wonderland 2m² bus nov'21 MB</t>
  </si>
  <si>
    <t>ZANDVLIET</t>
  </si>
  <si>
    <t xml:space="preserve">21/7036 </t>
  </si>
  <si>
    <t>Sack Zelfbouw WB dec'21 SVD</t>
  </si>
  <si>
    <t>21/6534B</t>
  </si>
  <si>
    <t>Bpost wob okt'21 PJH</t>
  </si>
  <si>
    <t>21/6192B</t>
  </si>
  <si>
    <t>Perpodium 2m² bus sept'21 MVH</t>
  </si>
  <si>
    <t>21/6522B</t>
  </si>
  <si>
    <t>GVA 2m² bus okt'21 LM</t>
  </si>
  <si>
    <t>Heylen FB okt'21 MVH V13 Cheetah Planck new AG300</t>
  </si>
  <si>
    <t xml:space="preserve">20/4294 </t>
  </si>
  <si>
    <t>DL VLot &amp; Veilig WB okt'20 LM</t>
  </si>
  <si>
    <t xml:space="preserve">21/6406 </t>
  </si>
  <si>
    <t>Zimmo WB sept'21 LM</t>
  </si>
  <si>
    <t>21/6738A</t>
  </si>
  <si>
    <t>CEPA FB nov'21 MVH V3 AG300 v1 groep</t>
  </si>
  <si>
    <t>21/6738B</t>
  </si>
  <si>
    <t>CEPA 2m² bus nov'21 MVH v1</t>
  </si>
  <si>
    <t xml:space="preserve">21/6078 </t>
  </si>
  <si>
    <t>Dovy Keukens SS4m² aug'21 TS</t>
  </si>
  <si>
    <t>21/5798B</t>
  </si>
  <si>
    <t>OVAM Vl. Veerkracht 2m² bus aug'21 PJH</t>
  </si>
  <si>
    <t xml:space="preserve">21/6565 </t>
  </si>
  <si>
    <t>Despert WB okt'21 MVH</t>
  </si>
  <si>
    <t>Heylen FB okt'21 MVH V3 Cheetah zoo 2000 G</t>
  </si>
  <si>
    <t xml:space="preserve">21/6659 </t>
  </si>
  <si>
    <t>Zorg WB nov'21 KDV V1 gezin</t>
  </si>
  <si>
    <t>Zorg WB nov'21 KDV V2 zwemmen</t>
  </si>
  <si>
    <t>Zorg WB nov'21 KDV V3 fietsen</t>
  </si>
  <si>
    <t xml:space="preserve">21/6138 </t>
  </si>
  <si>
    <t>VTM2 winstic aug'21 LM V3 i'm thinking about you</t>
  </si>
  <si>
    <t>VTM2 winstic aug'21 LM V2 you have a heart</t>
  </si>
  <si>
    <t>Side 3m</t>
  </si>
  <si>
    <t xml:space="preserve">21/6891 </t>
  </si>
  <si>
    <t>Leemans Kredieten S3m dec'21 MVH</t>
  </si>
  <si>
    <t>HOBOKEN</t>
  </si>
  <si>
    <t xml:space="preserve">21/6711 </t>
  </si>
  <si>
    <t>Silver wob okt'21 IDB</t>
  </si>
  <si>
    <t>22/7210B</t>
  </si>
  <si>
    <t>Borstkanker S3m jan'22 PJH</t>
  </si>
  <si>
    <t>20/3382C</t>
  </si>
  <si>
    <t>DL contactloos betalen side 3m trams juni'20 LM</t>
  </si>
  <si>
    <t xml:space="preserve">21/4834 </t>
  </si>
  <si>
    <t>Brugse Zot s3m nov'21 TS</t>
  </si>
  <si>
    <t xml:space="preserve">18/2079 </t>
  </si>
  <si>
    <t>KUL 2019 Bachelors dec'19 SVDH V5 pakjes</t>
  </si>
  <si>
    <t xml:space="preserve">21/6896 </t>
  </si>
  <si>
    <t>JOE pakje van je hart winstic dec'21 LM</t>
  </si>
  <si>
    <t xml:space="preserve">21/6985 </t>
  </si>
  <si>
    <t>HR Rails Antw/Leuven winstic dec'21 SVD</t>
  </si>
  <si>
    <t>Roof panel Tram M PCC</t>
  </si>
  <si>
    <t xml:space="preserve">20/3989 </t>
  </si>
  <si>
    <t>Habicom rp pcc sept'20 MB</t>
  </si>
  <si>
    <t xml:space="preserve">18/1733 </t>
  </si>
  <si>
    <t>Heylen vastgoed pcc MB</t>
  </si>
  <si>
    <t xml:space="preserve">18/1531 </t>
  </si>
  <si>
    <t>Hestia Woonbeheer pcc MB</t>
  </si>
  <si>
    <t xml:space="preserve">18/1707 </t>
  </si>
  <si>
    <t>XL Carwash pcc tram MB</t>
  </si>
  <si>
    <t xml:space="preserve">21/6303 </t>
  </si>
  <si>
    <t>KUL Bachelors s3m dec'21 SVD V5 bitcoins</t>
  </si>
  <si>
    <t xml:space="preserve">20/4307 </t>
  </si>
  <si>
    <t>Watz RP PCC nov'20 MB</t>
  </si>
  <si>
    <t>KUL Bachelors s3m dec'21 SVD V6 robot</t>
  </si>
  <si>
    <t>KUL Bachelors s3m dec'21 SVD V4 afkicken</t>
  </si>
  <si>
    <t>Super side 10m² Hermelijn - Trambus</t>
  </si>
  <si>
    <t>21/6680B</t>
  </si>
  <si>
    <t>Heylen Vastgoed SS10m² okt'21 MVH</t>
  </si>
  <si>
    <t>Inside Banner</t>
  </si>
  <si>
    <t xml:space="preserve">22/6987 </t>
  </si>
  <si>
    <t>Recupel IB jan'22 PJH</t>
  </si>
  <si>
    <t>Window side 2m² Tram</t>
  </si>
  <si>
    <t xml:space="preserve">22/7130 </t>
  </si>
  <si>
    <t>Pearle ws2m² tram jan'22 PJH</t>
  </si>
  <si>
    <t>21/5422B</t>
  </si>
  <si>
    <t>Bouw &amp; Reno SS10m² tram dec'21 IDB</t>
  </si>
  <si>
    <t>Roof panel Tram L Hermelijn</t>
  </si>
  <si>
    <t>18/1088A</t>
  </si>
  <si>
    <t>Grasslook Roof 2019 MB</t>
  </si>
  <si>
    <t>21/6874B</t>
  </si>
  <si>
    <t>Switch 2m² tram dec'21 MVH</t>
  </si>
  <si>
    <t xml:space="preserve">21/7026 </t>
  </si>
  <si>
    <t>Kiss via Greenhouse 2m² tram dec'21 KDV</t>
  </si>
  <si>
    <t>21/6859B</t>
  </si>
  <si>
    <t>Infrabel 2m² tram nov'21 MVH</t>
  </si>
  <si>
    <t>21/6798B</t>
  </si>
  <si>
    <t>DL Shopping WS2m² nov'21 LM V2</t>
  </si>
  <si>
    <t>21/6982A</t>
  </si>
  <si>
    <t>Art Antwerp SS4m² dec'21 MVH</t>
  </si>
  <si>
    <t>21/6524A</t>
  </si>
  <si>
    <t>Veritas SS4m² okt'21 MVH</t>
  </si>
  <si>
    <t xml:space="preserve">18/2115 </t>
  </si>
  <si>
    <t>Stad A Lage Emissiezone RP IDB</t>
  </si>
  <si>
    <t>21/6810C</t>
  </si>
  <si>
    <t>World Choir Games SS10m² okt'21 MVH</t>
  </si>
  <si>
    <t>21/5602B</t>
  </si>
  <si>
    <t>Alice in Wonderland 2m² tram nov'21 MB</t>
  </si>
  <si>
    <t>Side pack L A5</t>
  </si>
  <si>
    <t xml:space="preserve">21/6232 </t>
  </si>
  <si>
    <t>Lycamobile s.pack A5 okt'21 IVM</t>
  </si>
  <si>
    <t>21/6862B</t>
  </si>
  <si>
    <t>Dag Allemaal winstic nov'21 LM</t>
  </si>
  <si>
    <t>DL Shopping WS2m² nov'21 LM</t>
  </si>
  <si>
    <t>Roof panel Tram XL Albatros 7</t>
  </si>
  <si>
    <t xml:space="preserve">20/3851 </t>
  </si>
  <si>
    <t>DK Vision rp XL sept'20 MB</t>
  </si>
  <si>
    <t xml:space="preserve">21/6280 </t>
  </si>
  <si>
    <t>DPG Humo Wind stic sep21 LM</t>
  </si>
  <si>
    <t>DE POLDER</t>
  </si>
  <si>
    <t>21/6529A</t>
  </si>
  <si>
    <t>Reclame Quintens WB sept'21 MVH</t>
  </si>
  <si>
    <t>Full wrap Tram L Hermelijn</t>
  </si>
  <si>
    <t xml:space="preserve">18/1293 </t>
  </si>
  <si>
    <t>STUBRU Antwerpen 19 LM</t>
  </si>
  <si>
    <t>21/5639B</t>
  </si>
  <si>
    <t>MNM floor kl jun'21 LM</t>
  </si>
  <si>
    <t>21/5639A</t>
  </si>
  <si>
    <t>MNM ins.ban. jun'21 LM</t>
  </si>
  <si>
    <t>21/5639C</t>
  </si>
  <si>
    <t>MNM wob jun'21 LM</t>
  </si>
  <si>
    <t>Ontkleefd t/m</t>
  </si>
  <si>
    <t>BRV</t>
  </si>
  <si>
    <t>VL</t>
  </si>
  <si>
    <t>STREET</t>
  </si>
  <si>
    <t>FB</t>
  </si>
  <si>
    <t>2m²Bus</t>
  </si>
  <si>
    <t>RM</t>
  </si>
  <si>
    <t>FREE</t>
  </si>
  <si>
    <t>WOB</t>
  </si>
  <si>
    <t>10m2H</t>
  </si>
  <si>
    <t>ROOFXL</t>
  </si>
  <si>
    <t>ROOFL</t>
  </si>
  <si>
    <t>DPCC</t>
  </si>
  <si>
    <t>SPALBA5+7</t>
  </si>
  <si>
    <t>2m2H</t>
  </si>
  <si>
    <t>2m2A</t>
  </si>
  <si>
    <t>BRVH</t>
  </si>
  <si>
    <t>4m2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</si>
</sst>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12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8"/>
      <color theme="1"/>
      <name val="IDAutomationSC39XS"/>
    </font>
    <font>
      <sz val="8"/>
      <color indexed="8"/>
      <name val="Tahoma"/>
      <family val="2"/>
    </font>
    <font>
      <sz val="8"/>
      <color theme="1"/>
      <name val="Tahoma"/>
      <family val="2"/>
    </font>
    <font>
      <sz val="9"/>
      <color indexed="8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  <font>
      <sz val="12"/>
      <name val="Square721 BT"/>
      <family val="2"/>
    </font>
    <font>
      <sz val="10"/>
      <name val="Arial"/>
      <family val="2"/>
    </font>
    <font>
      <sz val="18"/>
      <name val="IDAutomationSC39X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top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right" vertical="top"/>
    </xf>
    <xf numFmtId="14" fontId="1" fillId="0" borderId="1" xfId="0" applyNumberFormat="1" applyFont="1" applyFill="1" applyBorder="1" applyAlignment="1" applyProtection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2" fillId="0" borderId="2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horizontal="center" vertical="top"/>
    </xf>
    <xf numFmtId="0" fontId="1" fillId="0" borderId="3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horizontal="right" vertical="top"/>
    </xf>
    <xf numFmtId="14" fontId="1" fillId="0" borderId="3" xfId="0" applyNumberFormat="1" applyFont="1" applyFill="1" applyBorder="1" applyAlignment="1" applyProtection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right" vertical="top"/>
    </xf>
    <xf numFmtId="14" fontId="1" fillId="0" borderId="4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NumberFormat="1" applyFont="1" applyFill="1" applyBorder="1" applyAlignment="1" applyProtection="1">
      <alignment horizontal="center" vertical="top"/>
    </xf>
    <xf numFmtId="0" fontId="1" fillId="0" borderId="3" xfId="0" applyFont="1" applyBorder="1" applyAlignment="1">
      <alignment horizontal="left" vertical="top" wrapText="1"/>
    </xf>
    <xf numFmtId="0" fontId="1" fillId="0" borderId="4" xfId="0" applyNumberFormat="1" applyFont="1" applyFill="1" applyBorder="1" applyAlignment="1" applyProtection="1">
      <alignment horizontal="left" vertical="top" wrapText="1"/>
    </xf>
    <xf numFmtId="0" fontId="1" fillId="0" borderId="3" xfId="0" applyFont="1" applyBorder="1" applyAlignment="1">
      <alignment horizontal="right" vertical="top"/>
    </xf>
    <xf numFmtId="0" fontId="1" fillId="0" borderId="4" xfId="0" applyNumberFormat="1" applyFont="1" applyFill="1" applyBorder="1" applyAlignment="1" applyProtection="1">
      <alignment horizontal="right" vertical="top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6" fillId="0" borderId="2" xfId="0" applyNumberFormat="1" applyFont="1" applyFill="1" applyBorder="1" applyAlignment="1" applyProtection="1">
      <alignment horizontal="left" vertical="top" wrapText="1"/>
    </xf>
    <xf numFmtId="0" fontId="6" fillId="0" borderId="3" xfId="0" applyNumberFormat="1" applyFont="1" applyFill="1" applyBorder="1" applyAlignment="1" applyProtection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7" fillId="0" borderId="0" xfId="0" applyFont="1"/>
    <xf numFmtId="0" fontId="8" fillId="0" borderId="0" xfId="0" applyFont="1"/>
    <xf numFmtId="164" fontId="4" fillId="0" borderId="5" xfId="0" applyNumberFormat="1" applyFont="1" applyFill="1" applyBorder="1" applyAlignment="1" applyProtection="1">
      <alignment horizontal="center" vertical="top" wrapText="1"/>
    </xf>
    <xf numFmtId="164" fontId="4" fillId="0" borderId="6" xfId="0" applyNumberFormat="1" applyFont="1" applyFill="1" applyBorder="1" applyAlignment="1" applyProtection="1">
      <alignment horizontal="center" vertical="top"/>
    </xf>
    <xf numFmtId="164" fontId="4" fillId="0" borderId="6" xfId="0" applyNumberFormat="1" applyFont="1" applyBorder="1" applyAlignment="1">
      <alignment horizontal="center" vertical="top"/>
    </xf>
    <xf numFmtId="164" fontId="5" fillId="0" borderId="0" xfId="0" applyNumberFormat="1" applyFont="1"/>
    <xf numFmtId="0" fontId="9" fillId="0" borderId="0" xfId="0" applyFont="1" applyAlignment="1">
      <alignment vertical="justify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justify"/>
    </xf>
    <xf numFmtId="0" fontId="10" fillId="0" borderId="0" xfId="0" applyFont="1"/>
    <xf numFmtId="0" fontId="9" fillId="0" borderId="0" xfId="0" quotePrefix="1" applyFont="1" applyAlignment="1">
      <alignment vertical="justify"/>
    </xf>
    <xf numFmtId="0" fontId="10" fillId="0" borderId="0" xfId="0" quotePrefix="1" applyFont="1" applyAlignment="1">
      <alignment vertical="justify"/>
    </xf>
    <xf numFmtId="0" fontId="10" fillId="0" borderId="0" xfId="0" quotePrefix="1" applyFont="1"/>
    <xf numFmtId="0" fontId="0" fillId="0" borderId="0" xfId="0" quotePrefix="1"/>
    <xf numFmtId="0" fontId="11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C5DB-C4E5-4D7F-9DEE-712F493B4533}">
  <sheetPr codeName="Blad1"/>
  <dimension ref="A1:G478"/>
  <sheetViews>
    <sheetView workbookViewId="0">
      <selection activeCell="L16" sqref="L16"/>
    </sheetView>
  </sheetViews>
  <sheetFormatPr defaultRowHeight="14.4"/>
  <cols>
    <col min="2" max="2" width="32.5546875" bestFit="1" customWidth="1"/>
    <col min="3" max="3" width="25.44140625" bestFit="1" customWidth="1"/>
    <col min="4" max="4" width="9.5546875" bestFit="1" customWidth="1"/>
    <col min="5" max="5" width="46.88671875" bestFit="1" customWidth="1"/>
    <col min="6" max="6" width="4.6640625" customWidth="1"/>
    <col min="7" max="7" width="10.5546875" bestFit="1" customWidth="1"/>
  </cols>
  <sheetData>
    <row r="1" spans="1:7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5" t="s">
        <v>5</v>
      </c>
      <c r="G1" s="5" t="s">
        <v>6</v>
      </c>
    </row>
    <row r="2" spans="1:7">
      <c r="A2" s="8">
        <v>1</v>
      </c>
      <c r="B2" s="9" t="s">
        <v>7</v>
      </c>
      <c r="C2" s="9" t="s">
        <v>8</v>
      </c>
      <c r="D2" s="9" t="s">
        <v>9</v>
      </c>
      <c r="E2" s="9" t="s">
        <v>10</v>
      </c>
      <c r="F2" s="10">
        <v>13</v>
      </c>
      <c r="G2" s="11">
        <v>44564</v>
      </c>
    </row>
    <row r="3" spans="1:7">
      <c r="A3" s="8">
        <v>2</v>
      </c>
      <c r="B3" s="9" t="s">
        <v>7</v>
      </c>
      <c r="C3" s="9" t="s">
        <v>8</v>
      </c>
      <c r="D3" s="9" t="s">
        <v>9</v>
      </c>
      <c r="E3" s="9" t="s">
        <v>11</v>
      </c>
      <c r="F3" s="10">
        <v>12</v>
      </c>
      <c r="G3" s="11">
        <v>44564</v>
      </c>
    </row>
    <row r="4" spans="1:7">
      <c r="A4" s="8">
        <v>3</v>
      </c>
      <c r="B4" s="9" t="s">
        <v>7</v>
      </c>
      <c r="C4" s="9" t="s">
        <v>8</v>
      </c>
      <c r="D4" s="9" t="s">
        <v>9</v>
      </c>
      <c r="E4" s="9" t="s">
        <v>12</v>
      </c>
      <c r="F4" s="10">
        <v>12</v>
      </c>
      <c r="G4" s="11">
        <v>44564</v>
      </c>
    </row>
    <row r="5" spans="1:7">
      <c r="A5" s="8">
        <v>4</v>
      </c>
      <c r="B5" s="9" t="s">
        <v>13</v>
      </c>
      <c r="C5" s="9" t="s">
        <v>14</v>
      </c>
      <c r="D5" s="9" t="s">
        <v>15</v>
      </c>
      <c r="E5" s="9" t="s">
        <v>16</v>
      </c>
      <c r="F5" s="10">
        <v>7</v>
      </c>
      <c r="G5" s="11">
        <v>44564</v>
      </c>
    </row>
    <row r="6" spans="1:7">
      <c r="A6" s="8">
        <v>5</v>
      </c>
      <c r="B6" s="9" t="s">
        <v>13</v>
      </c>
      <c r="C6" s="9" t="s">
        <v>8</v>
      </c>
      <c r="D6" s="9" t="s">
        <v>15</v>
      </c>
      <c r="E6" s="9" t="s">
        <v>17</v>
      </c>
      <c r="F6" s="10">
        <v>8</v>
      </c>
      <c r="G6" s="11">
        <v>44564</v>
      </c>
    </row>
    <row r="7" spans="1:7">
      <c r="A7" s="8">
        <v>6</v>
      </c>
      <c r="B7" s="9" t="s">
        <v>13</v>
      </c>
      <c r="C7" s="9" t="s">
        <v>8</v>
      </c>
      <c r="D7" s="9" t="s">
        <v>15</v>
      </c>
      <c r="E7" s="9" t="s">
        <v>18</v>
      </c>
      <c r="F7" s="10">
        <v>8</v>
      </c>
      <c r="G7" s="11">
        <v>44564</v>
      </c>
    </row>
    <row r="8" spans="1:7">
      <c r="A8" s="8">
        <v>2018</v>
      </c>
      <c r="B8" s="9" t="s">
        <v>19</v>
      </c>
      <c r="C8" s="9" t="s">
        <v>20</v>
      </c>
      <c r="D8" s="9" t="s">
        <v>21</v>
      </c>
      <c r="E8" s="9" t="s">
        <v>22</v>
      </c>
      <c r="F8" s="10">
        <v>1</v>
      </c>
      <c r="G8" s="11">
        <v>44368</v>
      </c>
    </row>
    <row r="9" spans="1:7">
      <c r="A9" s="8">
        <v>2018</v>
      </c>
      <c r="B9" s="9" t="s">
        <v>23</v>
      </c>
      <c r="C9" s="9" t="s">
        <v>20</v>
      </c>
      <c r="D9" s="9" t="s">
        <v>24</v>
      </c>
      <c r="E9" s="9" t="s">
        <v>25</v>
      </c>
      <c r="F9" s="10">
        <v>2</v>
      </c>
      <c r="G9" s="11">
        <v>44368</v>
      </c>
    </row>
    <row r="10" spans="1:7">
      <c r="A10" s="8">
        <v>2018</v>
      </c>
      <c r="B10" s="9" t="s">
        <v>23</v>
      </c>
      <c r="C10" s="9" t="s">
        <v>20</v>
      </c>
      <c r="D10" s="9" t="s">
        <v>24</v>
      </c>
      <c r="E10" s="9" t="s">
        <v>26</v>
      </c>
      <c r="F10" s="10">
        <v>2</v>
      </c>
      <c r="G10" s="11">
        <v>44368</v>
      </c>
    </row>
    <row r="11" spans="1:7">
      <c r="A11" s="8">
        <v>2018</v>
      </c>
      <c r="B11" s="9" t="s">
        <v>23</v>
      </c>
      <c r="C11" s="9" t="s">
        <v>20</v>
      </c>
      <c r="D11" s="9" t="s">
        <v>24</v>
      </c>
      <c r="E11" s="9" t="s">
        <v>27</v>
      </c>
      <c r="F11" s="10">
        <v>2</v>
      </c>
      <c r="G11" s="11">
        <v>44368</v>
      </c>
    </row>
    <row r="12" spans="1:7">
      <c r="A12" s="8">
        <v>2502</v>
      </c>
      <c r="B12" s="9" t="s">
        <v>28</v>
      </c>
      <c r="C12" s="9" t="s">
        <v>29</v>
      </c>
      <c r="D12" s="9" t="s">
        <v>30</v>
      </c>
      <c r="E12" s="9" t="s">
        <v>31</v>
      </c>
      <c r="F12" s="10">
        <v>1</v>
      </c>
      <c r="G12" s="11">
        <v>43906</v>
      </c>
    </row>
    <row r="13" spans="1:7">
      <c r="A13" s="8">
        <v>2520</v>
      </c>
      <c r="B13" s="9" t="s">
        <v>19</v>
      </c>
      <c r="C13" s="9" t="s">
        <v>29</v>
      </c>
      <c r="D13" s="9" t="s">
        <v>21</v>
      </c>
      <c r="E13" s="9" t="s">
        <v>22</v>
      </c>
      <c r="F13" s="10">
        <v>2</v>
      </c>
      <c r="G13" s="11">
        <v>44368</v>
      </c>
    </row>
    <row r="14" spans="1:7">
      <c r="A14" s="8">
        <v>2520</v>
      </c>
      <c r="B14" s="9" t="s">
        <v>23</v>
      </c>
      <c r="C14" s="9" t="s">
        <v>29</v>
      </c>
      <c r="D14" s="9" t="s">
        <v>24</v>
      </c>
      <c r="E14" s="9" t="s">
        <v>25</v>
      </c>
      <c r="F14" s="10">
        <v>9</v>
      </c>
      <c r="G14" s="11">
        <v>44368</v>
      </c>
    </row>
    <row r="15" spans="1:7">
      <c r="A15" s="8">
        <v>2520</v>
      </c>
      <c r="B15" s="9" t="s">
        <v>32</v>
      </c>
      <c r="C15" s="9" t="s">
        <v>29</v>
      </c>
      <c r="D15" s="9" t="s">
        <v>33</v>
      </c>
      <c r="E15" s="9" t="s">
        <v>34</v>
      </c>
      <c r="F15" s="10">
        <v>2</v>
      </c>
      <c r="G15" s="11">
        <v>44522</v>
      </c>
    </row>
    <row r="16" spans="1:7">
      <c r="A16" s="8">
        <v>2536</v>
      </c>
      <c r="B16" s="9" t="s">
        <v>19</v>
      </c>
      <c r="C16" s="9" t="s">
        <v>20</v>
      </c>
      <c r="D16" s="9" t="s">
        <v>21</v>
      </c>
      <c r="E16" s="9" t="s">
        <v>22</v>
      </c>
      <c r="F16" s="10">
        <v>2</v>
      </c>
      <c r="G16" s="11">
        <v>44368</v>
      </c>
    </row>
    <row r="17" spans="1:7">
      <c r="A17" s="8">
        <v>2536</v>
      </c>
      <c r="B17" s="9" t="s">
        <v>23</v>
      </c>
      <c r="C17" s="9" t="s">
        <v>20</v>
      </c>
      <c r="D17" s="9" t="s">
        <v>24</v>
      </c>
      <c r="E17" s="9" t="s">
        <v>25</v>
      </c>
      <c r="F17" s="10">
        <v>3</v>
      </c>
      <c r="G17" s="11">
        <v>44368</v>
      </c>
    </row>
    <row r="18" spans="1:7">
      <c r="A18" s="8">
        <v>2536</v>
      </c>
      <c r="B18" s="9" t="s">
        <v>23</v>
      </c>
      <c r="C18" s="9" t="s">
        <v>20</v>
      </c>
      <c r="D18" s="9" t="s">
        <v>24</v>
      </c>
      <c r="E18" s="9" t="s">
        <v>26</v>
      </c>
      <c r="F18" s="10">
        <v>3</v>
      </c>
      <c r="G18" s="11">
        <v>44368</v>
      </c>
    </row>
    <row r="19" spans="1:7">
      <c r="A19" s="8">
        <v>2536</v>
      </c>
      <c r="B19" s="9" t="s">
        <v>23</v>
      </c>
      <c r="C19" s="9" t="s">
        <v>20</v>
      </c>
      <c r="D19" s="9" t="s">
        <v>24</v>
      </c>
      <c r="E19" s="9" t="s">
        <v>27</v>
      </c>
      <c r="F19" s="10">
        <v>3</v>
      </c>
      <c r="G19" s="11">
        <v>44368</v>
      </c>
    </row>
    <row r="20" spans="1:7">
      <c r="A20" s="8">
        <v>2633</v>
      </c>
      <c r="B20" s="9" t="s">
        <v>28</v>
      </c>
      <c r="C20" s="9" t="s">
        <v>29</v>
      </c>
      <c r="D20" s="9" t="s">
        <v>35</v>
      </c>
      <c r="E20" s="9" t="s">
        <v>36</v>
      </c>
      <c r="F20" s="10">
        <v>1</v>
      </c>
      <c r="G20" s="11">
        <v>44564</v>
      </c>
    </row>
    <row r="21" spans="1:7">
      <c r="A21" s="8">
        <v>2633</v>
      </c>
      <c r="B21" s="9" t="s">
        <v>28</v>
      </c>
      <c r="C21" s="9" t="s">
        <v>29</v>
      </c>
      <c r="D21" s="9" t="s">
        <v>35</v>
      </c>
      <c r="E21" s="9" t="s">
        <v>37</v>
      </c>
      <c r="F21" s="10">
        <v>1</v>
      </c>
      <c r="G21" s="11">
        <v>44564</v>
      </c>
    </row>
    <row r="22" spans="1:7">
      <c r="A22" s="8">
        <v>2637</v>
      </c>
      <c r="B22" s="9" t="s">
        <v>28</v>
      </c>
      <c r="C22" s="9" t="s">
        <v>29</v>
      </c>
      <c r="D22" s="9" t="s">
        <v>35</v>
      </c>
      <c r="E22" s="9" t="s">
        <v>36</v>
      </c>
      <c r="F22" s="10">
        <v>1</v>
      </c>
      <c r="G22" s="11">
        <v>44564</v>
      </c>
    </row>
    <row r="23" spans="1:7">
      <c r="A23" s="8">
        <v>2637</v>
      </c>
      <c r="B23" s="9" t="s">
        <v>28</v>
      </c>
      <c r="C23" s="9" t="s">
        <v>29</v>
      </c>
      <c r="D23" s="9" t="s">
        <v>35</v>
      </c>
      <c r="E23" s="9" t="s">
        <v>37</v>
      </c>
      <c r="F23" s="10">
        <v>1</v>
      </c>
      <c r="G23" s="11">
        <v>44564</v>
      </c>
    </row>
    <row r="24" spans="1:7">
      <c r="A24" s="8">
        <v>2639</v>
      </c>
      <c r="B24" s="9" t="s">
        <v>28</v>
      </c>
      <c r="C24" s="9" t="s">
        <v>29</v>
      </c>
      <c r="D24" s="9" t="s">
        <v>35</v>
      </c>
      <c r="E24" s="9" t="s">
        <v>36</v>
      </c>
      <c r="F24" s="10">
        <v>1</v>
      </c>
      <c r="G24" s="11">
        <v>44564</v>
      </c>
    </row>
    <row r="25" spans="1:7">
      <c r="A25" s="8">
        <v>2639</v>
      </c>
      <c r="B25" s="9" t="s">
        <v>28</v>
      </c>
      <c r="C25" s="9" t="s">
        <v>29</v>
      </c>
      <c r="D25" s="9" t="s">
        <v>35</v>
      </c>
      <c r="E25" s="9" t="s">
        <v>37</v>
      </c>
      <c r="F25" s="10">
        <v>1</v>
      </c>
      <c r="G25" s="11">
        <v>44564</v>
      </c>
    </row>
    <row r="26" spans="1:7">
      <c r="A26" s="8">
        <v>2692</v>
      </c>
      <c r="B26" s="9" t="s">
        <v>38</v>
      </c>
      <c r="C26" s="9" t="s">
        <v>29</v>
      </c>
      <c r="D26" s="9" t="s">
        <v>39</v>
      </c>
      <c r="E26" s="9" t="s">
        <v>40</v>
      </c>
      <c r="F26" s="10">
        <v>1</v>
      </c>
      <c r="G26" s="11">
        <v>44571</v>
      </c>
    </row>
    <row r="27" spans="1:7">
      <c r="A27" s="8">
        <v>2696</v>
      </c>
      <c r="B27" s="9" t="s">
        <v>38</v>
      </c>
      <c r="C27" s="9" t="s">
        <v>29</v>
      </c>
      <c r="D27" s="9" t="s">
        <v>39</v>
      </c>
      <c r="E27" s="9" t="s">
        <v>40</v>
      </c>
      <c r="F27" s="10">
        <v>1</v>
      </c>
      <c r="G27" s="11">
        <v>44571</v>
      </c>
    </row>
    <row r="28" spans="1:7">
      <c r="A28" s="8">
        <v>2709</v>
      </c>
      <c r="B28" s="9" t="s">
        <v>38</v>
      </c>
      <c r="C28" s="9" t="s">
        <v>29</v>
      </c>
      <c r="D28" s="9" t="s">
        <v>39</v>
      </c>
      <c r="E28" s="9" t="s">
        <v>41</v>
      </c>
      <c r="F28" s="10">
        <v>1</v>
      </c>
      <c r="G28" s="11">
        <v>44571</v>
      </c>
    </row>
    <row r="29" spans="1:7">
      <c r="A29" s="8">
        <v>4207</v>
      </c>
      <c r="B29" s="9" t="s">
        <v>32</v>
      </c>
      <c r="C29" s="9" t="s">
        <v>29</v>
      </c>
      <c r="D29" s="9" t="s">
        <v>33</v>
      </c>
      <c r="E29" s="9" t="s">
        <v>34</v>
      </c>
      <c r="F29" s="10">
        <v>1</v>
      </c>
      <c r="G29" s="11">
        <v>44522</v>
      </c>
    </row>
    <row r="30" spans="1:7">
      <c r="A30" s="8">
        <v>4208</v>
      </c>
      <c r="B30" s="9" t="s">
        <v>23</v>
      </c>
      <c r="C30" s="9" t="s">
        <v>29</v>
      </c>
      <c r="D30" s="9" t="s">
        <v>42</v>
      </c>
      <c r="E30" s="9" t="s">
        <v>43</v>
      </c>
      <c r="F30" s="10">
        <v>2</v>
      </c>
      <c r="G30" s="11">
        <v>43948</v>
      </c>
    </row>
    <row r="31" spans="1:7">
      <c r="A31" s="8">
        <v>4208</v>
      </c>
      <c r="B31" s="9" t="s">
        <v>44</v>
      </c>
      <c r="C31" s="9" t="s">
        <v>45</v>
      </c>
      <c r="D31" s="9" t="s">
        <v>46</v>
      </c>
      <c r="E31" s="9" t="s">
        <v>47</v>
      </c>
      <c r="F31" s="10">
        <v>2</v>
      </c>
      <c r="G31" s="11">
        <v>44284</v>
      </c>
    </row>
    <row r="32" spans="1:7">
      <c r="A32" s="8">
        <v>4223</v>
      </c>
      <c r="B32" s="9" t="s">
        <v>19</v>
      </c>
      <c r="C32" s="9" t="s">
        <v>29</v>
      </c>
      <c r="D32" s="9" t="s">
        <v>21</v>
      </c>
      <c r="E32" s="9" t="s">
        <v>22</v>
      </c>
      <c r="F32" s="10">
        <v>1</v>
      </c>
      <c r="G32" s="11">
        <v>44368</v>
      </c>
    </row>
    <row r="33" spans="1:7">
      <c r="A33" s="8">
        <v>4223</v>
      </c>
      <c r="B33" s="9" t="s">
        <v>23</v>
      </c>
      <c r="C33" s="9" t="s">
        <v>29</v>
      </c>
      <c r="D33" s="9" t="s">
        <v>24</v>
      </c>
      <c r="E33" s="9" t="s">
        <v>25</v>
      </c>
      <c r="F33" s="10">
        <v>2</v>
      </c>
      <c r="G33" s="11">
        <v>44368</v>
      </c>
    </row>
    <row r="34" spans="1:7">
      <c r="A34" s="8">
        <v>4223</v>
      </c>
      <c r="B34" s="9" t="s">
        <v>23</v>
      </c>
      <c r="C34" s="9" t="s">
        <v>29</v>
      </c>
      <c r="D34" s="9" t="s">
        <v>24</v>
      </c>
      <c r="E34" s="9" t="s">
        <v>26</v>
      </c>
      <c r="F34" s="10">
        <v>2</v>
      </c>
      <c r="G34" s="11">
        <v>44368</v>
      </c>
    </row>
    <row r="35" spans="1:7">
      <c r="A35" s="8">
        <v>4223</v>
      </c>
      <c r="B35" s="9" t="s">
        <v>23</v>
      </c>
      <c r="C35" s="9" t="s">
        <v>29</v>
      </c>
      <c r="D35" s="9" t="s">
        <v>24</v>
      </c>
      <c r="E35" s="9" t="s">
        <v>27</v>
      </c>
      <c r="F35" s="10">
        <v>2</v>
      </c>
      <c r="G35" s="11">
        <v>44368</v>
      </c>
    </row>
    <row r="36" spans="1:7">
      <c r="A36" s="8">
        <v>4223</v>
      </c>
      <c r="B36" s="9" t="s">
        <v>32</v>
      </c>
      <c r="C36" s="9" t="s">
        <v>29</v>
      </c>
      <c r="D36" s="9" t="s">
        <v>33</v>
      </c>
      <c r="E36" s="9" t="s">
        <v>34</v>
      </c>
      <c r="F36" s="10">
        <v>1</v>
      </c>
      <c r="G36" s="11">
        <v>44522</v>
      </c>
    </row>
    <row r="37" spans="1:7">
      <c r="A37" s="8">
        <v>4310</v>
      </c>
      <c r="B37" s="9" t="s">
        <v>19</v>
      </c>
      <c r="C37" s="9" t="s">
        <v>29</v>
      </c>
      <c r="D37" s="9" t="s">
        <v>21</v>
      </c>
      <c r="E37" s="9" t="s">
        <v>22</v>
      </c>
      <c r="F37" s="10">
        <v>2</v>
      </c>
      <c r="G37" s="11">
        <v>44368</v>
      </c>
    </row>
    <row r="38" spans="1:7">
      <c r="A38" s="8">
        <v>4310</v>
      </c>
      <c r="B38" s="9" t="s">
        <v>48</v>
      </c>
      <c r="C38" s="9" t="s">
        <v>29</v>
      </c>
      <c r="D38" s="9" t="s">
        <v>49</v>
      </c>
      <c r="E38" s="9" t="s">
        <v>50</v>
      </c>
      <c r="F38" s="10">
        <v>1</v>
      </c>
      <c r="G38" s="11">
        <v>44186</v>
      </c>
    </row>
    <row r="39" spans="1:7">
      <c r="A39" s="8">
        <v>4310</v>
      </c>
      <c r="B39" s="9" t="s">
        <v>51</v>
      </c>
      <c r="C39" s="9" t="s">
        <v>29</v>
      </c>
      <c r="D39" s="9" t="s">
        <v>52</v>
      </c>
      <c r="E39" s="9" t="s">
        <v>53</v>
      </c>
      <c r="F39" s="10">
        <v>1</v>
      </c>
      <c r="G39" s="11">
        <v>44032</v>
      </c>
    </row>
    <row r="40" spans="1:7">
      <c r="A40" s="8">
        <v>4310</v>
      </c>
      <c r="B40" s="9" t="s">
        <v>23</v>
      </c>
      <c r="C40" s="9" t="s">
        <v>29</v>
      </c>
      <c r="D40" s="9" t="s">
        <v>24</v>
      </c>
      <c r="E40" s="9" t="s">
        <v>25</v>
      </c>
      <c r="F40" s="10">
        <v>9</v>
      </c>
      <c r="G40" s="11">
        <v>44368</v>
      </c>
    </row>
    <row r="41" spans="1:7">
      <c r="A41" s="8">
        <v>4310</v>
      </c>
      <c r="B41" s="9" t="s">
        <v>32</v>
      </c>
      <c r="C41" s="9" t="s">
        <v>29</v>
      </c>
      <c r="D41" s="9" t="s">
        <v>33</v>
      </c>
      <c r="E41" s="9" t="s">
        <v>34</v>
      </c>
      <c r="F41" s="10">
        <v>2</v>
      </c>
      <c r="G41" s="11">
        <v>44522</v>
      </c>
    </row>
    <row r="42" spans="1:7">
      <c r="A42" s="8">
        <v>4310</v>
      </c>
      <c r="B42" s="9" t="s">
        <v>44</v>
      </c>
      <c r="C42" s="9" t="s">
        <v>29</v>
      </c>
      <c r="D42" s="9" t="s">
        <v>46</v>
      </c>
      <c r="E42" s="9" t="s">
        <v>47</v>
      </c>
      <c r="F42" s="10">
        <v>2</v>
      </c>
      <c r="G42" s="11">
        <v>44284</v>
      </c>
    </row>
    <row r="43" spans="1:7">
      <c r="A43" s="8">
        <v>4379</v>
      </c>
      <c r="B43" s="9" t="s">
        <v>48</v>
      </c>
      <c r="C43" s="9" t="s">
        <v>29</v>
      </c>
      <c r="D43" s="9" t="s">
        <v>49</v>
      </c>
      <c r="E43" s="9" t="s">
        <v>50</v>
      </c>
      <c r="F43" s="10">
        <v>1</v>
      </c>
      <c r="G43" s="11">
        <v>44186</v>
      </c>
    </row>
    <row r="44" spans="1:7">
      <c r="A44" s="8">
        <v>4515</v>
      </c>
      <c r="B44" s="9" t="s">
        <v>19</v>
      </c>
      <c r="C44" s="9" t="s">
        <v>54</v>
      </c>
      <c r="D44" s="9" t="s">
        <v>21</v>
      </c>
      <c r="E44" s="9" t="s">
        <v>22</v>
      </c>
      <c r="F44" s="10">
        <v>2</v>
      </c>
      <c r="G44" s="11">
        <v>44368</v>
      </c>
    </row>
    <row r="45" spans="1:7">
      <c r="A45" s="8">
        <v>4515</v>
      </c>
      <c r="B45" s="9" t="s">
        <v>48</v>
      </c>
      <c r="C45" s="9" t="s">
        <v>54</v>
      </c>
      <c r="D45" s="9" t="s">
        <v>49</v>
      </c>
      <c r="E45" s="9" t="s">
        <v>50</v>
      </c>
      <c r="F45" s="10">
        <v>1</v>
      </c>
      <c r="G45" s="11">
        <v>44186</v>
      </c>
    </row>
    <row r="46" spans="1:7">
      <c r="A46" s="8">
        <v>4515</v>
      </c>
      <c r="B46" s="9" t="s">
        <v>23</v>
      </c>
      <c r="C46" s="9" t="s">
        <v>54</v>
      </c>
      <c r="D46" s="9" t="s">
        <v>24</v>
      </c>
      <c r="E46" s="9" t="s">
        <v>25</v>
      </c>
      <c r="F46" s="10">
        <v>9</v>
      </c>
      <c r="G46" s="11">
        <v>44368</v>
      </c>
    </row>
    <row r="47" spans="1:7">
      <c r="A47" s="8">
        <v>4515</v>
      </c>
      <c r="B47" s="9" t="s">
        <v>32</v>
      </c>
      <c r="C47" s="9" t="s">
        <v>54</v>
      </c>
      <c r="D47" s="9" t="s">
        <v>33</v>
      </c>
      <c r="E47" s="9" t="s">
        <v>34</v>
      </c>
      <c r="F47" s="10">
        <v>2</v>
      </c>
      <c r="G47" s="11">
        <v>44522</v>
      </c>
    </row>
    <row r="48" spans="1:7">
      <c r="A48" s="8">
        <v>4515</v>
      </c>
      <c r="B48" s="9" t="s">
        <v>44</v>
      </c>
      <c r="C48" s="9" t="s">
        <v>54</v>
      </c>
      <c r="D48" s="9" t="s">
        <v>46</v>
      </c>
      <c r="E48" s="9" t="s">
        <v>47</v>
      </c>
      <c r="F48" s="10">
        <v>2</v>
      </c>
      <c r="G48" s="11">
        <v>44284</v>
      </c>
    </row>
    <row r="49" spans="1:7">
      <c r="A49" s="8">
        <v>4516</v>
      </c>
      <c r="B49" s="9" t="s">
        <v>28</v>
      </c>
      <c r="C49" s="9" t="s">
        <v>29</v>
      </c>
      <c r="D49" s="9" t="s">
        <v>55</v>
      </c>
      <c r="E49" s="9" t="s">
        <v>56</v>
      </c>
      <c r="F49" s="10">
        <v>1</v>
      </c>
      <c r="G49" s="11">
        <v>44018</v>
      </c>
    </row>
    <row r="50" spans="1:7">
      <c r="A50" s="8">
        <v>4516</v>
      </c>
      <c r="B50" s="9" t="s">
        <v>23</v>
      </c>
      <c r="C50" s="9" t="s">
        <v>29</v>
      </c>
      <c r="D50" s="9" t="s">
        <v>42</v>
      </c>
      <c r="E50" s="9" t="s">
        <v>43</v>
      </c>
      <c r="F50" s="10">
        <v>2</v>
      </c>
      <c r="G50" s="11">
        <v>43948</v>
      </c>
    </row>
    <row r="51" spans="1:7">
      <c r="A51" s="8">
        <v>4517</v>
      </c>
      <c r="B51" s="9" t="s">
        <v>19</v>
      </c>
      <c r="C51" s="9" t="s">
        <v>29</v>
      </c>
      <c r="D51" s="9" t="s">
        <v>21</v>
      </c>
      <c r="E51" s="9" t="s">
        <v>22</v>
      </c>
      <c r="F51" s="10">
        <v>2</v>
      </c>
      <c r="G51" s="11">
        <v>44368</v>
      </c>
    </row>
    <row r="52" spans="1:7">
      <c r="A52" s="8">
        <v>4517</v>
      </c>
      <c r="B52" s="9" t="s">
        <v>48</v>
      </c>
      <c r="C52" s="9" t="s">
        <v>29</v>
      </c>
      <c r="D52" s="9" t="s">
        <v>49</v>
      </c>
      <c r="E52" s="9" t="s">
        <v>50</v>
      </c>
      <c r="F52" s="10">
        <v>1</v>
      </c>
      <c r="G52" s="11">
        <v>44186</v>
      </c>
    </row>
    <row r="53" spans="1:7">
      <c r="A53" s="8">
        <v>4517</v>
      </c>
      <c r="B53" s="9" t="s">
        <v>23</v>
      </c>
      <c r="C53" s="9" t="s">
        <v>29</v>
      </c>
      <c r="D53" s="9" t="s">
        <v>24</v>
      </c>
      <c r="E53" s="9" t="s">
        <v>25</v>
      </c>
      <c r="F53" s="10">
        <v>9</v>
      </c>
      <c r="G53" s="11">
        <v>44368</v>
      </c>
    </row>
    <row r="54" spans="1:7">
      <c r="A54" s="8">
        <v>4517</v>
      </c>
      <c r="B54" s="9" t="s">
        <v>32</v>
      </c>
      <c r="C54" s="9" t="s">
        <v>29</v>
      </c>
      <c r="D54" s="9" t="s">
        <v>33</v>
      </c>
      <c r="E54" s="9" t="s">
        <v>34</v>
      </c>
      <c r="F54" s="10">
        <v>2</v>
      </c>
      <c r="G54" s="11">
        <v>44522</v>
      </c>
    </row>
    <row r="55" spans="1:7">
      <c r="A55" s="8">
        <v>4518</v>
      </c>
      <c r="B55" s="9" t="s">
        <v>19</v>
      </c>
      <c r="C55" s="9" t="s">
        <v>29</v>
      </c>
      <c r="D55" s="9" t="s">
        <v>21</v>
      </c>
      <c r="E55" s="9" t="s">
        <v>22</v>
      </c>
      <c r="F55" s="10">
        <v>2</v>
      </c>
      <c r="G55" s="11">
        <v>44368</v>
      </c>
    </row>
    <row r="56" spans="1:7">
      <c r="A56" s="8">
        <v>4518</v>
      </c>
      <c r="B56" s="9" t="s">
        <v>23</v>
      </c>
      <c r="C56" s="9" t="s">
        <v>29</v>
      </c>
      <c r="D56" s="9" t="s">
        <v>24</v>
      </c>
      <c r="E56" s="9" t="s">
        <v>25</v>
      </c>
      <c r="F56" s="10">
        <v>3</v>
      </c>
      <c r="G56" s="11">
        <v>44368</v>
      </c>
    </row>
    <row r="57" spans="1:7">
      <c r="A57" s="8">
        <v>4518</v>
      </c>
      <c r="B57" s="9" t="s">
        <v>23</v>
      </c>
      <c r="C57" s="9" t="s">
        <v>29</v>
      </c>
      <c r="D57" s="9" t="s">
        <v>24</v>
      </c>
      <c r="E57" s="9" t="s">
        <v>26</v>
      </c>
      <c r="F57" s="10">
        <v>3</v>
      </c>
      <c r="G57" s="11">
        <v>44368</v>
      </c>
    </row>
    <row r="58" spans="1:7">
      <c r="A58" s="8">
        <v>4518</v>
      </c>
      <c r="B58" s="9" t="s">
        <v>23</v>
      </c>
      <c r="C58" s="9" t="s">
        <v>29</v>
      </c>
      <c r="D58" s="9" t="s">
        <v>24</v>
      </c>
      <c r="E58" s="9" t="s">
        <v>27</v>
      </c>
      <c r="F58" s="10">
        <v>3</v>
      </c>
      <c r="G58" s="11">
        <v>44368</v>
      </c>
    </row>
    <row r="59" spans="1:7">
      <c r="A59" s="8">
        <v>4518</v>
      </c>
      <c r="B59" s="9" t="s">
        <v>32</v>
      </c>
      <c r="C59" s="9" t="s">
        <v>29</v>
      </c>
      <c r="D59" s="9" t="s">
        <v>33</v>
      </c>
      <c r="E59" s="9" t="s">
        <v>34</v>
      </c>
      <c r="F59" s="10">
        <v>2</v>
      </c>
      <c r="G59" s="11">
        <v>44522</v>
      </c>
    </row>
    <row r="60" spans="1:7">
      <c r="A60" s="8">
        <v>4518</v>
      </c>
      <c r="B60" s="9" t="s">
        <v>44</v>
      </c>
      <c r="C60" s="9" t="s">
        <v>29</v>
      </c>
      <c r="D60" s="9" t="s">
        <v>46</v>
      </c>
      <c r="E60" s="9" t="s">
        <v>47</v>
      </c>
      <c r="F60" s="10">
        <v>2</v>
      </c>
      <c r="G60" s="11">
        <v>44284</v>
      </c>
    </row>
    <row r="61" spans="1:7">
      <c r="A61" s="8">
        <v>4729</v>
      </c>
      <c r="B61" s="9" t="s">
        <v>58</v>
      </c>
      <c r="C61" s="9" t="s">
        <v>29</v>
      </c>
      <c r="D61" s="9" t="s">
        <v>59</v>
      </c>
      <c r="E61" s="9" t="s">
        <v>60</v>
      </c>
      <c r="F61" s="10">
        <v>1</v>
      </c>
      <c r="G61" s="11">
        <v>44592</v>
      </c>
    </row>
    <row r="62" spans="1:7">
      <c r="A62" s="8">
        <v>4730</v>
      </c>
      <c r="B62" s="9" t="s">
        <v>19</v>
      </c>
      <c r="C62" s="9" t="s">
        <v>45</v>
      </c>
      <c r="D62" s="9" t="s">
        <v>21</v>
      </c>
      <c r="E62" s="9" t="s">
        <v>22</v>
      </c>
      <c r="F62" s="10">
        <v>2</v>
      </c>
      <c r="G62" s="11">
        <v>44368</v>
      </c>
    </row>
    <row r="63" spans="1:7">
      <c r="A63" s="8">
        <v>4730</v>
      </c>
      <c r="B63" s="9" t="s">
        <v>57</v>
      </c>
      <c r="C63" s="9" t="s">
        <v>45</v>
      </c>
      <c r="D63" s="9" t="s">
        <v>61</v>
      </c>
      <c r="E63" s="9" t="s">
        <v>62</v>
      </c>
      <c r="F63" s="10">
        <v>1</v>
      </c>
      <c r="G63" s="11">
        <v>44284</v>
      </c>
    </row>
    <row r="64" spans="1:7">
      <c r="A64" s="8">
        <v>4730</v>
      </c>
      <c r="B64" s="9" t="s">
        <v>23</v>
      </c>
      <c r="C64" s="9" t="s">
        <v>45</v>
      </c>
      <c r="D64" s="9" t="s">
        <v>24</v>
      </c>
      <c r="E64" s="9" t="s">
        <v>26</v>
      </c>
      <c r="F64" s="10">
        <v>9</v>
      </c>
      <c r="G64" s="11">
        <v>44368</v>
      </c>
    </row>
    <row r="65" spans="1:7">
      <c r="A65" s="8">
        <v>4730</v>
      </c>
      <c r="B65" s="9" t="s">
        <v>32</v>
      </c>
      <c r="C65" s="9" t="s">
        <v>45</v>
      </c>
      <c r="D65" s="9" t="s">
        <v>33</v>
      </c>
      <c r="E65" s="9" t="s">
        <v>34</v>
      </c>
      <c r="F65" s="10">
        <v>2</v>
      </c>
      <c r="G65" s="11">
        <v>44522</v>
      </c>
    </row>
    <row r="66" spans="1:7">
      <c r="A66" s="8">
        <v>4730</v>
      </c>
      <c r="B66" s="9" t="s">
        <v>44</v>
      </c>
      <c r="C66" s="9" t="s">
        <v>45</v>
      </c>
      <c r="D66" s="9" t="s">
        <v>46</v>
      </c>
      <c r="E66" s="9" t="s">
        <v>47</v>
      </c>
      <c r="F66" s="10">
        <v>2</v>
      </c>
      <c r="G66" s="11">
        <v>44284</v>
      </c>
    </row>
    <row r="67" spans="1:7">
      <c r="A67" s="8">
        <v>4731</v>
      </c>
      <c r="B67" s="9" t="s">
        <v>57</v>
      </c>
      <c r="C67" s="9" t="s">
        <v>29</v>
      </c>
      <c r="D67" s="9" t="s">
        <v>63</v>
      </c>
      <c r="E67" s="9" t="s">
        <v>64</v>
      </c>
      <c r="F67" s="10">
        <v>1</v>
      </c>
      <c r="G67" s="11">
        <v>44564</v>
      </c>
    </row>
    <row r="68" spans="1:7">
      <c r="A68" s="8">
        <v>4731</v>
      </c>
      <c r="B68" s="9" t="s">
        <v>32</v>
      </c>
      <c r="C68" s="9" t="s">
        <v>29</v>
      </c>
      <c r="D68" s="9" t="s">
        <v>33</v>
      </c>
      <c r="E68" s="9" t="s">
        <v>34</v>
      </c>
      <c r="F68" s="10">
        <v>2</v>
      </c>
      <c r="G68" s="11">
        <v>44522</v>
      </c>
    </row>
    <row r="69" spans="1:7">
      <c r="A69" s="8">
        <v>4733</v>
      </c>
      <c r="B69" s="9" t="s">
        <v>38</v>
      </c>
      <c r="C69" s="9" t="s">
        <v>29</v>
      </c>
      <c r="D69" s="9" t="s">
        <v>39</v>
      </c>
      <c r="E69" s="9" t="s">
        <v>40</v>
      </c>
      <c r="F69" s="10">
        <v>1</v>
      </c>
      <c r="G69" s="11">
        <v>44571</v>
      </c>
    </row>
    <row r="70" spans="1:7">
      <c r="A70" s="8">
        <v>4733</v>
      </c>
      <c r="B70" s="9" t="s">
        <v>51</v>
      </c>
      <c r="C70" s="9" t="s">
        <v>65</v>
      </c>
      <c r="D70" s="9" t="s">
        <v>66</v>
      </c>
      <c r="E70" s="9" t="s">
        <v>67</v>
      </c>
      <c r="F70" s="10">
        <v>1</v>
      </c>
      <c r="G70" s="11">
        <v>44578</v>
      </c>
    </row>
    <row r="71" spans="1:7">
      <c r="A71" s="8">
        <v>4734</v>
      </c>
      <c r="B71" s="9" t="s">
        <v>58</v>
      </c>
      <c r="C71" s="9" t="s">
        <v>29</v>
      </c>
      <c r="D71" s="9" t="s">
        <v>59</v>
      </c>
      <c r="E71" s="9" t="s">
        <v>60</v>
      </c>
      <c r="F71" s="10">
        <v>1</v>
      </c>
      <c r="G71" s="11">
        <v>44592</v>
      </c>
    </row>
    <row r="72" spans="1:7">
      <c r="A72" s="8">
        <v>4735</v>
      </c>
      <c r="B72" s="9" t="s">
        <v>19</v>
      </c>
      <c r="C72" s="9" t="s">
        <v>29</v>
      </c>
      <c r="D72" s="9" t="s">
        <v>21</v>
      </c>
      <c r="E72" s="9" t="s">
        <v>22</v>
      </c>
      <c r="F72" s="10">
        <v>2</v>
      </c>
      <c r="G72" s="11">
        <v>44368</v>
      </c>
    </row>
    <row r="73" spans="1:7">
      <c r="A73" s="8">
        <v>4735</v>
      </c>
      <c r="B73" s="9" t="s">
        <v>23</v>
      </c>
      <c r="C73" s="9" t="s">
        <v>29</v>
      </c>
      <c r="D73" s="9" t="s">
        <v>24</v>
      </c>
      <c r="E73" s="9" t="s">
        <v>25</v>
      </c>
      <c r="F73" s="10">
        <v>9</v>
      </c>
      <c r="G73" s="11">
        <v>44368</v>
      </c>
    </row>
    <row r="74" spans="1:7">
      <c r="A74" s="8">
        <v>4735</v>
      </c>
      <c r="B74" s="9" t="s">
        <v>44</v>
      </c>
      <c r="C74" s="9" t="s">
        <v>45</v>
      </c>
      <c r="D74" s="9" t="s">
        <v>46</v>
      </c>
      <c r="E74" s="9" t="s">
        <v>47</v>
      </c>
      <c r="F74" s="10">
        <v>2</v>
      </c>
      <c r="G74" s="11">
        <v>44284</v>
      </c>
    </row>
    <row r="75" spans="1:7">
      <c r="A75" s="8">
        <v>4736</v>
      </c>
      <c r="B75" s="9" t="s">
        <v>38</v>
      </c>
      <c r="C75" s="9" t="s">
        <v>29</v>
      </c>
      <c r="D75" s="9" t="s">
        <v>39</v>
      </c>
      <c r="E75" s="9" t="s">
        <v>41</v>
      </c>
      <c r="F75" s="10">
        <v>1</v>
      </c>
      <c r="G75" s="11">
        <v>44571</v>
      </c>
    </row>
    <row r="76" spans="1:7">
      <c r="A76" s="8">
        <v>4736</v>
      </c>
      <c r="B76" s="9" t="s">
        <v>51</v>
      </c>
      <c r="C76" s="9" t="s">
        <v>65</v>
      </c>
      <c r="D76" s="9" t="s">
        <v>66</v>
      </c>
      <c r="E76" s="9" t="s">
        <v>67</v>
      </c>
      <c r="F76" s="10">
        <v>1</v>
      </c>
      <c r="G76" s="11">
        <v>44578</v>
      </c>
    </row>
    <row r="77" spans="1:7">
      <c r="A77" s="8">
        <v>4737</v>
      </c>
      <c r="B77" s="9" t="s">
        <v>58</v>
      </c>
      <c r="C77" s="9" t="s">
        <v>29</v>
      </c>
      <c r="D77" s="9" t="s">
        <v>59</v>
      </c>
      <c r="E77" s="9" t="s">
        <v>60</v>
      </c>
      <c r="F77" s="10">
        <v>1</v>
      </c>
      <c r="G77" s="11">
        <v>44592</v>
      </c>
    </row>
    <row r="78" spans="1:7">
      <c r="A78" s="8">
        <v>4737</v>
      </c>
      <c r="B78" s="9" t="s">
        <v>57</v>
      </c>
      <c r="C78" s="9" t="s">
        <v>29</v>
      </c>
      <c r="D78" s="9" t="s">
        <v>63</v>
      </c>
      <c r="E78" s="9" t="s">
        <v>64</v>
      </c>
      <c r="F78" s="10">
        <v>1</v>
      </c>
      <c r="G78" s="11">
        <v>44564</v>
      </c>
    </row>
    <row r="79" spans="1:7">
      <c r="A79" s="8">
        <v>4737</v>
      </c>
      <c r="B79" s="9" t="s">
        <v>23</v>
      </c>
      <c r="C79" s="9" t="s">
        <v>29</v>
      </c>
      <c r="D79" s="9" t="s">
        <v>68</v>
      </c>
      <c r="E79" s="9" t="s">
        <v>69</v>
      </c>
      <c r="F79" s="10">
        <v>6</v>
      </c>
      <c r="G79" s="11">
        <v>44515</v>
      </c>
    </row>
    <row r="80" spans="1:7">
      <c r="A80" s="8">
        <v>4738</v>
      </c>
      <c r="B80" s="9" t="s">
        <v>32</v>
      </c>
      <c r="C80" s="9" t="s">
        <v>45</v>
      </c>
      <c r="D80" s="9" t="s">
        <v>33</v>
      </c>
      <c r="E80" s="9" t="s">
        <v>34</v>
      </c>
      <c r="F80" s="10">
        <v>2</v>
      </c>
      <c r="G80" s="11">
        <v>44522</v>
      </c>
    </row>
    <row r="81" spans="1:7">
      <c r="A81" s="8">
        <v>4744</v>
      </c>
      <c r="B81" s="9" t="s">
        <v>57</v>
      </c>
      <c r="C81" s="9" t="s">
        <v>29</v>
      </c>
      <c r="D81" s="9" t="s">
        <v>70</v>
      </c>
      <c r="E81" s="9" t="s">
        <v>71</v>
      </c>
      <c r="F81" s="10">
        <v>1</v>
      </c>
      <c r="G81" s="11">
        <v>44494</v>
      </c>
    </row>
    <row r="82" spans="1:7">
      <c r="A82" s="8">
        <v>4744</v>
      </c>
      <c r="B82" s="9" t="s">
        <v>32</v>
      </c>
      <c r="C82" s="9" t="s">
        <v>29</v>
      </c>
      <c r="D82" s="9" t="s">
        <v>33</v>
      </c>
      <c r="E82" s="9" t="s">
        <v>34</v>
      </c>
      <c r="F82" s="10">
        <v>2</v>
      </c>
      <c r="G82" s="11">
        <v>44522</v>
      </c>
    </row>
    <row r="83" spans="1:7">
      <c r="A83" s="8">
        <v>4745</v>
      </c>
      <c r="B83" s="9" t="s">
        <v>57</v>
      </c>
      <c r="C83" s="9" t="s">
        <v>45</v>
      </c>
      <c r="D83" s="9" t="s">
        <v>72</v>
      </c>
      <c r="E83" s="9" t="s">
        <v>73</v>
      </c>
      <c r="F83" s="10">
        <v>1</v>
      </c>
      <c r="G83" s="11">
        <v>44494</v>
      </c>
    </row>
    <row r="84" spans="1:7">
      <c r="A84" s="8">
        <v>4747</v>
      </c>
      <c r="B84" s="9" t="s">
        <v>58</v>
      </c>
      <c r="C84" s="9" t="s">
        <v>29</v>
      </c>
      <c r="D84" s="9" t="s">
        <v>59</v>
      </c>
      <c r="E84" s="9" t="s">
        <v>60</v>
      </c>
      <c r="F84" s="10">
        <v>1</v>
      </c>
      <c r="G84" s="11">
        <v>44592</v>
      </c>
    </row>
    <row r="85" spans="1:7">
      <c r="A85" s="8">
        <v>4747</v>
      </c>
      <c r="B85" s="9" t="s">
        <v>57</v>
      </c>
      <c r="C85" s="9" t="s">
        <v>29</v>
      </c>
      <c r="D85" s="9" t="s">
        <v>63</v>
      </c>
      <c r="E85" s="9" t="s">
        <v>64</v>
      </c>
      <c r="F85" s="10">
        <v>1</v>
      </c>
      <c r="G85" s="11">
        <v>44564</v>
      </c>
    </row>
    <row r="86" spans="1:7">
      <c r="A86" s="8">
        <v>4747</v>
      </c>
      <c r="B86" s="9" t="s">
        <v>23</v>
      </c>
      <c r="C86" s="9" t="s">
        <v>29</v>
      </c>
      <c r="D86" s="9" t="s">
        <v>68</v>
      </c>
      <c r="E86" s="9" t="s">
        <v>69</v>
      </c>
      <c r="F86" s="10">
        <v>6</v>
      </c>
      <c r="G86" s="11">
        <v>44515</v>
      </c>
    </row>
    <row r="87" spans="1:7">
      <c r="A87" s="8">
        <v>4750</v>
      </c>
      <c r="B87" s="9" t="s">
        <v>57</v>
      </c>
      <c r="C87" s="9" t="s">
        <v>29</v>
      </c>
      <c r="D87" s="9" t="s">
        <v>63</v>
      </c>
      <c r="E87" s="9" t="s">
        <v>64</v>
      </c>
      <c r="F87" s="10">
        <v>1</v>
      </c>
      <c r="G87" s="11">
        <v>44564</v>
      </c>
    </row>
    <row r="88" spans="1:7">
      <c r="A88" s="8">
        <v>4752</v>
      </c>
      <c r="B88" s="9" t="s">
        <v>58</v>
      </c>
      <c r="C88" s="9" t="s">
        <v>54</v>
      </c>
      <c r="D88" s="9" t="s">
        <v>59</v>
      </c>
      <c r="E88" s="9" t="s">
        <v>74</v>
      </c>
      <c r="F88" s="10">
        <v>1</v>
      </c>
      <c r="G88" s="11">
        <v>44592</v>
      </c>
    </row>
    <row r="89" spans="1:7">
      <c r="A89" s="8">
        <v>4753</v>
      </c>
      <c r="B89" s="9" t="s">
        <v>19</v>
      </c>
      <c r="C89" s="9" t="s">
        <v>54</v>
      </c>
      <c r="D89" s="9" t="s">
        <v>21</v>
      </c>
      <c r="E89" s="9" t="s">
        <v>22</v>
      </c>
      <c r="F89" s="10">
        <v>2</v>
      </c>
      <c r="G89" s="11">
        <v>44368</v>
      </c>
    </row>
    <row r="90" spans="1:7">
      <c r="A90" s="8">
        <v>4753</v>
      </c>
      <c r="B90" s="9" t="s">
        <v>48</v>
      </c>
      <c r="C90" s="9" t="s">
        <v>54</v>
      </c>
      <c r="D90" s="9" t="s">
        <v>49</v>
      </c>
      <c r="E90" s="9" t="s">
        <v>50</v>
      </c>
      <c r="F90" s="10">
        <v>1</v>
      </c>
      <c r="G90" s="11">
        <v>44186</v>
      </c>
    </row>
    <row r="91" spans="1:7">
      <c r="A91" s="8">
        <v>4753</v>
      </c>
      <c r="B91" s="9" t="s">
        <v>51</v>
      </c>
      <c r="C91" s="9" t="s">
        <v>54</v>
      </c>
      <c r="D91" s="9" t="s">
        <v>75</v>
      </c>
      <c r="E91" s="9" t="s">
        <v>76</v>
      </c>
      <c r="F91" s="10">
        <v>1</v>
      </c>
      <c r="G91" s="11">
        <v>44144</v>
      </c>
    </row>
    <row r="92" spans="1:7">
      <c r="A92" s="8">
        <v>4753</v>
      </c>
      <c r="B92" s="9" t="s">
        <v>57</v>
      </c>
      <c r="C92" s="9" t="s">
        <v>54</v>
      </c>
      <c r="D92" s="9" t="s">
        <v>61</v>
      </c>
      <c r="E92" s="9" t="s">
        <v>62</v>
      </c>
      <c r="F92" s="10">
        <v>1</v>
      </c>
      <c r="G92" s="11">
        <v>44284</v>
      </c>
    </row>
    <row r="93" spans="1:7">
      <c r="A93" s="8">
        <v>4753</v>
      </c>
      <c r="B93" s="9" t="s">
        <v>23</v>
      </c>
      <c r="C93" s="9" t="s">
        <v>54</v>
      </c>
      <c r="D93" s="9" t="s">
        <v>24</v>
      </c>
      <c r="E93" s="9" t="s">
        <v>25</v>
      </c>
      <c r="F93" s="10">
        <v>9</v>
      </c>
      <c r="G93" s="11">
        <v>44368</v>
      </c>
    </row>
    <row r="94" spans="1:7">
      <c r="A94" s="8">
        <v>4753</v>
      </c>
      <c r="B94" s="9" t="s">
        <v>32</v>
      </c>
      <c r="C94" s="9" t="s">
        <v>54</v>
      </c>
      <c r="D94" s="9" t="s">
        <v>33</v>
      </c>
      <c r="E94" s="9" t="s">
        <v>34</v>
      </c>
      <c r="F94" s="10">
        <v>2</v>
      </c>
      <c r="G94" s="11">
        <v>44522</v>
      </c>
    </row>
    <row r="95" spans="1:7">
      <c r="A95" s="8">
        <v>4753</v>
      </c>
      <c r="B95" s="9" t="s">
        <v>44</v>
      </c>
      <c r="C95" s="9" t="s">
        <v>54</v>
      </c>
      <c r="D95" s="9" t="s">
        <v>46</v>
      </c>
      <c r="E95" s="9" t="s">
        <v>47</v>
      </c>
      <c r="F95" s="10">
        <v>2</v>
      </c>
      <c r="G95" s="11">
        <v>44284</v>
      </c>
    </row>
    <row r="96" spans="1:7">
      <c r="A96" s="8">
        <v>4754</v>
      </c>
      <c r="B96" s="9" t="s">
        <v>51</v>
      </c>
      <c r="C96" s="9" t="s">
        <v>54</v>
      </c>
      <c r="D96" s="9" t="s">
        <v>77</v>
      </c>
      <c r="E96" s="9" t="s">
        <v>78</v>
      </c>
      <c r="F96" s="10">
        <v>1</v>
      </c>
      <c r="G96" s="11">
        <v>44480</v>
      </c>
    </row>
    <row r="97" spans="1:7">
      <c r="A97" s="8">
        <v>4754</v>
      </c>
      <c r="B97" s="9" t="s">
        <v>32</v>
      </c>
      <c r="C97" s="9" t="s">
        <v>54</v>
      </c>
      <c r="D97" s="9" t="s">
        <v>33</v>
      </c>
      <c r="E97" s="9" t="s">
        <v>34</v>
      </c>
      <c r="F97" s="10">
        <v>2</v>
      </c>
      <c r="G97" s="11">
        <v>44522</v>
      </c>
    </row>
    <row r="98" spans="1:7">
      <c r="A98" s="8">
        <v>4756</v>
      </c>
      <c r="B98" s="9" t="s">
        <v>58</v>
      </c>
      <c r="C98" s="9" t="s">
        <v>54</v>
      </c>
      <c r="D98" s="9" t="s">
        <v>59</v>
      </c>
      <c r="E98" s="9" t="s">
        <v>74</v>
      </c>
      <c r="F98" s="10">
        <v>1</v>
      </c>
      <c r="G98" s="11">
        <v>44592</v>
      </c>
    </row>
    <row r="99" spans="1:7">
      <c r="A99" s="8">
        <v>4756</v>
      </c>
      <c r="B99" s="9" t="s">
        <v>38</v>
      </c>
      <c r="C99" s="9" t="s">
        <v>29</v>
      </c>
      <c r="D99" s="9" t="s">
        <v>39</v>
      </c>
      <c r="E99" s="9" t="s">
        <v>40</v>
      </c>
      <c r="F99" s="10">
        <v>1</v>
      </c>
      <c r="G99" s="11">
        <v>44571</v>
      </c>
    </row>
    <row r="100" spans="1:7">
      <c r="A100" s="8">
        <v>4757</v>
      </c>
      <c r="B100" s="9" t="s">
        <v>58</v>
      </c>
      <c r="C100" s="9" t="s">
        <v>54</v>
      </c>
      <c r="D100" s="9" t="s">
        <v>59</v>
      </c>
      <c r="E100" s="9" t="s">
        <v>74</v>
      </c>
      <c r="F100" s="10">
        <v>1</v>
      </c>
      <c r="G100" s="11">
        <v>44592</v>
      </c>
    </row>
    <row r="101" spans="1:7">
      <c r="A101" s="8">
        <v>4757</v>
      </c>
      <c r="B101" s="9" t="s">
        <v>57</v>
      </c>
      <c r="C101" s="9" t="s">
        <v>54</v>
      </c>
      <c r="D101" s="9" t="s">
        <v>72</v>
      </c>
      <c r="E101" s="9" t="s">
        <v>73</v>
      </c>
      <c r="F101" s="10">
        <v>1</v>
      </c>
      <c r="G101" s="11">
        <v>44494</v>
      </c>
    </row>
    <row r="102" spans="1:7">
      <c r="A102" s="8">
        <v>4758</v>
      </c>
      <c r="B102" s="9" t="s">
        <v>57</v>
      </c>
      <c r="C102" s="9" t="s">
        <v>54</v>
      </c>
      <c r="D102" s="9" t="s">
        <v>72</v>
      </c>
      <c r="E102" s="9" t="s">
        <v>73</v>
      </c>
      <c r="F102" s="10">
        <v>1</v>
      </c>
      <c r="G102" s="11">
        <v>44494</v>
      </c>
    </row>
    <row r="103" spans="1:7">
      <c r="A103" s="8">
        <v>4759</v>
      </c>
      <c r="B103" s="9" t="s">
        <v>58</v>
      </c>
      <c r="C103" s="9" t="s">
        <v>29</v>
      </c>
      <c r="D103" s="9" t="s">
        <v>79</v>
      </c>
      <c r="E103" s="9" t="s">
        <v>80</v>
      </c>
      <c r="F103" s="10">
        <v>1</v>
      </c>
      <c r="G103" s="11">
        <v>44515</v>
      </c>
    </row>
    <row r="104" spans="1:7">
      <c r="A104" s="8">
        <v>4759</v>
      </c>
      <c r="B104" s="9" t="s">
        <v>38</v>
      </c>
      <c r="C104" s="9" t="s">
        <v>29</v>
      </c>
      <c r="D104" s="9" t="s">
        <v>39</v>
      </c>
      <c r="E104" s="9" t="s">
        <v>40</v>
      </c>
      <c r="F104" s="10">
        <v>1</v>
      </c>
      <c r="G104" s="11">
        <v>44571</v>
      </c>
    </row>
    <row r="105" spans="1:7">
      <c r="A105" s="8">
        <v>4759</v>
      </c>
      <c r="B105" s="9" t="s">
        <v>57</v>
      </c>
      <c r="C105" s="9" t="s">
        <v>29</v>
      </c>
      <c r="D105" s="9" t="s">
        <v>81</v>
      </c>
      <c r="E105" s="9" t="s">
        <v>82</v>
      </c>
      <c r="F105" s="10">
        <v>1</v>
      </c>
      <c r="G105" s="11">
        <v>44515</v>
      </c>
    </row>
    <row r="106" spans="1:7">
      <c r="A106" s="8">
        <v>4760</v>
      </c>
      <c r="B106" s="9" t="s">
        <v>19</v>
      </c>
      <c r="C106" s="9" t="s">
        <v>54</v>
      </c>
      <c r="D106" s="9" t="s">
        <v>21</v>
      </c>
      <c r="E106" s="9" t="s">
        <v>22</v>
      </c>
      <c r="F106" s="10">
        <v>2</v>
      </c>
      <c r="G106" s="11">
        <v>44368</v>
      </c>
    </row>
    <row r="107" spans="1:7">
      <c r="A107" s="8">
        <v>4760</v>
      </c>
      <c r="B107" s="9" t="s">
        <v>23</v>
      </c>
      <c r="C107" s="9" t="s">
        <v>54</v>
      </c>
      <c r="D107" s="9" t="s">
        <v>24</v>
      </c>
      <c r="E107" s="9" t="s">
        <v>27</v>
      </c>
      <c r="F107" s="10">
        <v>9</v>
      </c>
      <c r="G107" s="11">
        <v>44368</v>
      </c>
    </row>
    <row r="108" spans="1:7">
      <c r="A108" s="8">
        <v>4761</v>
      </c>
      <c r="B108" s="9" t="s">
        <v>58</v>
      </c>
      <c r="C108" s="9" t="s">
        <v>54</v>
      </c>
      <c r="D108" s="9" t="s">
        <v>59</v>
      </c>
      <c r="E108" s="9" t="s">
        <v>74</v>
      </c>
      <c r="F108" s="10">
        <v>1</v>
      </c>
      <c r="G108" s="11">
        <v>44592</v>
      </c>
    </row>
    <row r="109" spans="1:7">
      <c r="A109" s="8">
        <v>4771</v>
      </c>
      <c r="B109" s="9" t="s">
        <v>19</v>
      </c>
      <c r="C109" s="9" t="s">
        <v>29</v>
      </c>
      <c r="D109" s="9" t="s">
        <v>21</v>
      </c>
      <c r="E109" s="9" t="s">
        <v>22</v>
      </c>
      <c r="F109" s="10">
        <v>2</v>
      </c>
      <c r="G109" s="11">
        <v>44368</v>
      </c>
    </row>
    <row r="110" spans="1:7">
      <c r="A110" s="8">
        <v>4771</v>
      </c>
      <c r="B110" s="9" t="s">
        <v>57</v>
      </c>
      <c r="C110" s="9" t="s">
        <v>29</v>
      </c>
      <c r="D110" s="9" t="s">
        <v>61</v>
      </c>
      <c r="E110" s="9" t="s">
        <v>62</v>
      </c>
      <c r="F110" s="10">
        <v>1</v>
      </c>
      <c r="G110" s="11">
        <v>44284</v>
      </c>
    </row>
    <row r="111" spans="1:7">
      <c r="A111" s="8">
        <v>4771</v>
      </c>
      <c r="B111" s="9" t="s">
        <v>28</v>
      </c>
      <c r="C111" s="9" t="s">
        <v>29</v>
      </c>
      <c r="D111" s="9" t="s">
        <v>55</v>
      </c>
      <c r="E111" s="9" t="s">
        <v>56</v>
      </c>
      <c r="F111" s="10">
        <v>1</v>
      </c>
      <c r="G111" s="11">
        <v>44018</v>
      </c>
    </row>
    <row r="112" spans="1:7">
      <c r="A112" s="8">
        <v>4771</v>
      </c>
      <c r="B112" s="9" t="s">
        <v>23</v>
      </c>
      <c r="C112" s="9" t="s">
        <v>29</v>
      </c>
      <c r="D112" s="9" t="s">
        <v>24</v>
      </c>
      <c r="E112" s="9" t="s">
        <v>25</v>
      </c>
      <c r="F112" s="10">
        <v>9</v>
      </c>
      <c r="G112" s="11">
        <v>44368</v>
      </c>
    </row>
    <row r="113" spans="1:7">
      <c r="A113" s="8">
        <v>4771</v>
      </c>
      <c r="B113" s="9" t="s">
        <v>32</v>
      </c>
      <c r="C113" s="9" t="s">
        <v>29</v>
      </c>
      <c r="D113" s="9" t="s">
        <v>33</v>
      </c>
      <c r="E113" s="9" t="s">
        <v>34</v>
      </c>
      <c r="F113" s="10">
        <v>2</v>
      </c>
      <c r="G113" s="11">
        <v>44522</v>
      </c>
    </row>
    <row r="114" spans="1:7">
      <c r="A114" s="8">
        <v>4773</v>
      </c>
      <c r="B114" s="9" t="s">
        <v>48</v>
      </c>
      <c r="C114" s="9" t="s">
        <v>29</v>
      </c>
      <c r="D114" s="9" t="s">
        <v>49</v>
      </c>
      <c r="E114" s="9" t="s">
        <v>50</v>
      </c>
      <c r="F114" s="10">
        <v>1</v>
      </c>
      <c r="G114" s="11">
        <v>44186</v>
      </c>
    </row>
    <row r="115" spans="1:7">
      <c r="A115" s="8">
        <v>4773</v>
      </c>
      <c r="B115" s="9" t="s">
        <v>44</v>
      </c>
      <c r="C115" s="9" t="s">
        <v>29</v>
      </c>
      <c r="D115" s="9" t="s">
        <v>46</v>
      </c>
      <c r="E115" s="9" t="s">
        <v>47</v>
      </c>
      <c r="F115" s="10">
        <v>2</v>
      </c>
      <c r="G115" s="11">
        <v>44284</v>
      </c>
    </row>
    <row r="116" spans="1:7">
      <c r="A116" s="8">
        <v>4774</v>
      </c>
      <c r="B116" s="9" t="s">
        <v>32</v>
      </c>
      <c r="C116" s="9" t="s">
        <v>45</v>
      </c>
      <c r="D116" s="9" t="s">
        <v>33</v>
      </c>
      <c r="E116" s="9" t="s">
        <v>34</v>
      </c>
      <c r="F116" s="10">
        <v>2</v>
      </c>
      <c r="G116" s="11">
        <v>44522</v>
      </c>
    </row>
    <row r="117" spans="1:7">
      <c r="A117" s="8">
        <v>4775</v>
      </c>
      <c r="B117" s="9" t="s">
        <v>23</v>
      </c>
      <c r="C117" s="9" t="s">
        <v>29</v>
      </c>
      <c r="D117" s="9" t="s">
        <v>68</v>
      </c>
      <c r="E117" s="9" t="s">
        <v>69</v>
      </c>
      <c r="F117" s="10">
        <v>6</v>
      </c>
      <c r="G117" s="11">
        <v>44515</v>
      </c>
    </row>
    <row r="118" spans="1:7">
      <c r="A118" s="8">
        <v>4776</v>
      </c>
      <c r="B118" s="9" t="s">
        <v>51</v>
      </c>
      <c r="C118" s="9" t="s">
        <v>65</v>
      </c>
      <c r="D118" s="9" t="s">
        <v>66</v>
      </c>
      <c r="E118" s="9" t="s">
        <v>67</v>
      </c>
      <c r="F118" s="10">
        <v>1</v>
      </c>
      <c r="G118" s="11">
        <v>44578</v>
      </c>
    </row>
    <row r="119" spans="1:7">
      <c r="A119" s="8">
        <v>4778</v>
      </c>
      <c r="B119" s="9" t="s">
        <v>51</v>
      </c>
      <c r="C119" s="9" t="s">
        <v>65</v>
      </c>
      <c r="D119" s="9" t="s">
        <v>66</v>
      </c>
      <c r="E119" s="9" t="s">
        <v>67</v>
      </c>
      <c r="F119" s="10">
        <v>1</v>
      </c>
      <c r="G119" s="11">
        <v>44578</v>
      </c>
    </row>
    <row r="120" spans="1:7">
      <c r="A120" s="8">
        <v>4779</v>
      </c>
      <c r="B120" s="9" t="s">
        <v>38</v>
      </c>
      <c r="C120" s="9" t="s">
        <v>29</v>
      </c>
      <c r="D120" s="9" t="s">
        <v>83</v>
      </c>
      <c r="E120" s="9" t="s">
        <v>84</v>
      </c>
      <c r="F120" s="10">
        <v>1</v>
      </c>
      <c r="G120" s="11">
        <v>44452</v>
      </c>
    </row>
    <row r="121" spans="1:7">
      <c r="A121" s="8">
        <v>4779</v>
      </c>
      <c r="B121" s="9" t="s">
        <v>57</v>
      </c>
      <c r="C121" s="9" t="s">
        <v>29</v>
      </c>
      <c r="D121" s="9" t="s">
        <v>85</v>
      </c>
      <c r="E121" s="9" t="s">
        <v>86</v>
      </c>
      <c r="F121" s="10">
        <v>1</v>
      </c>
      <c r="G121" s="11">
        <v>44452</v>
      </c>
    </row>
    <row r="122" spans="1:7">
      <c r="A122" s="8">
        <v>4779</v>
      </c>
      <c r="B122" s="9" t="s">
        <v>32</v>
      </c>
      <c r="C122" s="9" t="s">
        <v>45</v>
      </c>
      <c r="D122" s="9" t="s">
        <v>33</v>
      </c>
      <c r="E122" s="9" t="s">
        <v>34</v>
      </c>
      <c r="F122" s="10">
        <v>2</v>
      </c>
      <c r="G122" s="11">
        <v>44522</v>
      </c>
    </row>
    <row r="123" spans="1:7">
      <c r="A123" s="8">
        <v>4780</v>
      </c>
      <c r="B123" s="9" t="s">
        <v>19</v>
      </c>
      <c r="C123" s="9" t="s">
        <v>45</v>
      </c>
      <c r="D123" s="9" t="s">
        <v>21</v>
      </c>
      <c r="E123" s="9" t="s">
        <v>22</v>
      </c>
      <c r="F123" s="10">
        <v>2</v>
      </c>
      <c r="G123" s="11">
        <v>44368</v>
      </c>
    </row>
    <row r="124" spans="1:7">
      <c r="A124" s="8">
        <v>4780</v>
      </c>
      <c r="B124" s="9" t="s">
        <v>23</v>
      </c>
      <c r="C124" s="9" t="s">
        <v>45</v>
      </c>
      <c r="D124" s="9" t="s">
        <v>24</v>
      </c>
      <c r="E124" s="9" t="s">
        <v>26</v>
      </c>
      <c r="F124" s="10">
        <v>9</v>
      </c>
      <c r="G124" s="11">
        <v>44368</v>
      </c>
    </row>
    <row r="125" spans="1:7">
      <c r="A125" s="8">
        <v>4780</v>
      </c>
      <c r="B125" s="9" t="s">
        <v>32</v>
      </c>
      <c r="C125" s="9" t="s">
        <v>45</v>
      </c>
      <c r="D125" s="9" t="s">
        <v>33</v>
      </c>
      <c r="E125" s="9" t="s">
        <v>34</v>
      </c>
      <c r="F125" s="10">
        <v>2</v>
      </c>
      <c r="G125" s="11">
        <v>44522</v>
      </c>
    </row>
    <row r="126" spans="1:7">
      <c r="A126" s="8">
        <v>4781</v>
      </c>
      <c r="B126" s="9" t="s">
        <v>51</v>
      </c>
      <c r="C126" s="9" t="s">
        <v>65</v>
      </c>
      <c r="D126" s="9" t="s">
        <v>66</v>
      </c>
      <c r="E126" s="9" t="s">
        <v>67</v>
      </c>
      <c r="F126" s="10">
        <v>1</v>
      </c>
      <c r="G126" s="11">
        <v>44578</v>
      </c>
    </row>
    <row r="127" spans="1:7">
      <c r="A127" s="8">
        <v>4785</v>
      </c>
      <c r="B127" s="9" t="s">
        <v>57</v>
      </c>
      <c r="C127" s="9" t="s">
        <v>65</v>
      </c>
      <c r="D127" s="9" t="s">
        <v>72</v>
      </c>
      <c r="E127" s="9" t="s">
        <v>73</v>
      </c>
      <c r="F127" s="10">
        <v>1</v>
      </c>
      <c r="G127" s="11">
        <v>44494</v>
      </c>
    </row>
    <row r="128" spans="1:7">
      <c r="A128" s="8">
        <v>4787</v>
      </c>
      <c r="B128" s="9" t="s">
        <v>19</v>
      </c>
      <c r="C128" s="9" t="s">
        <v>29</v>
      </c>
      <c r="D128" s="9" t="s">
        <v>21</v>
      </c>
      <c r="E128" s="9" t="s">
        <v>22</v>
      </c>
      <c r="F128" s="10">
        <v>2</v>
      </c>
      <c r="G128" s="11">
        <v>44368</v>
      </c>
    </row>
    <row r="129" spans="1:7">
      <c r="A129" s="8">
        <v>4787</v>
      </c>
      <c r="B129" s="9" t="s">
        <v>23</v>
      </c>
      <c r="C129" s="9" t="s">
        <v>29</v>
      </c>
      <c r="D129" s="9" t="s">
        <v>24</v>
      </c>
      <c r="E129" s="9" t="s">
        <v>25</v>
      </c>
      <c r="F129" s="10">
        <v>9</v>
      </c>
      <c r="G129" s="11">
        <v>44368</v>
      </c>
    </row>
    <row r="130" spans="1:7">
      <c r="A130" s="8">
        <v>4787</v>
      </c>
      <c r="B130" s="9" t="s">
        <v>32</v>
      </c>
      <c r="C130" s="9" t="s">
        <v>29</v>
      </c>
      <c r="D130" s="9" t="s">
        <v>33</v>
      </c>
      <c r="E130" s="9" t="s">
        <v>34</v>
      </c>
      <c r="F130" s="10">
        <v>2</v>
      </c>
      <c r="G130" s="11">
        <v>44522</v>
      </c>
    </row>
    <row r="131" spans="1:7">
      <c r="A131" s="8">
        <v>4789</v>
      </c>
      <c r="B131" s="9" t="s">
        <v>51</v>
      </c>
      <c r="C131" s="9" t="s">
        <v>65</v>
      </c>
      <c r="D131" s="9" t="s">
        <v>87</v>
      </c>
      <c r="E131" s="9" t="s">
        <v>88</v>
      </c>
      <c r="F131" s="10">
        <v>1</v>
      </c>
      <c r="G131" s="11">
        <v>44487</v>
      </c>
    </row>
    <row r="132" spans="1:7">
      <c r="A132" s="8">
        <v>4789</v>
      </c>
      <c r="B132" s="9" t="s">
        <v>57</v>
      </c>
      <c r="C132" s="9" t="s">
        <v>29</v>
      </c>
      <c r="D132" s="9" t="s">
        <v>72</v>
      </c>
      <c r="E132" s="9" t="s">
        <v>73</v>
      </c>
      <c r="F132" s="10">
        <v>1</v>
      </c>
      <c r="G132" s="11">
        <v>44494</v>
      </c>
    </row>
    <row r="133" spans="1:7">
      <c r="A133" s="8">
        <v>4791</v>
      </c>
      <c r="B133" s="9" t="s">
        <v>57</v>
      </c>
      <c r="C133" s="9" t="s">
        <v>29</v>
      </c>
      <c r="D133" s="9" t="s">
        <v>63</v>
      </c>
      <c r="E133" s="9" t="s">
        <v>64</v>
      </c>
      <c r="F133" s="10">
        <v>1</v>
      </c>
      <c r="G133" s="11">
        <v>44564</v>
      </c>
    </row>
    <row r="134" spans="1:7">
      <c r="A134" s="8">
        <v>4792</v>
      </c>
      <c r="B134" s="9" t="s">
        <v>57</v>
      </c>
      <c r="C134" s="9" t="s">
        <v>29</v>
      </c>
      <c r="D134" s="9" t="s">
        <v>63</v>
      </c>
      <c r="E134" s="9" t="s">
        <v>64</v>
      </c>
      <c r="F134" s="10">
        <v>1</v>
      </c>
      <c r="G134" s="11">
        <v>44564</v>
      </c>
    </row>
    <row r="135" spans="1:7">
      <c r="A135" s="8">
        <v>4793</v>
      </c>
      <c r="B135" s="9" t="s">
        <v>32</v>
      </c>
      <c r="C135" s="9" t="s">
        <v>54</v>
      </c>
      <c r="D135" s="9" t="s">
        <v>33</v>
      </c>
      <c r="E135" s="9" t="s">
        <v>34</v>
      </c>
      <c r="F135" s="10">
        <v>2</v>
      </c>
      <c r="G135" s="11">
        <v>44522</v>
      </c>
    </row>
    <row r="136" spans="1:7">
      <c r="A136" s="8">
        <v>4794</v>
      </c>
      <c r="B136" s="9" t="s">
        <v>58</v>
      </c>
      <c r="C136" s="9" t="s">
        <v>29</v>
      </c>
      <c r="D136" s="9" t="s">
        <v>79</v>
      </c>
      <c r="E136" s="9" t="s">
        <v>80</v>
      </c>
      <c r="F136" s="10">
        <v>1</v>
      </c>
      <c r="G136" s="11">
        <v>44515</v>
      </c>
    </row>
    <row r="137" spans="1:7">
      <c r="A137" s="8">
        <v>4794</v>
      </c>
      <c r="B137" s="9" t="s">
        <v>38</v>
      </c>
      <c r="C137" s="9" t="s">
        <v>29</v>
      </c>
      <c r="D137" s="9" t="s">
        <v>39</v>
      </c>
      <c r="E137" s="9" t="s">
        <v>40</v>
      </c>
      <c r="F137" s="10">
        <v>1</v>
      </c>
      <c r="G137" s="11">
        <v>44571</v>
      </c>
    </row>
    <row r="138" spans="1:7">
      <c r="A138" s="8">
        <v>4794</v>
      </c>
      <c r="B138" s="9" t="s">
        <v>57</v>
      </c>
      <c r="C138" s="9" t="s">
        <v>29</v>
      </c>
      <c r="D138" s="9" t="s">
        <v>81</v>
      </c>
      <c r="E138" s="9" t="s">
        <v>82</v>
      </c>
      <c r="F138" s="10">
        <v>1</v>
      </c>
      <c r="G138" s="11">
        <v>44515</v>
      </c>
    </row>
    <row r="139" spans="1:7">
      <c r="A139" s="8">
        <v>4795</v>
      </c>
      <c r="B139" s="9" t="s">
        <v>58</v>
      </c>
      <c r="C139" s="9" t="s">
        <v>54</v>
      </c>
      <c r="D139" s="9" t="s">
        <v>59</v>
      </c>
      <c r="E139" s="9" t="s">
        <v>74</v>
      </c>
      <c r="F139" s="10">
        <v>1</v>
      </c>
      <c r="G139" s="11">
        <v>44592</v>
      </c>
    </row>
    <row r="140" spans="1:7">
      <c r="A140" s="8">
        <v>4949</v>
      </c>
      <c r="B140" s="9" t="s">
        <v>58</v>
      </c>
      <c r="C140" s="9" t="s">
        <v>45</v>
      </c>
      <c r="D140" s="9" t="s">
        <v>59</v>
      </c>
      <c r="E140" s="9" t="s">
        <v>89</v>
      </c>
      <c r="F140" s="10">
        <v>1</v>
      </c>
      <c r="G140" s="11">
        <v>44578</v>
      </c>
    </row>
    <row r="141" spans="1:7">
      <c r="A141" s="8">
        <v>4950</v>
      </c>
      <c r="B141" s="9" t="s">
        <v>32</v>
      </c>
      <c r="C141" s="9" t="s">
        <v>29</v>
      </c>
      <c r="D141" s="9" t="s">
        <v>33</v>
      </c>
      <c r="E141" s="9" t="s">
        <v>34</v>
      </c>
      <c r="F141" s="10">
        <v>2</v>
      </c>
      <c r="G141" s="11">
        <v>44522</v>
      </c>
    </row>
    <row r="142" spans="1:7">
      <c r="A142" s="8">
        <v>4951</v>
      </c>
      <c r="B142" s="9" t="s">
        <v>51</v>
      </c>
      <c r="C142" s="9" t="s">
        <v>29</v>
      </c>
      <c r="D142" s="9" t="s">
        <v>90</v>
      </c>
      <c r="E142" s="9" t="s">
        <v>91</v>
      </c>
      <c r="F142" s="10">
        <v>1</v>
      </c>
      <c r="G142" s="11">
        <v>44536</v>
      </c>
    </row>
    <row r="143" spans="1:7">
      <c r="A143" s="8">
        <v>4952</v>
      </c>
      <c r="B143" s="9" t="s">
        <v>58</v>
      </c>
      <c r="C143" s="9" t="s">
        <v>45</v>
      </c>
      <c r="D143" s="9" t="s">
        <v>59</v>
      </c>
      <c r="E143" s="9" t="s">
        <v>89</v>
      </c>
      <c r="F143" s="10">
        <v>1</v>
      </c>
      <c r="G143" s="11">
        <v>44578</v>
      </c>
    </row>
    <row r="144" spans="1:7">
      <c r="A144" s="8">
        <v>4953</v>
      </c>
      <c r="B144" s="9" t="s">
        <v>23</v>
      </c>
      <c r="C144" s="9" t="s">
        <v>29</v>
      </c>
      <c r="D144" s="9" t="s">
        <v>68</v>
      </c>
      <c r="E144" s="9" t="s">
        <v>69</v>
      </c>
      <c r="F144" s="10">
        <v>6</v>
      </c>
      <c r="G144" s="11">
        <v>44515</v>
      </c>
    </row>
    <row r="145" spans="1:7">
      <c r="A145" s="8">
        <v>4955</v>
      </c>
      <c r="B145" s="9" t="s">
        <v>51</v>
      </c>
      <c r="C145" s="9" t="s">
        <v>29</v>
      </c>
      <c r="D145" s="9" t="s">
        <v>90</v>
      </c>
      <c r="E145" s="9" t="s">
        <v>92</v>
      </c>
      <c r="F145" s="10">
        <v>1</v>
      </c>
      <c r="G145" s="11">
        <v>44536</v>
      </c>
    </row>
    <row r="146" spans="1:7">
      <c r="A146" s="8">
        <v>4955</v>
      </c>
      <c r="B146" s="9" t="s">
        <v>23</v>
      </c>
      <c r="C146" s="9" t="s">
        <v>29</v>
      </c>
      <c r="D146" s="9" t="s">
        <v>68</v>
      </c>
      <c r="E146" s="9" t="s">
        <v>69</v>
      </c>
      <c r="F146" s="10">
        <v>6</v>
      </c>
      <c r="G146" s="11">
        <v>44515</v>
      </c>
    </row>
    <row r="147" spans="1:7">
      <c r="A147" s="8">
        <v>4956</v>
      </c>
      <c r="B147" s="9" t="s">
        <v>58</v>
      </c>
      <c r="C147" s="9" t="s">
        <v>45</v>
      </c>
      <c r="D147" s="9" t="s">
        <v>59</v>
      </c>
      <c r="E147" s="9" t="s">
        <v>89</v>
      </c>
      <c r="F147" s="10">
        <v>1</v>
      </c>
      <c r="G147" s="11">
        <v>44578</v>
      </c>
    </row>
    <row r="148" spans="1:7">
      <c r="A148" s="8">
        <v>4957</v>
      </c>
      <c r="B148" s="9" t="s">
        <v>51</v>
      </c>
      <c r="C148" s="9" t="s">
        <v>29</v>
      </c>
      <c r="D148" s="9" t="s">
        <v>90</v>
      </c>
      <c r="E148" s="9" t="s">
        <v>93</v>
      </c>
      <c r="F148" s="10">
        <v>1</v>
      </c>
      <c r="G148" s="11">
        <v>44536</v>
      </c>
    </row>
    <row r="149" spans="1:7">
      <c r="A149" s="8">
        <v>4959</v>
      </c>
      <c r="B149" s="9" t="s">
        <v>58</v>
      </c>
      <c r="C149" s="9" t="s">
        <v>45</v>
      </c>
      <c r="D149" s="9" t="s">
        <v>59</v>
      </c>
      <c r="E149" s="9" t="s">
        <v>89</v>
      </c>
      <c r="F149" s="10">
        <v>1</v>
      </c>
      <c r="G149" s="11">
        <v>44578</v>
      </c>
    </row>
    <row r="150" spans="1:7">
      <c r="A150" s="8">
        <v>4960</v>
      </c>
      <c r="B150" s="9" t="s">
        <v>51</v>
      </c>
      <c r="C150" s="9" t="s">
        <v>29</v>
      </c>
      <c r="D150" s="9" t="s">
        <v>90</v>
      </c>
      <c r="E150" s="9" t="s">
        <v>92</v>
      </c>
      <c r="F150" s="10">
        <v>1</v>
      </c>
      <c r="G150" s="11">
        <v>44536</v>
      </c>
    </row>
    <row r="151" spans="1:7">
      <c r="A151" s="8">
        <v>4961</v>
      </c>
      <c r="B151" s="9" t="s">
        <v>51</v>
      </c>
      <c r="C151" s="9" t="s">
        <v>29</v>
      </c>
      <c r="D151" s="9" t="s">
        <v>90</v>
      </c>
      <c r="E151" s="9" t="s">
        <v>93</v>
      </c>
      <c r="F151" s="10">
        <v>1</v>
      </c>
      <c r="G151" s="11">
        <v>44536</v>
      </c>
    </row>
    <row r="152" spans="1:7">
      <c r="A152" s="8">
        <v>5027</v>
      </c>
      <c r="B152" s="9" t="s">
        <v>19</v>
      </c>
      <c r="C152" s="9" t="s">
        <v>29</v>
      </c>
      <c r="D152" s="9" t="s">
        <v>21</v>
      </c>
      <c r="E152" s="9" t="s">
        <v>22</v>
      </c>
      <c r="F152" s="10">
        <v>2</v>
      </c>
      <c r="G152" s="11">
        <v>44368</v>
      </c>
    </row>
    <row r="153" spans="1:7">
      <c r="A153" s="8">
        <v>5027</v>
      </c>
      <c r="B153" s="9" t="s">
        <v>23</v>
      </c>
      <c r="C153" s="9" t="s">
        <v>29</v>
      </c>
      <c r="D153" s="9" t="s">
        <v>24</v>
      </c>
      <c r="E153" s="9" t="s">
        <v>26</v>
      </c>
      <c r="F153" s="10">
        <v>6</v>
      </c>
      <c r="G153" s="11">
        <v>44368</v>
      </c>
    </row>
    <row r="154" spans="1:7">
      <c r="A154" s="8">
        <v>5027</v>
      </c>
      <c r="B154" s="9" t="s">
        <v>44</v>
      </c>
      <c r="C154" s="9" t="s">
        <v>29</v>
      </c>
      <c r="D154" s="9" t="s">
        <v>46</v>
      </c>
      <c r="E154" s="9" t="s">
        <v>47</v>
      </c>
      <c r="F154" s="10">
        <v>2</v>
      </c>
      <c r="G154" s="11">
        <v>44284</v>
      </c>
    </row>
    <row r="155" spans="1:7">
      <c r="A155" s="8">
        <v>5533</v>
      </c>
      <c r="B155" s="9" t="s">
        <v>38</v>
      </c>
      <c r="C155" s="9" t="s">
        <v>29</v>
      </c>
      <c r="D155" s="9" t="s">
        <v>39</v>
      </c>
      <c r="E155" s="9" t="s">
        <v>41</v>
      </c>
      <c r="F155" s="10">
        <v>1</v>
      </c>
      <c r="G155" s="11">
        <v>44571</v>
      </c>
    </row>
    <row r="156" spans="1:7">
      <c r="A156" s="8">
        <v>5533</v>
      </c>
      <c r="B156" s="9" t="s">
        <v>57</v>
      </c>
      <c r="C156" s="9" t="s">
        <v>29</v>
      </c>
      <c r="D156" s="9" t="s">
        <v>63</v>
      </c>
      <c r="E156" s="9" t="s">
        <v>64</v>
      </c>
      <c r="F156" s="10">
        <v>1</v>
      </c>
      <c r="G156" s="11">
        <v>44564</v>
      </c>
    </row>
    <row r="157" spans="1:7">
      <c r="A157" s="8">
        <v>5537</v>
      </c>
      <c r="B157" s="9" t="s">
        <v>57</v>
      </c>
      <c r="C157" s="9" t="s">
        <v>29</v>
      </c>
      <c r="D157" s="9" t="s">
        <v>70</v>
      </c>
      <c r="E157" s="9" t="s">
        <v>71</v>
      </c>
      <c r="F157" s="10">
        <v>1</v>
      </c>
      <c r="G157" s="11">
        <v>44494</v>
      </c>
    </row>
    <row r="158" spans="1:7">
      <c r="A158" s="8">
        <v>5538</v>
      </c>
      <c r="B158" s="9" t="s">
        <v>58</v>
      </c>
      <c r="C158" s="9" t="s">
        <v>29</v>
      </c>
      <c r="D158" s="9" t="s">
        <v>59</v>
      </c>
      <c r="E158" s="9" t="s">
        <v>60</v>
      </c>
      <c r="F158" s="10">
        <v>1</v>
      </c>
      <c r="G158" s="11">
        <v>44592</v>
      </c>
    </row>
    <row r="159" spans="1:7">
      <c r="A159" s="8">
        <v>5538</v>
      </c>
      <c r="B159" s="9" t="s">
        <v>38</v>
      </c>
      <c r="C159" s="9" t="s">
        <v>29</v>
      </c>
      <c r="D159" s="9" t="s">
        <v>39</v>
      </c>
      <c r="E159" s="9" t="s">
        <v>41</v>
      </c>
      <c r="F159" s="10">
        <v>1</v>
      </c>
      <c r="G159" s="11">
        <v>44571</v>
      </c>
    </row>
    <row r="160" spans="1:7">
      <c r="A160" s="8">
        <v>5538</v>
      </c>
      <c r="B160" s="9" t="s">
        <v>23</v>
      </c>
      <c r="C160" s="9" t="s">
        <v>29</v>
      </c>
      <c r="D160" s="9" t="s">
        <v>68</v>
      </c>
      <c r="E160" s="9" t="s">
        <v>69</v>
      </c>
      <c r="F160" s="10">
        <v>6</v>
      </c>
      <c r="G160" s="11">
        <v>44515</v>
      </c>
    </row>
    <row r="161" spans="1:7">
      <c r="A161" s="8">
        <v>5541</v>
      </c>
      <c r="B161" s="9" t="s">
        <v>23</v>
      </c>
      <c r="C161" s="9" t="s">
        <v>29</v>
      </c>
      <c r="D161" s="9" t="s">
        <v>68</v>
      </c>
      <c r="E161" s="9" t="s">
        <v>69</v>
      </c>
      <c r="F161" s="10">
        <v>6</v>
      </c>
      <c r="G161" s="11">
        <v>44515</v>
      </c>
    </row>
    <row r="162" spans="1:7">
      <c r="A162" s="8">
        <v>5543</v>
      </c>
      <c r="B162" s="9" t="s">
        <v>38</v>
      </c>
      <c r="C162" s="9" t="s">
        <v>29</v>
      </c>
      <c r="D162" s="9" t="s">
        <v>39</v>
      </c>
      <c r="E162" s="9" t="s">
        <v>41</v>
      </c>
      <c r="F162" s="10">
        <v>1</v>
      </c>
      <c r="G162" s="11">
        <v>44571</v>
      </c>
    </row>
    <row r="163" spans="1:7">
      <c r="A163" s="8">
        <v>5544</v>
      </c>
      <c r="B163" s="9" t="s">
        <v>58</v>
      </c>
      <c r="C163" s="9" t="s">
        <v>29</v>
      </c>
      <c r="D163" s="9" t="s">
        <v>59</v>
      </c>
      <c r="E163" s="9" t="s">
        <v>60</v>
      </c>
      <c r="F163" s="10">
        <v>1</v>
      </c>
      <c r="G163" s="11">
        <v>44592</v>
      </c>
    </row>
    <row r="164" spans="1:7">
      <c r="A164" s="8">
        <v>5544</v>
      </c>
      <c r="B164" s="9" t="s">
        <v>38</v>
      </c>
      <c r="C164" s="9" t="s">
        <v>29</v>
      </c>
      <c r="D164" s="9" t="s">
        <v>39</v>
      </c>
      <c r="E164" s="9" t="s">
        <v>41</v>
      </c>
      <c r="F164" s="10">
        <v>1</v>
      </c>
      <c r="G164" s="11">
        <v>44571</v>
      </c>
    </row>
    <row r="165" spans="1:7">
      <c r="A165" s="8">
        <v>5544</v>
      </c>
      <c r="B165" s="9" t="s">
        <v>57</v>
      </c>
      <c r="C165" s="9" t="s">
        <v>29</v>
      </c>
      <c r="D165" s="9" t="s">
        <v>63</v>
      </c>
      <c r="E165" s="9" t="s">
        <v>64</v>
      </c>
      <c r="F165" s="10">
        <v>1</v>
      </c>
      <c r="G165" s="11">
        <v>44564</v>
      </c>
    </row>
    <row r="166" spans="1:7">
      <c r="A166" s="8">
        <v>5544</v>
      </c>
      <c r="B166" s="9" t="s">
        <v>23</v>
      </c>
      <c r="C166" s="9" t="s">
        <v>29</v>
      </c>
      <c r="D166" s="9" t="s">
        <v>68</v>
      </c>
      <c r="E166" s="9" t="s">
        <v>69</v>
      </c>
      <c r="F166" s="10">
        <v>6</v>
      </c>
      <c r="G166" s="11">
        <v>44515</v>
      </c>
    </row>
    <row r="167" spans="1:7">
      <c r="A167" s="8">
        <v>5545</v>
      </c>
      <c r="B167" s="9" t="s">
        <v>38</v>
      </c>
      <c r="C167" s="9" t="s">
        <v>29</v>
      </c>
      <c r="D167" s="9" t="s">
        <v>39</v>
      </c>
      <c r="E167" s="9" t="s">
        <v>41</v>
      </c>
      <c r="F167" s="10">
        <v>1</v>
      </c>
      <c r="G167" s="11">
        <v>44571</v>
      </c>
    </row>
    <row r="168" spans="1:7">
      <c r="A168" s="8">
        <v>5545</v>
      </c>
      <c r="B168" s="9" t="s">
        <v>57</v>
      </c>
      <c r="C168" s="9" t="s">
        <v>29</v>
      </c>
      <c r="D168" s="9" t="s">
        <v>63</v>
      </c>
      <c r="E168" s="9" t="s">
        <v>64</v>
      </c>
      <c r="F168" s="10">
        <v>1</v>
      </c>
      <c r="G168" s="11">
        <v>44564</v>
      </c>
    </row>
    <row r="169" spans="1:7">
      <c r="A169" s="8">
        <v>5546</v>
      </c>
      <c r="B169" s="9" t="s">
        <v>58</v>
      </c>
      <c r="C169" s="9" t="s">
        <v>29</v>
      </c>
      <c r="D169" s="9" t="s">
        <v>59</v>
      </c>
      <c r="E169" s="9" t="s">
        <v>60</v>
      </c>
      <c r="F169" s="10">
        <v>1</v>
      </c>
      <c r="G169" s="11">
        <v>44592</v>
      </c>
    </row>
    <row r="170" spans="1:7">
      <c r="A170" s="8">
        <v>5546</v>
      </c>
      <c r="B170" s="9" t="s">
        <v>23</v>
      </c>
      <c r="C170" s="9" t="s">
        <v>29</v>
      </c>
      <c r="D170" s="9" t="s">
        <v>68</v>
      </c>
      <c r="E170" s="9" t="s">
        <v>69</v>
      </c>
      <c r="F170" s="10">
        <v>6</v>
      </c>
      <c r="G170" s="11">
        <v>44515</v>
      </c>
    </row>
    <row r="171" spans="1:7">
      <c r="A171" s="8">
        <v>5601</v>
      </c>
      <c r="B171" s="9" t="s">
        <v>28</v>
      </c>
      <c r="C171" s="9" t="s">
        <v>29</v>
      </c>
      <c r="D171" s="9" t="s">
        <v>35</v>
      </c>
      <c r="E171" s="9" t="s">
        <v>36</v>
      </c>
      <c r="F171" s="10">
        <v>1</v>
      </c>
      <c r="G171" s="11">
        <v>44564</v>
      </c>
    </row>
    <row r="172" spans="1:7">
      <c r="A172" s="8">
        <v>5601</v>
      </c>
      <c r="B172" s="9" t="s">
        <v>28</v>
      </c>
      <c r="C172" s="9" t="s">
        <v>29</v>
      </c>
      <c r="D172" s="9" t="s">
        <v>35</v>
      </c>
      <c r="E172" s="9" t="s">
        <v>37</v>
      </c>
      <c r="F172" s="10">
        <v>1</v>
      </c>
      <c r="G172" s="11">
        <v>44564</v>
      </c>
    </row>
    <row r="173" spans="1:7">
      <c r="A173" s="8">
        <v>5602</v>
      </c>
      <c r="B173" s="9" t="s">
        <v>28</v>
      </c>
      <c r="C173" s="9" t="s">
        <v>29</v>
      </c>
      <c r="D173" s="9" t="s">
        <v>35</v>
      </c>
      <c r="E173" s="9" t="s">
        <v>36</v>
      </c>
      <c r="F173" s="10">
        <v>1</v>
      </c>
      <c r="G173" s="11">
        <v>44564</v>
      </c>
    </row>
    <row r="174" spans="1:7">
      <c r="A174" s="8">
        <v>5602</v>
      </c>
      <c r="B174" s="9" t="s">
        <v>28</v>
      </c>
      <c r="C174" s="9" t="s">
        <v>29</v>
      </c>
      <c r="D174" s="9" t="s">
        <v>35</v>
      </c>
      <c r="E174" s="9" t="s">
        <v>37</v>
      </c>
      <c r="F174" s="10">
        <v>1</v>
      </c>
      <c r="G174" s="11">
        <v>44564</v>
      </c>
    </row>
    <row r="175" spans="1:7">
      <c r="A175" s="8">
        <v>5603</v>
      </c>
      <c r="B175" s="9" t="s">
        <v>28</v>
      </c>
      <c r="C175" s="9" t="s">
        <v>29</v>
      </c>
      <c r="D175" s="9" t="s">
        <v>35</v>
      </c>
      <c r="E175" s="9" t="s">
        <v>36</v>
      </c>
      <c r="F175" s="10">
        <v>1</v>
      </c>
      <c r="G175" s="11">
        <v>44564</v>
      </c>
    </row>
    <row r="176" spans="1:7">
      <c r="A176" s="8">
        <v>5603</v>
      </c>
      <c r="B176" s="9" t="s">
        <v>28</v>
      </c>
      <c r="C176" s="9" t="s">
        <v>29</v>
      </c>
      <c r="D176" s="9" t="s">
        <v>35</v>
      </c>
      <c r="E176" s="9" t="s">
        <v>37</v>
      </c>
      <c r="F176" s="10">
        <v>1</v>
      </c>
      <c r="G176" s="11">
        <v>44564</v>
      </c>
    </row>
    <row r="177" spans="1:7">
      <c r="A177" s="8">
        <v>5605</v>
      </c>
      <c r="B177" s="9" t="s">
        <v>28</v>
      </c>
      <c r="C177" s="9" t="s">
        <v>29</v>
      </c>
      <c r="D177" s="9" t="s">
        <v>35</v>
      </c>
      <c r="E177" s="9" t="s">
        <v>36</v>
      </c>
      <c r="F177" s="10">
        <v>1</v>
      </c>
      <c r="G177" s="11">
        <v>44564</v>
      </c>
    </row>
    <row r="178" spans="1:7">
      <c r="A178" s="8">
        <v>5605</v>
      </c>
      <c r="B178" s="9" t="s">
        <v>28</v>
      </c>
      <c r="C178" s="9" t="s">
        <v>29</v>
      </c>
      <c r="D178" s="9" t="s">
        <v>35</v>
      </c>
      <c r="E178" s="9" t="s">
        <v>37</v>
      </c>
      <c r="F178" s="10">
        <v>1</v>
      </c>
      <c r="G178" s="11">
        <v>44564</v>
      </c>
    </row>
    <row r="179" spans="1:7">
      <c r="A179" s="8">
        <v>5611</v>
      </c>
      <c r="B179" s="9" t="s">
        <v>32</v>
      </c>
      <c r="C179" s="9" t="s">
        <v>29</v>
      </c>
      <c r="D179" s="9" t="s">
        <v>33</v>
      </c>
      <c r="E179" s="9" t="s">
        <v>34</v>
      </c>
      <c r="F179" s="10">
        <v>1</v>
      </c>
      <c r="G179" s="11">
        <v>44522</v>
      </c>
    </row>
    <row r="180" spans="1:7">
      <c r="A180" s="8">
        <v>5612</v>
      </c>
      <c r="B180" s="9" t="s">
        <v>32</v>
      </c>
      <c r="C180" s="9" t="s">
        <v>29</v>
      </c>
      <c r="D180" s="9" t="s">
        <v>33</v>
      </c>
      <c r="E180" s="9" t="s">
        <v>34</v>
      </c>
      <c r="F180" s="10">
        <v>1</v>
      </c>
      <c r="G180" s="11">
        <v>44522</v>
      </c>
    </row>
    <row r="181" spans="1:7">
      <c r="A181" s="8">
        <v>5613</v>
      </c>
      <c r="B181" s="9" t="s">
        <v>23</v>
      </c>
      <c r="C181" s="9" t="s">
        <v>29</v>
      </c>
      <c r="D181" s="9" t="s">
        <v>68</v>
      </c>
      <c r="E181" s="9" t="s">
        <v>69</v>
      </c>
      <c r="F181" s="10">
        <v>6</v>
      </c>
      <c r="G181" s="11">
        <v>44515</v>
      </c>
    </row>
    <row r="182" spans="1:7">
      <c r="A182" s="8">
        <v>5616</v>
      </c>
      <c r="B182" s="9" t="s">
        <v>28</v>
      </c>
      <c r="C182" s="9" t="s">
        <v>29</v>
      </c>
      <c r="D182" s="9" t="s">
        <v>35</v>
      </c>
      <c r="E182" s="9" t="s">
        <v>36</v>
      </c>
      <c r="F182" s="10">
        <v>1</v>
      </c>
      <c r="G182" s="11">
        <v>44564</v>
      </c>
    </row>
    <row r="183" spans="1:7">
      <c r="A183" s="8">
        <v>5616</v>
      </c>
      <c r="B183" s="9" t="s">
        <v>28</v>
      </c>
      <c r="C183" s="9" t="s">
        <v>29</v>
      </c>
      <c r="D183" s="9" t="s">
        <v>35</v>
      </c>
      <c r="E183" s="9" t="s">
        <v>37</v>
      </c>
      <c r="F183" s="10">
        <v>1</v>
      </c>
      <c r="G183" s="11">
        <v>44564</v>
      </c>
    </row>
    <row r="184" spans="1:7">
      <c r="A184" s="8">
        <v>5617</v>
      </c>
      <c r="B184" s="9" t="s">
        <v>32</v>
      </c>
      <c r="C184" s="9" t="s">
        <v>29</v>
      </c>
      <c r="D184" s="9" t="s">
        <v>33</v>
      </c>
      <c r="E184" s="9" t="s">
        <v>34</v>
      </c>
      <c r="F184" s="10">
        <v>1</v>
      </c>
      <c r="G184" s="11">
        <v>44522</v>
      </c>
    </row>
    <row r="185" spans="1:7">
      <c r="A185" s="8">
        <v>5618</v>
      </c>
      <c r="B185" s="9" t="s">
        <v>57</v>
      </c>
      <c r="C185" s="9" t="s">
        <v>45</v>
      </c>
      <c r="D185" s="9" t="s">
        <v>72</v>
      </c>
      <c r="E185" s="9" t="s">
        <v>73</v>
      </c>
      <c r="F185" s="10">
        <v>1</v>
      </c>
      <c r="G185" s="11">
        <v>44494</v>
      </c>
    </row>
    <row r="186" spans="1:7">
      <c r="A186" s="8">
        <v>5618</v>
      </c>
      <c r="B186" s="9" t="s">
        <v>32</v>
      </c>
      <c r="C186" s="9" t="s">
        <v>29</v>
      </c>
      <c r="D186" s="9" t="s">
        <v>33</v>
      </c>
      <c r="E186" s="9" t="s">
        <v>34</v>
      </c>
      <c r="F186" s="10">
        <v>1</v>
      </c>
      <c r="G186" s="11">
        <v>44522</v>
      </c>
    </row>
    <row r="187" spans="1:7">
      <c r="A187" s="8">
        <v>5619</v>
      </c>
      <c r="B187" s="9" t="s">
        <v>23</v>
      </c>
      <c r="C187" s="9" t="s">
        <v>29</v>
      </c>
      <c r="D187" s="9" t="s">
        <v>68</v>
      </c>
      <c r="E187" s="9" t="s">
        <v>69</v>
      </c>
      <c r="F187" s="10">
        <v>6</v>
      </c>
      <c r="G187" s="11">
        <v>44515</v>
      </c>
    </row>
    <row r="188" spans="1:7">
      <c r="A188" s="8">
        <v>5619</v>
      </c>
      <c r="B188" s="9" t="s">
        <v>32</v>
      </c>
      <c r="C188" s="9" t="s">
        <v>29</v>
      </c>
      <c r="D188" s="9" t="s">
        <v>33</v>
      </c>
      <c r="E188" s="9" t="s">
        <v>34</v>
      </c>
      <c r="F188" s="10">
        <v>1</v>
      </c>
      <c r="G188" s="11">
        <v>44522</v>
      </c>
    </row>
    <row r="189" spans="1:7">
      <c r="A189" s="8">
        <v>5625</v>
      </c>
      <c r="B189" s="9" t="s">
        <v>19</v>
      </c>
      <c r="C189" s="9" t="s">
        <v>45</v>
      </c>
      <c r="D189" s="9" t="s">
        <v>21</v>
      </c>
      <c r="E189" s="9" t="s">
        <v>22</v>
      </c>
      <c r="F189" s="10">
        <v>1</v>
      </c>
      <c r="G189" s="11">
        <v>44368</v>
      </c>
    </row>
    <row r="190" spans="1:7">
      <c r="A190" s="8">
        <v>5625</v>
      </c>
      <c r="B190" s="9" t="s">
        <v>23</v>
      </c>
      <c r="C190" s="9" t="s">
        <v>45</v>
      </c>
      <c r="D190" s="9" t="s">
        <v>24</v>
      </c>
      <c r="E190" s="9" t="s">
        <v>25</v>
      </c>
      <c r="F190" s="10">
        <v>6</v>
      </c>
      <c r="G190" s="11">
        <v>44368</v>
      </c>
    </row>
    <row r="191" spans="1:7">
      <c r="A191" s="8">
        <v>5627</v>
      </c>
      <c r="B191" s="9" t="s">
        <v>32</v>
      </c>
      <c r="C191" s="9" t="s">
        <v>29</v>
      </c>
      <c r="D191" s="9" t="s">
        <v>33</v>
      </c>
      <c r="E191" s="9" t="s">
        <v>34</v>
      </c>
      <c r="F191" s="10">
        <v>1</v>
      </c>
      <c r="G191" s="11">
        <v>44522</v>
      </c>
    </row>
    <row r="192" spans="1:7">
      <c r="A192" s="8">
        <v>5631</v>
      </c>
      <c r="B192" s="9" t="s">
        <v>57</v>
      </c>
      <c r="C192" s="9" t="s">
        <v>65</v>
      </c>
      <c r="D192" s="9" t="s">
        <v>72</v>
      </c>
      <c r="E192" s="9" t="s">
        <v>73</v>
      </c>
      <c r="F192" s="10">
        <v>1</v>
      </c>
      <c r="G192" s="11">
        <v>44494</v>
      </c>
    </row>
    <row r="193" spans="1:7">
      <c r="A193" s="8">
        <v>5632</v>
      </c>
      <c r="B193" s="9" t="s">
        <v>57</v>
      </c>
      <c r="C193" s="9" t="s">
        <v>45</v>
      </c>
      <c r="D193" s="9" t="s">
        <v>72</v>
      </c>
      <c r="E193" s="9" t="s">
        <v>73</v>
      </c>
      <c r="F193" s="10">
        <v>1</v>
      </c>
      <c r="G193" s="11">
        <v>44494</v>
      </c>
    </row>
    <row r="194" spans="1:7">
      <c r="A194" s="8">
        <v>5634</v>
      </c>
      <c r="B194" s="9" t="s">
        <v>57</v>
      </c>
      <c r="C194" s="9" t="s">
        <v>65</v>
      </c>
      <c r="D194" s="9" t="s">
        <v>72</v>
      </c>
      <c r="E194" s="9" t="s">
        <v>73</v>
      </c>
      <c r="F194" s="10">
        <v>1</v>
      </c>
      <c r="G194" s="11">
        <v>44494</v>
      </c>
    </row>
    <row r="195" spans="1:7">
      <c r="A195" s="8">
        <v>5636</v>
      </c>
      <c r="B195" s="9" t="s">
        <v>28</v>
      </c>
      <c r="C195" s="9" t="s">
        <v>65</v>
      </c>
      <c r="D195" s="9" t="s">
        <v>94</v>
      </c>
      <c r="E195" s="9" t="s">
        <v>95</v>
      </c>
      <c r="F195" s="10">
        <v>1</v>
      </c>
      <c r="G195" s="11">
        <v>44431</v>
      </c>
    </row>
    <row r="196" spans="1:7">
      <c r="A196" s="8">
        <v>5636</v>
      </c>
      <c r="B196" s="9" t="s">
        <v>28</v>
      </c>
      <c r="C196" s="9" t="s">
        <v>29</v>
      </c>
      <c r="D196" s="9" t="s">
        <v>94</v>
      </c>
      <c r="E196" s="9" t="s">
        <v>96</v>
      </c>
      <c r="F196" s="10">
        <v>1</v>
      </c>
      <c r="G196" s="11">
        <v>44431</v>
      </c>
    </row>
    <row r="197" spans="1:7">
      <c r="A197" s="8">
        <v>5642</v>
      </c>
      <c r="B197" s="9" t="s">
        <v>19</v>
      </c>
      <c r="C197" s="9" t="s">
        <v>29</v>
      </c>
      <c r="D197" s="9" t="s">
        <v>21</v>
      </c>
      <c r="E197" s="9" t="s">
        <v>22</v>
      </c>
      <c r="F197" s="10">
        <v>1</v>
      </c>
      <c r="G197" s="11">
        <v>44368</v>
      </c>
    </row>
    <row r="198" spans="1:7">
      <c r="A198" s="8">
        <v>5642</v>
      </c>
      <c r="B198" s="9" t="s">
        <v>48</v>
      </c>
      <c r="C198" s="9" t="s">
        <v>29</v>
      </c>
      <c r="D198" s="9" t="s">
        <v>49</v>
      </c>
      <c r="E198" s="9" t="s">
        <v>50</v>
      </c>
      <c r="F198" s="10">
        <v>1</v>
      </c>
      <c r="G198" s="11">
        <v>44186</v>
      </c>
    </row>
    <row r="199" spans="1:7">
      <c r="A199" s="8">
        <v>5642</v>
      </c>
      <c r="B199" s="9" t="s">
        <v>23</v>
      </c>
      <c r="C199" s="9" t="s">
        <v>29</v>
      </c>
      <c r="D199" s="9" t="s">
        <v>24</v>
      </c>
      <c r="E199" s="9" t="s">
        <v>27</v>
      </c>
      <c r="F199" s="10">
        <v>6</v>
      </c>
      <c r="G199" s="11">
        <v>44368</v>
      </c>
    </row>
    <row r="200" spans="1:7">
      <c r="A200" s="8">
        <v>5642</v>
      </c>
      <c r="B200" s="9" t="s">
        <v>32</v>
      </c>
      <c r="C200" s="9" t="s">
        <v>29</v>
      </c>
      <c r="D200" s="9" t="s">
        <v>33</v>
      </c>
      <c r="E200" s="9" t="s">
        <v>34</v>
      </c>
      <c r="F200" s="10">
        <v>1</v>
      </c>
      <c r="G200" s="11">
        <v>44522</v>
      </c>
    </row>
    <row r="201" spans="1:7">
      <c r="A201" s="8">
        <v>5642</v>
      </c>
      <c r="B201" s="9" t="s">
        <v>44</v>
      </c>
      <c r="C201" s="9" t="s">
        <v>29</v>
      </c>
      <c r="D201" s="9" t="s">
        <v>46</v>
      </c>
      <c r="E201" s="9" t="s">
        <v>47</v>
      </c>
      <c r="F201" s="10">
        <v>2</v>
      </c>
      <c r="G201" s="11">
        <v>44284</v>
      </c>
    </row>
    <row r="202" spans="1:7">
      <c r="A202" s="8">
        <v>5643</v>
      </c>
      <c r="B202" s="9" t="s">
        <v>48</v>
      </c>
      <c r="C202" s="9" t="s">
        <v>29</v>
      </c>
      <c r="D202" s="9" t="s">
        <v>49</v>
      </c>
      <c r="E202" s="9" t="s">
        <v>50</v>
      </c>
      <c r="F202" s="10">
        <v>1</v>
      </c>
      <c r="G202" s="11">
        <v>44186</v>
      </c>
    </row>
    <row r="203" spans="1:7">
      <c r="A203" s="8">
        <v>5651</v>
      </c>
      <c r="B203" s="9" t="s">
        <v>57</v>
      </c>
      <c r="C203" s="9" t="s">
        <v>54</v>
      </c>
      <c r="D203" s="9" t="s">
        <v>72</v>
      </c>
      <c r="E203" s="9" t="s">
        <v>73</v>
      </c>
      <c r="F203" s="10">
        <v>1</v>
      </c>
      <c r="G203" s="11">
        <v>44494</v>
      </c>
    </row>
    <row r="204" spans="1:7">
      <c r="A204" s="8">
        <v>5654</v>
      </c>
      <c r="B204" s="9" t="s">
        <v>57</v>
      </c>
      <c r="C204" s="9" t="s">
        <v>54</v>
      </c>
      <c r="D204" s="9" t="s">
        <v>72</v>
      </c>
      <c r="E204" s="9" t="s">
        <v>73</v>
      </c>
      <c r="F204" s="10">
        <v>1</v>
      </c>
      <c r="G204" s="11">
        <v>44494</v>
      </c>
    </row>
    <row r="205" spans="1:7">
      <c r="A205" s="8">
        <v>5655</v>
      </c>
      <c r="B205" s="9" t="s">
        <v>23</v>
      </c>
      <c r="C205" s="9" t="s">
        <v>65</v>
      </c>
      <c r="D205" s="9" t="s">
        <v>68</v>
      </c>
      <c r="E205" s="9" t="s">
        <v>69</v>
      </c>
      <c r="F205" s="10">
        <v>6</v>
      </c>
      <c r="G205" s="11">
        <v>44515</v>
      </c>
    </row>
    <row r="206" spans="1:7">
      <c r="A206" s="8">
        <v>5656</v>
      </c>
      <c r="B206" s="9" t="s">
        <v>23</v>
      </c>
      <c r="C206" s="9" t="s">
        <v>29</v>
      </c>
      <c r="D206" s="9" t="s">
        <v>68</v>
      </c>
      <c r="E206" s="9" t="s">
        <v>69</v>
      </c>
      <c r="F206" s="10">
        <v>6</v>
      </c>
      <c r="G206" s="11">
        <v>44515</v>
      </c>
    </row>
    <row r="207" spans="1:7">
      <c r="A207" s="8">
        <v>7002</v>
      </c>
      <c r="B207" s="9" t="s">
        <v>97</v>
      </c>
      <c r="C207" s="9" t="s">
        <v>14</v>
      </c>
      <c r="D207" s="9" t="s">
        <v>98</v>
      </c>
      <c r="E207" s="9" t="s">
        <v>99</v>
      </c>
      <c r="F207" s="10">
        <v>1</v>
      </c>
      <c r="G207" s="11">
        <v>44592</v>
      </c>
    </row>
    <row r="208" spans="1:7">
      <c r="A208" s="8">
        <v>7007</v>
      </c>
      <c r="B208" s="9" t="s">
        <v>23</v>
      </c>
      <c r="C208" s="9" t="s">
        <v>100</v>
      </c>
      <c r="D208" s="9" t="s">
        <v>101</v>
      </c>
      <c r="E208" s="9" t="s">
        <v>102</v>
      </c>
      <c r="F208" s="10">
        <v>6</v>
      </c>
      <c r="G208" s="11">
        <v>44522</v>
      </c>
    </row>
    <row r="209" spans="1:7">
      <c r="A209" s="8">
        <v>7008</v>
      </c>
      <c r="B209" s="9" t="s">
        <v>97</v>
      </c>
      <c r="C209" s="9" t="s">
        <v>14</v>
      </c>
      <c r="D209" s="9" t="s">
        <v>103</v>
      </c>
      <c r="E209" s="9" t="s">
        <v>104</v>
      </c>
      <c r="F209" s="10">
        <v>1</v>
      </c>
      <c r="G209" s="11">
        <v>44592</v>
      </c>
    </row>
    <row r="210" spans="1:7">
      <c r="A210" s="8">
        <v>7017</v>
      </c>
      <c r="B210" s="9" t="s">
        <v>32</v>
      </c>
      <c r="C210" s="9" t="s">
        <v>14</v>
      </c>
      <c r="D210" s="9" t="s">
        <v>33</v>
      </c>
      <c r="E210" s="9" t="s">
        <v>34</v>
      </c>
      <c r="F210" s="10">
        <v>2</v>
      </c>
      <c r="G210" s="11">
        <v>44522</v>
      </c>
    </row>
    <row r="211" spans="1:7">
      <c r="A211" s="8">
        <v>7038</v>
      </c>
      <c r="B211" s="9" t="s">
        <v>97</v>
      </c>
      <c r="C211" s="9" t="s">
        <v>100</v>
      </c>
      <c r="D211" s="9" t="s">
        <v>105</v>
      </c>
      <c r="E211" s="9" t="s">
        <v>106</v>
      </c>
      <c r="F211" s="10">
        <v>1</v>
      </c>
      <c r="G211" s="11">
        <v>44011</v>
      </c>
    </row>
    <row r="212" spans="1:7">
      <c r="A212" s="8">
        <v>7045</v>
      </c>
      <c r="B212" s="9" t="s">
        <v>97</v>
      </c>
      <c r="C212" s="9" t="s">
        <v>14</v>
      </c>
      <c r="D212" s="9" t="s">
        <v>103</v>
      </c>
      <c r="E212" s="9" t="s">
        <v>104</v>
      </c>
      <c r="F212" s="10">
        <v>1</v>
      </c>
      <c r="G212" s="11">
        <v>44592</v>
      </c>
    </row>
    <row r="213" spans="1:7">
      <c r="A213" s="8">
        <v>7055</v>
      </c>
      <c r="B213" s="9" t="s">
        <v>97</v>
      </c>
      <c r="C213" s="9" t="s">
        <v>14</v>
      </c>
      <c r="D213" s="9" t="s">
        <v>107</v>
      </c>
      <c r="E213" s="9" t="s">
        <v>108</v>
      </c>
      <c r="F213" s="10">
        <v>1</v>
      </c>
      <c r="G213" s="11">
        <v>44550</v>
      </c>
    </row>
    <row r="214" spans="1:7">
      <c r="A214" s="8">
        <v>7056</v>
      </c>
      <c r="B214" s="9" t="s">
        <v>97</v>
      </c>
      <c r="C214" s="9" t="s">
        <v>14</v>
      </c>
      <c r="D214" s="9" t="s">
        <v>98</v>
      </c>
      <c r="E214" s="9" t="s">
        <v>99</v>
      </c>
      <c r="F214" s="10">
        <v>1</v>
      </c>
      <c r="G214" s="11">
        <v>44592</v>
      </c>
    </row>
    <row r="215" spans="1:7">
      <c r="A215" s="8">
        <v>7059</v>
      </c>
      <c r="B215" s="9" t="s">
        <v>97</v>
      </c>
      <c r="C215" s="9" t="s">
        <v>14</v>
      </c>
      <c r="D215" s="9" t="s">
        <v>107</v>
      </c>
      <c r="E215" s="9" t="s">
        <v>108</v>
      </c>
      <c r="F215" s="10">
        <v>1</v>
      </c>
      <c r="G215" s="11">
        <v>44550</v>
      </c>
    </row>
    <row r="216" spans="1:7">
      <c r="A216" s="8">
        <v>7060</v>
      </c>
      <c r="B216" s="9" t="s">
        <v>97</v>
      </c>
      <c r="C216" s="9" t="s">
        <v>20</v>
      </c>
      <c r="D216" s="9" t="s">
        <v>109</v>
      </c>
      <c r="E216" s="9" t="s">
        <v>110</v>
      </c>
      <c r="F216" s="10">
        <v>1</v>
      </c>
      <c r="G216" s="11">
        <v>43822</v>
      </c>
    </row>
    <row r="217" spans="1:7">
      <c r="A217" s="8">
        <v>7065</v>
      </c>
      <c r="B217" s="9" t="s">
        <v>97</v>
      </c>
      <c r="C217" s="9" t="s">
        <v>20</v>
      </c>
      <c r="D217" s="9" t="s">
        <v>107</v>
      </c>
      <c r="E217" s="9" t="s">
        <v>108</v>
      </c>
      <c r="F217" s="10">
        <v>1</v>
      </c>
      <c r="G217" s="11">
        <v>44550</v>
      </c>
    </row>
    <row r="218" spans="1:7">
      <c r="A218" s="8">
        <v>7070</v>
      </c>
      <c r="B218" s="9" t="s">
        <v>97</v>
      </c>
      <c r="C218" s="9" t="s">
        <v>14</v>
      </c>
      <c r="D218" s="9" t="s">
        <v>98</v>
      </c>
      <c r="E218" s="9" t="s">
        <v>99</v>
      </c>
      <c r="F218" s="10">
        <v>1</v>
      </c>
      <c r="G218" s="11">
        <v>44592</v>
      </c>
    </row>
    <row r="219" spans="1:7">
      <c r="A219" s="8">
        <v>7079</v>
      </c>
      <c r="B219" s="9" t="s">
        <v>28</v>
      </c>
      <c r="C219" s="9" t="s">
        <v>100</v>
      </c>
      <c r="D219" s="9" t="s">
        <v>111</v>
      </c>
      <c r="E219" s="9" t="s">
        <v>112</v>
      </c>
      <c r="F219" s="10">
        <v>1</v>
      </c>
      <c r="G219" s="11">
        <v>44564</v>
      </c>
    </row>
    <row r="220" spans="1:7">
      <c r="A220" s="8">
        <v>7079</v>
      </c>
      <c r="B220" s="9" t="s">
        <v>28</v>
      </c>
      <c r="C220" s="9" t="s">
        <v>100</v>
      </c>
      <c r="D220" s="9" t="s">
        <v>111</v>
      </c>
      <c r="E220" s="9" t="s">
        <v>112</v>
      </c>
      <c r="F220" s="10">
        <v>1</v>
      </c>
      <c r="G220" s="11">
        <v>44564</v>
      </c>
    </row>
    <row r="221" spans="1:7">
      <c r="A221" s="8">
        <v>7079</v>
      </c>
      <c r="B221" s="9" t="s">
        <v>28</v>
      </c>
      <c r="C221" s="9" t="s">
        <v>100</v>
      </c>
      <c r="D221" s="9" t="s">
        <v>113</v>
      </c>
      <c r="E221" s="9" t="s">
        <v>114</v>
      </c>
      <c r="F221" s="10">
        <v>1</v>
      </c>
      <c r="G221" s="11">
        <v>44571</v>
      </c>
    </row>
    <row r="222" spans="1:7">
      <c r="A222" s="8">
        <v>7079</v>
      </c>
      <c r="B222" s="9" t="s">
        <v>28</v>
      </c>
      <c r="C222" s="9" t="s">
        <v>100</v>
      </c>
      <c r="D222" s="9" t="s">
        <v>113</v>
      </c>
      <c r="E222" s="9" t="s">
        <v>114</v>
      </c>
      <c r="F222" s="10">
        <v>1</v>
      </c>
      <c r="G222" s="11">
        <v>44571</v>
      </c>
    </row>
    <row r="223" spans="1:7">
      <c r="A223" s="8">
        <v>7082</v>
      </c>
      <c r="B223" s="9" t="s">
        <v>28</v>
      </c>
      <c r="C223" s="9" t="s">
        <v>100</v>
      </c>
      <c r="D223" s="9" t="s">
        <v>111</v>
      </c>
      <c r="E223" s="9" t="s">
        <v>112</v>
      </c>
      <c r="F223" s="10">
        <v>1</v>
      </c>
      <c r="G223" s="11">
        <v>44564</v>
      </c>
    </row>
    <row r="224" spans="1:7">
      <c r="A224" s="8">
        <v>7082</v>
      </c>
      <c r="B224" s="9" t="s">
        <v>28</v>
      </c>
      <c r="C224" s="9" t="s">
        <v>100</v>
      </c>
      <c r="D224" s="9" t="s">
        <v>111</v>
      </c>
      <c r="E224" s="9" t="s">
        <v>112</v>
      </c>
      <c r="F224" s="10">
        <v>1</v>
      </c>
      <c r="G224" s="11">
        <v>44564</v>
      </c>
    </row>
    <row r="225" spans="1:7">
      <c r="A225" s="8">
        <v>7082</v>
      </c>
      <c r="B225" s="9" t="s">
        <v>28</v>
      </c>
      <c r="C225" s="9" t="s">
        <v>100</v>
      </c>
      <c r="D225" s="9" t="s">
        <v>113</v>
      </c>
      <c r="E225" s="9" t="s">
        <v>114</v>
      </c>
      <c r="F225" s="10">
        <v>1</v>
      </c>
      <c r="G225" s="11">
        <v>44571</v>
      </c>
    </row>
    <row r="226" spans="1:7">
      <c r="A226" s="8">
        <v>7082</v>
      </c>
      <c r="B226" s="9" t="s">
        <v>28</v>
      </c>
      <c r="C226" s="9" t="s">
        <v>100</v>
      </c>
      <c r="D226" s="9" t="s">
        <v>113</v>
      </c>
      <c r="E226" s="9" t="s">
        <v>114</v>
      </c>
      <c r="F226" s="10">
        <v>1</v>
      </c>
      <c r="G226" s="11">
        <v>44571</v>
      </c>
    </row>
    <row r="227" spans="1:7">
      <c r="A227" s="8">
        <v>7084</v>
      </c>
      <c r="B227" s="9" t="s">
        <v>115</v>
      </c>
      <c r="C227" s="9" t="s">
        <v>100</v>
      </c>
      <c r="D227" s="9" t="s">
        <v>116</v>
      </c>
      <c r="E227" s="9" t="s">
        <v>117</v>
      </c>
      <c r="F227" s="10">
        <v>1</v>
      </c>
      <c r="G227" s="11">
        <v>44480</v>
      </c>
    </row>
    <row r="228" spans="1:7">
      <c r="A228" s="8">
        <v>7086</v>
      </c>
      <c r="B228" s="9" t="s">
        <v>97</v>
      </c>
      <c r="C228" s="9" t="s">
        <v>100</v>
      </c>
      <c r="D228" s="9" t="s">
        <v>98</v>
      </c>
      <c r="E228" s="9" t="s">
        <v>99</v>
      </c>
      <c r="F228" s="10">
        <v>1</v>
      </c>
      <c r="G228" s="11">
        <v>44592</v>
      </c>
    </row>
    <row r="229" spans="1:7">
      <c r="A229" s="8">
        <v>7088</v>
      </c>
      <c r="B229" s="9" t="s">
        <v>115</v>
      </c>
      <c r="C229" s="9" t="s">
        <v>20</v>
      </c>
      <c r="D229" s="9" t="s">
        <v>118</v>
      </c>
      <c r="E229" s="9" t="s">
        <v>119</v>
      </c>
      <c r="F229" s="10">
        <v>1</v>
      </c>
      <c r="G229" s="11">
        <v>43878</v>
      </c>
    </row>
    <row r="230" spans="1:7">
      <c r="A230" s="8">
        <v>7092</v>
      </c>
      <c r="B230" s="9" t="s">
        <v>97</v>
      </c>
      <c r="C230" s="9" t="s">
        <v>100</v>
      </c>
      <c r="D230" s="9" t="s">
        <v>98</v>
      </c>
      <c r="E230" s="9" t="s">
        <v>99</v>
      </c>
      <c r="F230" s="10">
        <v>1</v>
      </c>
      <c r="G230" s="11">
        <v>44592</v>
      </c>
    </row>
    <row r="231" spans="1:7">
      <c r="A231" s="8">
        <v>7095</v>
      </c>
      <c r="B231" s="9" t="s">
        <v>115</v>
      </c>
      <c r="C231" s="9" t="s">
        <v>100</v>
      </c>
      <c r="D231" s="9" t="s">
        <v>120</v>
      </c>
      <c r="E231" s="9" t="s">
        <v>121</v>
      </c>
      <c r="F231" s="10">
        <v>1</v>
      </c>
      <c r="G231" s="11">
        <v>43780</v>
      </c>
    </row>
    <row r="232" spans="1:7">
      <c r="A232" s="8">
        <v>7100</v>
      </c>
      <c r="B232" s="9" t="s">
        <v>97</v>
      </c>
      <c r="C232" s="9" t="s">
        <v>14</v>
      </c>
      <c r="D232" s="9" t="s">
        <v>98</v>
      </c>
      <c r="E232" s="9" t="s">
        <v>99</v>
      </c>
      <c r="F232" s="10">
        <v>1</v>
      </c>
      <c r="G232" s="11">
        <v>44592</v>
      </c>
    </row>
    <row r="233" spans="1:7">
      <c r="A233" s="8">
        <v>7101</v>
      </c>
      <c r="B233" s="9" t="s">
        <v>115</v>
      </c>
      <c r="C233" s="9" t="s">
        <v>20</v>
      </c>
      <c r="D233" s="9" t="s">
        <v>122</v>
      </c>
      <c r="E233" s="9" t="s">
        <v>123</v>
      </c>
      <c r="F233" s="10">
        <v>1</v>
      </c>
      <c r="G233" s="11">
        <v>44326</v>
      </c>
    </row>
    <row r="234" spans="1:7">
      <c r="A234" s="8">
        <v>7104</v>
      </c>
      <c r="B234" s="9" t="s">
        <v>115</v>
      </c>
      <c r="C234" s="9" t="s">
        <v>100</v>
      </c>
      <c r="D234" s="9" t="s">
        <v>118</v>
      </c>
      <c r="E234" s="9" t="s">
        <v>119</v>
      </c>
      <c r="F234" s="10">
        <v>1</v>
      </c>
      <c r="G234" s="11">
        <v>43878</v>
      </c>
    </row>
    <row r="235" spans="1:7">
      <c r="A235" s="8">
        <v>7109</v>
      </c>
      <c r="B235" s="9" t="s">
        <v>97</v>
      </c>
      <c r="C235" s="9" t="s">
        <v>100</v>
      </c>
      <c r="D235" s="9" t="s">
        <v>124</v>
      </c>
      <c r="E235" s="9" t="s">
        <v>125</v>
      </c>
      <c r="F235" s="10">
        <v>1</v>
      </c>
      <c r="G235" s="11">
        <v>44550</v>
      </c>
    </row>
    <row r="236" spans="1:7">
      <c r="A236" s="8">
        <v>7113</v>
      </c>
      <c r="B236" s="9" t="s">
        <v>115</v>
      </c>
      <c r="C236" s="9" t="s">
        <v>100</v>
      </c>
      <c r="D236" s="9" t="s">
        <v>126</v>
      </c>
      <c r="E236" s="9" t="s">
        <v>127</v>
      </c>
      <c r="F236" s="10">
        <v>1</v>
      </c>
      <c r="G236" s="11">
        <v>44508</v>
      </c>
    </row>
    <row r="237" spans="1:7">
      <c r="A237" s="8">
        <v>7120</v>
      </c>
      <c r="B237" s="9" t="s">
        <v>97</v>
      </c>
      <c r="C237" s="9" t="s">
        <v>14</v>
      </c>
      <c r="D237" s="9" t="s">
        <v>103</v>
      </c>
      <c r="E237" s="9" t="s">
        <v>104</v>
      </c>
      <c r="F237" s="10">
        <v>1</v>
      </c>
      <c r="G237" s="11">
        <v>44592</v>
      </c>
    </row>
    <row r="238" spans="1:7">
      <c r="A238" s="8">
        <v>7121</v>
      </c>
      <c r="B238" s="9" t="s">
        <v>115</v>
      </c>
      <c r="C238" s="9" t="s">
        <v>20</v>
      </c>
      <c r="D238" s="9" t="s">
        <v>118</v>
      </c>
      <c r="E238" s="9" t="s">
        <v>119</v>
      </c>
      <c r="F238" s="10">
        <v>1</v>
      </c>
      <c r="G238" s="11">
        <v>43878</v>
      </c>
    </row>
    <row r="239" spans="1:7">
      <c r="A239" s="8">
        <v>7121</v>
      </c>
      <c r="B239" s="9" t="s">
        <v>97</v>
      </c>
      <c r="C239" s="9" t="s">
        <v>100</v>
      </c>
      <c r="D239" s="9" t="s">
        <v>98</v>
      </c>
      <c r="E239" s="9" t="s">
        <v>99</v>
      </c>
      <c r="F239" s="10">
        <v>1</v>
      </c>
      <c r="G239" s="11">
        <v>44592</v>
      </c>
    </row>
    <row r="240" spans="1:7">
      <c r="A240" s="8">
        <v>7123</v>
      </c>
      <c r="B240" s="9" t="s">
        <v>97</v>
      </c>
      <c r="C240" s="9" t="s">
        <v>14</v>
      </c>
      <c r="D240" s="9" t="s">
        <v>98</v>
      </c>
      <c r="E240" s="9" t="s">
        <v>99</v>
      </c>
      <c r="F240" s="10">
        <v>1</v>
      </c>
      <c r="G240" s="11">
        <v>44592</v>
      </c>
    </row>
    <row r="241" spans="1:7">
      <c r="A241" s="8">
        <v>7130</v>
      </c>
      <c r="B241" s="9" t="s">
        <v>115</v>
      </c>
      <c r="C241" s="9" t="s">
        <v>100</v>
      </c>
      <c r="D241" s="9" t="s">
        <v>116</v>
      </c>
      <c r="E241" s="9" t="s">
        <v>117</v>
      </c>
      <c r="F241" s="10">
        <v>1</v>
      </c>
      <c r="G241" s="11">
        <v>44480</v>
      </c>
    </row>
    <row r="242" spans="1:7">
      <c r="A242" s="8">
        <v>7138</v>
      </c>
      <c r="B242" s="9" t="s">
        <v>32</v>
      </c>
      <c r="C242" s="9" t="s">
        <v>20</v>
      </c>
      <c r="D242" s="9" t="s">
        <v>33</v>
      </c>
      <c r="E242" s="9" t="s">
        <v>34</v>
      </c>
      <c r="F242" s="10">
        <v>2</v>
      </c>
      <c r="G242" s="11">
        <v>44522</v>
      </c>
    </row>
    <row r="243" spans="1:7">
      <c r="A243" s="8">
        <v>7139</v>
      </c>
      <c r="B243" s="9" t="s">
        <v>97</v>
      </c>
      <c r="C243" s="9" t="s">
        <v>100</v>
      </c>
      <c r="D243" s="9" t="s">
        <v>98</v>
      </c>
      <c r="E243" s="9" t="s">
        <v>99</v>
      </c>
      <c r="F243" s="10">
        <v>1</v>
      </c>
      <c r="G243" s="11">
        <v>44592</v>
      </c>
    </row>
    <row r="244" spans="1:7">
      <c r="A244" s="8">
        <v>7141</v>
      </c>
      <c r="B244" s="9" t="s">
        <v>115</v>
      </c>
      <c r="C244" s="9" t="s">
        <v>100</v>
      </c>
      <c r="D244" s="9" t="s">
        <v>116</v>
      </c>
      <c r="E244" s="9" t="s">
        <v>117</v>
      </c>
      <c r="F244" s="10">
        <v>1</v>
      </c>
      <c r="G244" s="11">
        <v>44480</v>
      </c>
    </row>
    <row r="245" spans="1:7">
      <c r="A245" s="8">
        <v>7143</v>
      </c>
      <c r="B245" s="9" t="s">
        <v>115</v>
      </c>
      <c r="C245" s="9" t="s">
        <v>100</v>
      </c>
      <c r="D245" s="9" t="s">
        <v>122</v>
      </c>
      <c r="E245" s="9" t="s">
        <v>123</v>
      </c>
      <c r="F245" s="10">
        <v>1</v>
      </c>
      <c r="G245" s="11">
        <v>44326</v>
      </c>
    </row>
    <row r="246" spans="1:7">
      <c r="A246" s="8">
        <v>7147</v>
      </c>
      <c r="B246" s="9" t="s">
        <v>97</v>
      </c>
      <c r="C246" s="9" t="s">
        <v>100</v>
      </c>
      <c r="D246" s="9" t="s">
        <v>124</v>
      </c>
      <c r="E246" s="9" t="s">
        <v>128</v>
      </c>
      <c r="F246" s="10">
        <v>1</v>
      </c>
      <c r="G246" s="11">
        <v>44550</v>
      </c>
    </row>
    <row r="247" spans="1:7">
      <c r="A247" s="8">
        <v>7149</v>
      </c>
      <c r="B247" s="9" t="s">
        <v>97</v>
      </c>
      <c r="C247" s="9" t="s">
        <v>14</v>
      </c>
      <c r="D247" s="9" t="s">
        <v>107</v>
      </c>
      <c r="E247" s="9" t="s">
        <v>108</v>
      </c>
      <c r="F247" s="10">
        <v>1</v>
      </c>
      <c r="G247" s="11">
        <v>44550</v>
      </c>
    </row>
    <row r="248" spans="1:7">
      <c r="A248" s="8">
        <v>7154</v>
      </c>
      <c r="B248" s="9" t="s">
        <v>115</v>
      </c>
      <c r="C248" s="9" t="s">
        <v>100</v>
      </c>
      <c r="D248" s="9" t="s">
        <v>122</v>
      </c>
      <c r="E248" s="9" t="s">
        <v>123</v>
      </c>
      <c r="F248" s="10">
        <v>1</v>
      </c>
      <c r="G248" s="11">
        <v>44326</v>
      </c>
    </row>
    <row r="249" spans="1:7">
      <c r="A249" s="8">
        <v>7157</v>
      </c>
      <c r="B249" s="9" t="s">
        <v>115</v>
      </c>
      <c r="C249" s="9" t="s">
        <v>20</v>
      </c>
      <c r="D249" s="9" t="s">
        <v>118</v>
      </c>
      <c r="E249" s="9" t="s">
        <v>119</v>
      </c>
      <c r="F249" s="10">
        <v>1</v>
      </c>
      <c r="G249" s="11">
        <v>43878</v>
      </c>
    </row>
    <row r="250" spans="1:7">
      <c r="A250" s="8">
        <v>7158</v>
      </c>
      <c r="B250" s="9" t="s">
        <v>97</v>
      </c>
      <c r="C250" s="9" t="s">
        <v>100</v>
      </c>
      <c r="D250" s="9" t="s">
        <v>124</v>
      </c>
      <c r="E250" s="9" t="s">
        <v>129</v>
      </c>
      <c r="F250" s="10">
        <v>1</v>
      </c>
      <c r="G250" s="11">
        <v>44550</v>
      </c>
    </row>
    <row r="251" spans="1:7">
      <c r="A251" s="8">
        <v>7158</v>
      </c>
      <c r="B251" s="9" t="s">
        <v>97</v>
      </c>
      <c r="C251" s="9" t="s">
        <v>100</v>
      </c>
      <c r="D251" s="9" t="s">
        <v>98</v>
      </c>
      <c r="E251" s="9" t="s">
        <v>99</v>
      </c>
      <c r="F251" s="10">
        <v>1</v>
      </c>
      <c r="G251" s="11">
        <v>44592</v>
      </c>
    </row>
    <row r="252" spans="1:7">
      <c r="A252" s="8">
        <v>7165</v>
      </c>
      <c r="B252" s="9" t="s">
        <v>115</v>
      </c>
      <c r="C252" s="9" t="s">
        <v>100</v>
      </c>
      <c r="D252" s="9" t="s">
        <v>116</v>
      </c>
      <c r="E252" s="9" t="s">
        <v>117</v>
      </c>
      <c r="F252" s="10">
        <v>1</v>
      </c>
      <c r="G252" s="11">
        <v>44480</v>
      </c>
    </row>
    <row r="253" spans="1:7">
      <c r="A253" s="8">
        <v>7165</v>
      </c>
      <c r="B253" s="9" t="s">
        <v>97</v>
      </c>
      <c r="C253" s="9" t="s">
        <v>100</v>
      </c>
      <c r="D253" s="9" t="s">
        <v>103</v>
      </c>
      <c r="E253" s="9" t="s">
        <v>104</v>
      </c>
      <c r="F253" s="10">
        <v>1</v>
      </c>
      <c r="G253" s="11">
        <v>44592</v>
      </c>
    </row>
    <row r="254" spans="1:7">
      <c r="A254" s="8">
        <v>7202</v>
      </c>
      <c r="B254" s="9" t="s">
        <v>130</v>
      </c>
      <c r="C254" s="9" t="s">
        <v>20</v>
      </c>
      <c r="D254" s="9" t="s">
        <v>131</v>
      </c>
      <c r="E254" s="9" t="s">
        <v>132</v>
      </c>
      <c r="F254" s="10">
        <v>1</v>
      </c>
      <c r="G254" s="11">
        <v>44592</v>
      </c>
    </row>
    <row r="255" spans="1:7">
      <c r="A255" s="8">
        <v>7206</v>
      </c>
      <c r="B255" s="9" t="s">
        <v>133</v>
      </c>
      <c r="C255" s="9" t="s">
        <v>20</v>
      </c>
      <c r="D255" s="9" t="s">
        <v>134</v>
      </c>
      <c r="E255" s="9" t="s">
        <v>135</v>
      </c>
      <c r="F255" s="10">
        <v>1</v>
      </c>
      <c r="G255" s="11">
        <v>44592</v>
      </c>
    </row>
    <row r="256" spans="1:7">
      <c r="A256" s="8">
        <v>7206</v>
      </c>
      <c r="B256" s="9" t="s">
        <v>133</v>
      </c>
      <c r="C256" s="9" t="s">
        <v>20</v>
      </c>
      <c r="D256" s="9" t="s">
        <v>134</v>
      </c>
      <c r="E256" s="9" t="s">
        <v>135</v>
      </c>
      <c r="F256" s="10">
        <v>1</v>
      </c>
      <c r="G256" s="11">
        <v>44592</v>
      </c>
    </row>
    <row r="257" spans="1:7">
      <c r="A257" s="8">
        <v>7206</v>
      </c>
      <c r="B257" s="9" t="s">
        <v>136</v>
      </c>
      <c r="C257" s="9" t="s">
        <v>20</v>
      </c>
      <c r="D257" s="9" t="s">
        <v>137</v>
      </c>
      <c r="E257" s="9" t="s">
        <v>138</v>
      </c>
      <c r="F257" s="10">
        <v>1</v>
      </c>
      <c r="G257" s="11">
        <v>44592</v>
      </c>
    </row>
    <row r="258" spans="1:7">
      <c r="A258" s="8">
        <v>7207</v>
      </c>
      <c r="B258" s="9" t="s">
        <v>133</v>
      </c>
      <c r="C258" s="9" t="s">
        <v>100</v>
      </c>
      <c r="D258" s="9" t="s">
        <v>134</v>
      </c>
      <c r="E258" s="9" t="s">
        <v>135</v>
      </c>
      <c r="F258" s="10">
        <v>1</v>
      </c>
      <c r="G258" s="11">
        <v>44592</v>
      </c>
    </row>
    <row r="259" spans="1:7">
      <c r="A259" s="8">
        <v>7207</v>
      </c>
      <c r="B259" s="9" t="s">
        <v>133</v>
      </c>
      <c r="C259" s="9" t="s">
        <v>100</v>
      </c>
      <c r="D259" s="9" t="s">
        <v>134</v>
      </c>
      <c r="E259" s="9" t="s">
        <v>135</v>
      </c>
      <c r="F259" s="10">
        <v>1</v>
      </c>
      <c r="G259" s="11">
        <v>44592</v>
      </c>
    </row>
    <row r="260" spans="1:7">
      <c r="A260" s="8">
        <v>7209</v>
      </c>
      <c r="B260" s="9" t="s">
        <v>130</v>
      </c>
      <c r="C260" s="9" t="s">
        <v>14</v>
      </c>
      <c r="D260" s="9" t="s">
        <v>131</v>
      </c>
      <c r="E260" s="9" t="s">
        <v>132</v>
      </c>
      <c r="F260" s="10">
        <v>1</v>
      </c>
      <c r="G260" s="11">
        <v>44592</v>
      </c>
    </row>
    <row r="261" spans="1:7">
      <c r="A261" s="8">
        <v>7210</v>
      </c>
      <c r="B261" s="9" t="s">
        <v>133</v>
      </c>
      <c r="C261" s="9" t="s">
        <v>20</v>
      </c>
      <c r="D261" s="9" t="s">
        <v>134</v>
      </c>
      <c r="E261" s="9" t="s">
        <v>135</v>
      </c>
      <c r="F261" s="10">
        <v>1</v>
      </c>
      <c r="G261" s="11">
        <v>44592</v>
      </c>
    </row>
    <row r="262" spans="1:7">
      <c r="A262" s="8">
        <v>7210</v>
      </c>
      <c r="B262" s="9" t="s">
        <v>133</v>
      </c>
      <c r="C262" s="9" t="s">
        <v>20</v>
      </c>
      <c r="D262" s="9" t="s">
        <v>134</v>
      </c>
      <c r="E262" s="9" t="s">
        <v>135</v>
      </c>
      <c r="F262" s="10">
        <v>1</v>
      </c>
      <c r="G262" s="11">
        <v>44592</v>
      </c>
    </row>
    <row r="263" spans="1:7">
      <c r="A263" s="8">
        <v>7210</v>
      </c>
      <c r="B263" s="9" t="s">
        <v>130</v>
      </c>
      <c r="C263" s="9" t="s">
        <v>20</v>
      </c>
      <c r="D263" s="9" t="s">
        <v>139</v>
      </c>
      <c r="E263" s="9" t="s">
        <v>140</v>
      </c>
      <c r="F263" s="10">
        <v>1</v>
      </c>
      <c r="G263" s="11">
        <v>44578</v>
      </c>
    </row>
    <row r="264" spans="1:7">
      <c r="A264" s="8">
        <v>7213</v>
      </c>
      <c r="B264" s="9" t="s">
        <v>133</v>
      </c>
      <c r="C264" s="9" t="s">
        <v>14</v>
      </c>
      <c r="D264" s="9" t="s">
        <v>134</v>
      </c>
      <c r="E264" s="9" t="s">
        <v>135</v>
      </c>
      <c r="F264" s="10">
        <v>1</v>
      </c>
      <c r="G264" s="11">
        <v>44592</v>
      </c>
    </row>
    <row r="265" spans="1:7">
      <c r="A265" s="8">
        <v>7213</v>
      </c>
      <c r="B265" s="9" t="s">
        <v>133</v>
      </c>
      <c r="C265" s="9" t="s">
        <v>14</v>
      </c>
      <c r="D265" s="9" t="s">
        <v>134</v>
      </c>
      <c r="E265" s="9" t="s">
        <v>135</v>
      </c>
      <c r="F265" s="10">
        <v>1</v>
      </c>
      <c r="G265" s="11">
        <v>44592</v>
      </c>
    </row>
    <row r="266" spans="1:7">
      <c r="A266" s="8">
        <v>7213</v>
      </c>
      <c r="B266" s="9" t="s">
        <v>141</v>
      </c>
      <c r="C266" s="9" t="s">
        <v>20</v>
      </c>
      <c r="D266" s="9" t="s">
        <v>142</v>
      </c>
      <c r="E266" s="9" t="s">
        <v>143</v>
      </c>
      <c r="F266" s="10">
        <v>1</v>
      </c>
      <c r="G266" s="11">
        <v>44249</v>
      </c>
    </row>
    <row r="267" spans="1:7">
      <c r="A267" s="8">
        <v>7213</v>
      </c>
      <c r="B267" s="9" t="s">
        <v>136</v>
      </c>
      <c r="C267" s="9" t="s">
        <v>14</v>
      </c>
      <c r="D267" s="9" t="s">
        <v>137</v>
      </c>
      <c r="E267" s="9" t="s">
        <v>138</v>
      </c>
      <c r="F267" s="10">
        <v>1</v>
      </c>
      <c r="G267" s="11">
        <v>44592</v>
      </c>
    </row>
    <row r="268" spans="1:7">
      <c r="A268" s="8">
        <v>7214</v>
      </c>
      <c r="B268" s="9" t="s">
        <v>130</v>
      </c>
      <c r="C268" s="9" t="s">
        <v>20</v>
      </c>
      <c r="D268" s="9" t="s">
        <v>131</v>
      </c>
      <c r="E268" s="9" t="s">
        <v>132</v>
      </c>
      <c r="F268" s="10">
        <v>1</v>
      </c>
      <c r="G268" s="11">
        <v>44592</v>
      </c>
    </row>
    <row r="269" spans="1:7">
      <c r="A269" s="8">
        <v>7217</v>
      </c>
      <c r="B269" s="9" t="s">
        <v>130</v>
      </c>
      <c r="C269" s="9" t="s">
        <v>20</v>
      </c>
      <c r="D269" s="9" t="s">
        <v>131</v>
      </c>
      <c r="E269" s="9" t="s">
        <v>132</v>
      </c>
      <c r="F269" s="10">
        <v>1</v>
      </c>
      <c r="G269" s="11">
        <v>44592</v>
      </c>
    </row>
    <row r="270" spans="1:7">
      <c r="A270" s="8">
        <v>7217</v>
      </c>
      <c r="B270" s="9" t="s">
        <v>136</v>
      </c>
      <c r="C270" s="9" t="s">
        <v>14</v>
      </c>
      <c r="D270" s="9" t="s">
        <v>144</v>
      </c>
      <c r="E270" s="9" t="s">
        <v>145</v>
      </c>
      <c r="F270" s="10">
        <v>1</v>
      </c>
      <c r="G270" s="11">
        <v>44550</v>
      </c>
    </row>
    <row r="271" spans="1:7">
      <c r="A271" s="8">
        <v>7217</v>
      </c>
      <c r="B271" s="9" t="s">
        <v>136</v>
      </c>
      <c r="C271" s="9" t="s">
        <v>14</v>
      </c>
      <c r="D271" s="9" t="s">
        <v>146</v>
      </c>
      <c r="E271" s="9" t="s">
        <v>147</v>
      </c>
      <c r="F271" s="10">
        <v>1</v>
      </c>
      <c r="G271" s="11">
        <v>44592</v>
      </c>
    </row>
    <row r="272" spans="1:7">
      <c r="A272" s="8">
        <v>7219</v>
      </c>
      <c r="B272" s="9" t="s">
        <v>133</v>
      </c>
      <c r="C272" s="9" t="s">
        <v>100</v>
      </c>
      <c r="D272" s="9" t="s">
        <v>134</v>
      </c>
      <c r="E272" s="9" t="s">
        <v>135</v>
      </c>
      <c r="F272" s="10">
        <v>1</v>
      </c>
      <c r="G272" s="11">
        <v>44592</v>
      </c>
    </row>
    <row r="273" spans="1:7">
      <c r="A273" s="8">
        <v>7219</v>
      </c>
      <c r="B273" s="9" t="s">
        <v>133</v>
      </c>
      <c r="C273" s="9" t="s">
        <v>100</v>
      </c>
      <c r="D273" s="9" t="s">
        <v>134</v>
      </c>
      <c r="E273" s="9" t="s">
        <v>135</v>
      </c>
      <c r="F273" s="10">
        <v>1</v>
      </c>
      <c r="G273" s="11">
        <v>44592</v>
      </c>
    </row>
    <row r="274" spans="1:7">
      <c r="A274" s="8">
        <v>7220</v>
      </c>
      <c r="B274" s="9" t="s">
        <v>133</v>
      </c>
      <c r="C274" s="9" t="s">
        <v>100</v>
      </c>
      <c r="D274" s="9" t="s">
        <v>134</v>
      </c>
      <c r="E274" s="9" t="s">
        <v>135</v>
      </c>
      <c r="F274" s="10">
        <v>1</v>
      </c>
      <c r="G274" s="11">
        <v>44592</v>
      </c>
    </row>
    <row r="275" spans="1:7">
      <c r="A275" s="8">
        <v>7220</v>
      </c>
      <c r="B275" s="9" t="s">
        <v>133</v>
      </c>
      <c r="C275" s="9" t="s">
        <v>100</v>
      </c>
      <c r="D275" s="9" t="s">
        <v>134</v>
      </c>
      <c r="E275" s="9" t="s">
        <v>135</v>
      </c>
      <c r="F275" s="10">
        <v>1</v>
      </c>
      <c r="G275" s="11">
        <v>44592</v>
      </c>
    </row>
    <row r="276" spans="1:7">
      <c r="A276" s="8">
        <v>7220</v>
      </c>
      <c r="B276" s="9" t="s">
        <v>130</v>
      </c>
      <c r="C276" s="9" t="s">
        <v>14</v>
      </c>
      <c r="D276" s="9" t="s">
        <v>131</v>
      </c>
      <c r="E276" s="9" t="s">
        <v>132</v>
      </c>
      <c r="F276" s="10">
        <v>1</v>
      </c>
      <c r="G276" s="11">
        <v>44592</v>
      </c>
    </row>
    <row r="277" spans="1:7">
      <c r="A277" s="8">
        <v>7220</v>
      </c>
      <c r="B277" s="9" t="s">
        <v>136</v>
      </c>
      <c r="C277" s="9" t="s">
        <v>100</v>
      </c>
      <c r="D277" s="9" t="s">
        <v>137</v>
      </c>
      <c r="E277" s="9" t="s">
        <v>138</v>
      </c>
      <c r="F277" s="10">
        <v>1</v>
      </c>
      <c r="G277" s="11">
        <v>44592</v>
      </c>
    </row>
    <row r="278" spans="1:7">
      <c r="A278" s="8">
        <v>7221</v>
      </c>
      <c r="B278" s="9" t="s">
        <v>133</v>
      </c>
      <c r="C278" s="9" t="s">
        <v>20</v>
      </c>
      <c r="D278" s="9" t="s">
        <v>134</v>
      </c>
      <c r="E278" s="9" t="s">
        <v>135</v>
      </c>
      <c r="F278" s="10">
        <v>1</v>
      </c>
      <c r="G278" s="11">
        <v>44592</v>
      </c>
    </row>
    <row r="279" spans="1:7">
      <c r="A279" s="8">
        <v>7221</v>
      </c>
      <c r="B279" s="9" t="s">
        <v>133</v>
      </c>
      <c r="C279" s="9" t="s">
        <v>20</v>
      </c>
      <c r="D279" s="9" t="s">
        <v>134</v>
      </c>
      <c r="E279" s="9" t="s">
        <v>135</v>
      </c>
      <c r="F279" s="10">
        <v>1</v>
      </c>
      <c r="G279" s="11">
        <v>44592</v>
      </c>
    </row>
    <row r="280" spans="1:7">
      <c r="A280" s="8">
        <v>7221</v>
      </c>
      <c r="B280" s="9" t="s">
        <v>136</v>
      </c>
      <c r="C280" s="9" t="s">
        <v>20</v>
      </c>
      <c r="D280" s="9" t="s">
        <v>137</v>
      </c>
      <c r="E280" s="9" t="s">
        <v>138</v>
      </c>
      <c r="F280" s="10">
        <v>1</v>
      </c>
      <c r="G280" s="11">
        <v>44592</v>
      </c>
    </row>
    <row r="281" spans="1:7">
      <c r="A281" s="8">
        <v>7223</v>
      </c>
      <c r="B281" s="9" t="s">
        <v>136</v>
      </c>
      <c r="C281" s="9" t="s">
        <v>14</v>
      </c>
      <c r="D281" s="9" t="s">
        <v>148</v>
      </c>
      <c r="E281" s="9" t="s">
        <v>149</v>
      </c>
      <c r="F281" s="10">
        <v>1</v>
      </c>
      <c r="G281" s="11">
        <v>44522</v>
      </c>
    </row>
    <row r="282" spans="1:7">
      <c r="A282" s="8">
        <v>7224</v>
      </c>
      <c r="B282" s="9" t="s">
        <v>130</v>
      </c>
      <c r="C282" s="9" t="s">
        <v>14</v>
      </c>
      <c r="D282" s="9" t="s">
        <v>139</v>
      </c>
      <c r="E282" s="9" t="s">
        <v>140</v>
      </c>
      <c r="F282" s="10">
        <v>1</v>
      </c>
      <c r="G282" s="11">
        <v>44578</v>
      </c>
    </row>
    <row r="283" spans="1:7">
      <c r="A283" s="8">
        <v>7224</v>
      </c>
      <c r="B283" s="9" t="s">
        <v>28</v>
      </c>
      <c r="C283" s="9" t="s">
        <v>100</v>
      </c>
      <c r="D283" s="9" t="s">
        <v>113</v>
      </c>
      <c r="E283" s="9" t="s">
        <v>114</v>
      </c>
      <c r="F283" s="10">
        <v>1</v>
      </c>
      <c r="G283" s="11">
        <v>44571</v>
      </c>
    </row>
    <row r="284" spans="1:7">
      <c r="A284" s="8">
        <v>7224</v>
      </c>
      <c r="B284" s="9" t="s">
        <v>28</v>
      </c>
      <c r="C284" s="9" t="s">
        <v>100</v>
      </c>
      <c r="D284" s="9" t="s">
        <v>113</v>
      </c>
      <c r="E284" s="9" t="s">
        <v>114</v>
      </c>
      <c r="F284" s="10">
        <v>1</v>
      </c>
      <c r="G284" s="11">
        <v>44571</v>
      </c>
    </row>
    <row r="285" spans="1:7">
      <c r="A285" s="8">
        <v>7226</v>
      </c>
      <c r="B285" s="9" t="s">
        <v>130</v>
      </c>
      <c r="C285" s="9" t="s">
        <v>100</v>
      </c>
      <c r="D285" s="9" t="s">
        <v>139</v>
      </c>
      <c r="E285" s="9" t="s">
        <v>140</v>
      </c>
      <c r="F285" s="10">
        <v>1</v>
      </c>
      <c r="G285" s="11">
        <v>44578</v>
      </c>
    </row>
    <row r="286" spans="1:7">
      <c r="A286" s="8">
        <v>7226</v>
      </c>
      <c r="B286" s="9" t="s">
        <v>136</v>
      </c>
      <c r="C286" s="9" t="s">
        <v>100</v>
      </c>
      <c r="D286" s="9" t="s">
        <v>150</v>
      </c>
      <c r="E286" s="9" t="s">
        <v>151</v>
      </c>
      <c r="F286" s="10">
        <v>1</v>
      </c>
      <c r="G286" s="11">
        <v>44571</v>
      </c>
    </row>
    <row r="287" spans="1:7">
      <c r="A287" s="8">
        <v>7227</v>
      </c>
      <c r="B287" s="9" t="s">
        <v>130</v>
      </c>
      <c r="C287" s="9" t="s">
        <v>20</v>
      </c>
      <c r="D287" s="9" t="s">
        <v>131</v>
      </c>
      <c r="E287" s="9" t="s">
        <v>132</v>
      </c>
      <c r="F287" s="10">
        <v>1</v>
      </c>
      <c r="G287" s="11">
        <v>44592</v>
      </c>
    </row>
    <row r="288" spans="1:7">
      <c r="A288" s="8">
        <v>7229</v>
      </c>
      <c r="B288" s="9" t="s">
        <v>133</v>
      </c>
      <c r="C288" s="9" t="s">
        <v>20</v>
      </c>
      <c r="D288" s="9" t="s">
        <v>134</v>
      </c>
      <c r="E288" s="9" t="s">
        <v>135</v>
      </c>
      <c r="F288" s="10">
        <v>1</v>
      </c>
      <c r="G288" s="11">
        <v>44592</v>
      </c>
    </row>
    <row r="289" spans="1:7">
      <c r="A289" s="8">
        <v>7229</v>
      </c>
      <c r="B289" s="9" t="s">
        <v>133</v>
      </c>
      <c r="C289" s="9" t="s">
        <v>20</v>
      </c>
      <c r="D289" s="9" t="s">
        <v>134</v>
      </c>
      <c r="E289" s="9" t="s">
        <v>135</v>
      </c>
      <c r="F289" s="10">
        <v>1</v>
      </c>
      <c r="G289" s="11">
        <v>44592</v>
      </c>
    </row>
    <row r="290" spans="1:7">
      <c r="A290" s="8">
        <v>7230</v>
      </c>
      <c r="B290" s="9" t="s">
        <v>97</v>
      </c>
      <c r="C290" s="9" t="s">
        <v>100</v>
      </c>
      <c r="D290" s="9" t="s">
        <v>103</v>
      </c>
      <c r="E290" s="9" t="s">
        <v>104</v>
      </c>
      <c r="F290" s="10">
        <v>1</v>
      </c>
      <c r="G290" s="11">
        <v>44592</v>
      </c>
    </row>
    <row r="291" spans="1:7">
      <c r="A291" s="8">
        <v>7231</v>
      </c>
      <c r="B291" s="9" t="s">
        <v>133</v>
      </c>
      <c r="C291" s="9" t="s">
        <v>20</v>
      </c>
      <c r="D291" s="9" t="s">
        <v>134</v>
      </c>
      <c r="E291" s="9" t="s">
        <v>135</v>
      </c>
      <c r="F291" s="10">
        <v>1</v>
      </c>
      <c r="G291" s="11">
        <v>44592</v>
      </c>
    </row>
    <row r="292" spans="1:7">
      <c r="A292" s="8">
        <v>7231</v>
      </c>
      <c r="B292" s="9" t="s">
        <v>133</v>
      </c>
      <c r="C292" s="9" t="s">
        <v>20</v>
      </c>
      <c r="D292" s="9" t="s">
        <v>134</v>
      </c>
      <c r="E292" s="9" t="s">
        <v>135</v>
      </c>
      <c r="F292" s="10">
        <v>1</v>
      </c>
      <c r="G292" s="11">
        <v>44592</v>
      </c>
    </row>
    <row r="293" spans="1:7">
      <c r="A293" s="8">
        <v>7231</v>
      </c>
      <c r="B293" s="9" t="s">
        <v>38</v>
      </c>
      <c r="C293" s="9" t="s">
        <v>20</v>
      </c>
      <c r="D293" s="9" t="s">
        <v>152</v>
      </c>
      <c r="E293" s="9" t="s">
        <v>153</v>
      </c>
      <c r="F293" s="10">
        <v>1</v>
      </c>
      <c r="G293" s="11">
        <v>44550</v>
      </c>
    </row>
    <row r="294" spans="1:7">
      <c r="A294" s="8">
        <v>7232</v>
      </c>
      <c r="B294" s="9" t="s">
        <v>38</v>
      </c>
      <c r="C294" s="9" t="s">
        <v>14</v>
      </c>
      <c r="D294" s="9" t="s">
        <v>154</v>
      </c>
      <c r="E294" s="9" t="s">
        <v>155</v>
      </c>
      <c r="F294" s="10">
        <v>1</v>
      </c>
      <c r="G294" s="11">
        <v>44490</v>
      </c>
    </row>
    <row r="295" spans="1:7">
      <c r="A295" s="8">
        <v>7232</v>
      </c>
      <c r="B295" s="9" t="s">
        <v>32</v>
      </c>
      <c r="C295" s="9" t="s">
        <v>100</v>
      </c>
      <c r="D295" s="9" t="s">
        <v>33</v>
      </c>
      <c r="E295" s="9" t="s">
        <v>34</v>
      </c>
      <c r="F295" s="10">
        <v>4</v>
      </c>
      <c r="G295" s="11">
        <v>44522</v>
      </c>
    </row>
    <row r="296" spans="1:7">
      <c r="A296" s="8">
        <v>7233</v>
      </c>
      <c r="B296" s="9" t="s">
        <v>130</v>
      </c>
      <c r="C296" s="9" t="s">
        <v>20</v>
      </c>
      <c r="D296" s="9" t="s">
        <v>139</v>
      </c>
      <c r="E296" s="9" t="s">
        <v>140</v>
      </c>
      <c r="F296" s="10">
        <v>1</v>
      </c>
      <c r="G296" s="11">
        <v>44578</v>
      </c>
    </row>
    <row r="297" spans="1:7">
      <c r="A297" s="8">
        <v>7234</v>
      </c>
      <c r="B297" s="9" t="s">
        <v>133</v>
      </c>
      <c r="C297" s="9" t="s">
        <v>100</v>
      </c>
      <c r="D297" s="9" t="s">
        <v>134</v>
      </c>
      <c r="E297" s="9" t="s">
        <v>135</v>
      </c>
      <c r="F297" s="10">
        <v>1</v>
      </c>
      <c r="G297" s="11">
        <v>44592</v>
      </c>
    </row>
    <row r="298" spans="1:7">
      <c r="A298" s="8">
        <v>7234</v>
      </c>
      <c r="B298" s="9" t="s">
        <v>133</v>
      </c>
      <c r="C298" s="9" t="s">
        <v>100</v>
      </c>
      <c r="D298" s="9" t="s">
        <v>134</v>
      </c>
      <c r="E298" s="9" t="s">
        <v>135</v>
      </c>
      <c r="F298" s="10">
        <v>1</v>
      </c>
      <c r="G298" s="11">
        <v>44592</v>
      </c>
    </row>
    <row r="299" spans="1:7">
      <c r="A299" s="8">
        <v>7235</v>
      </c>
      <c r="B299" s="9" t="s">
        <v>133</v>
      </c>
      <c r="C299" s="9" t="s">
        <v>20</v>
      </c>
      <c r="D299" s="9" t="s">
        <v>134</v>
      </c>
      <c r="E299" s="9" t="s">
        <v>135</v>
      </c>
      <c r="F299" s="10">
        <v>1</v>
      </c>
      <c r="G299" s="11">
        <v>44592</v>
      </c>
    </row>
    <row r="300" spans="1:7">
      <c r="A300" s="8">
        <v>7235</v>
      </c>
      <c r="B300" s="9" t="s">
        <v>133</v>
      </c>
      <c r="C300" s="9" t="s">
        <v>20</v>
      </c>
      <c r="D300" s="9" t="s">
        <v>134</v>
      </c>
      <c r="E300" s="9" t="s">
        <v>135</v>
      </c>
      <c r="F300" s="10">
        <v>1</v>
      </c>
      <c r="G300" s="11">
        <v>44592</v>
      </c>
    </row>
    <row r="301" spans="1:7">
      <c r="A301" s="8">
        <v>7238</v>
      </c>
      <c r="B301" s="9" t="s">
        <v>133</v>
      </c>
      <c r="C301" s="9" t="s">
        <v>100</v>
      </c>
      <c r="D301" s="9" t="s">
        <v>134</v>
      </c>
      <c r="E301" s="9" t="s">
        <v>135</v>
      </c>
      <c r="F301" s="10">
        <v>1</v>
      </c>
      <c r="G301" s="11">
        <v>44592</v>
      </c>
    </row>
    <row r="302" spans="1:7">
      <c r="A302" s="8">
        <v>7238</v>
      </c>
      <c r="B302" s="9" t="s">
        <v>133</v>
      </c>
      <c r="C302" s="9" t="s">
        <v>100</v>
      </c>
      <c r="D302" s="9" t="s">
        <v>134</v>
      </c>
      <c r="E302" s="9" t="s">
        <v>135</v>
      </c>
      <c r="F302" s="10">
        <v>1</v>
      </c>
      <c r="G302" s="11">
        <v>44592</v>
      </c>
    </row>
    <row r="303" spans="1:7">
      <c r="A303" s="8">
        <v>7238</v>
      </c>
      <c r="B303" s="9" t="s">
        <v>136</v>
      </c>
      <c r="C303" s="9" t="s">
        <v>100</v>
      </c>
      <c r="D303" s="9" t="s">
        <v>137</v>
      </c>
      <c r="E303" s="9" t="s">
        <v>138</v>
      </c>
      <c r="F303" s="10">
        <v>1</v>
      </c>
      <c r="G303" s="11">
        <v>44592</v>
      </c>
    </row>
    <row r="304" spans="1:7">
      <c r="A304" s="8">
        <v>7239</v>
      </c>
      <c r="B304" s="9" t="s">
        <v>130</v>
      </c>
      <c r="C304" s="9" t="s">
        <v>20</v>
      </c>
      <c r="D304" s="9" t="s">
        <v>139</v>
      </c>
      <c r="E304" s="9" t="s">
        <v>140</v>
      </c>
      <c r="F304" s="10">
        <v>1</v>
      </c>
      <c r="G304" s="11">
        <v>44578</v>
      </c>
    </row>
    <row r="305" spans="1:7">
      <c r="A305" s="8">
        <v>7240</v>
      </c>
      <c r="B305" s="9" t="s">
        <v>141</v>
      </c>
      <c r="C305" s="9" t="s">
        <v>20</v>
      </c>
      <c r="D305" s="9" t="s">
        <v>142</v>
      </c>
      <c r="E305" s="9" t="s">
        <v>143</v>
      </c>
      <c r="F305" s="10">
        <v>1</v>
      </c>
      <c r="G305" s="11">
        <v>44249</v>
      </c>
    </row>
    <row r="306" spans="1:7">
      <c r="A306" s="8">
        <v>7240</v>
      </c>
      <c r="B306" s="9" t="s">
        <v>130</v>
      </c>
      <c r="C306" s="9" t="s">
        <v>100</v>
      </c>
      <c r="D306" s="9" t="s">
        <v>131</v>
      </c>
      <c r="E306" s="9" t="s">
        <v>132</v>
      </c>
      <c r="F306" s="10">
        <v>1</v>
      </c>
      <c r="G306" s="11">
        <v>44592</v>
      </c>
    </row>
    <row r="307" spans="1:7">
      <c r="A307" s="8">
        <v>7241</v>
      </c>
      <c r="B307" s="9" t="s">
        <v>141</v>
      </c>
      <c r="C307" s="9" t="s">
        <v>100</v>
      </c>
      <c r="D307" s="9" t="s">
        <v>156</v>
      </c>
      <c r="E307" s="9" t="s">
        <v>157</v>
      </c>
      <c r="F307" s="10">
        <v>1</v>
      </c>
      <c r="G307" s="11">
        <v>44186</v>
      </c>
    </row>
    <row r="308" spans="1:7">
      <c r="A308" s="8">
        <v>7245</v>
      </c>
      <c r="B308" s="9" t="s">
        <v>130</v>
      </c>
      <c r="C308" s="9" t="s">
        <v>20</v>
      </c>
      <c r="D308" s="9" t="s">
        <v>139</v>
      </c>
      <c r="E308" s="9" t="s">
        <v>140</v>
      </c>
      <c r="F308" s="10">
        <v>1</v>
      </c>
      <c r="G308" s="11">
        <v>44578</v>
      </c>
    </row>
    <row r="309" spans="1:7">
      <c r="A309" s="8">
        <v>7247</v>
      </c>
      <c r="B309" s="9" t="s">
        <v>136</v>
      </c>
      <c r="C309" s="9" t="s">
        <v>20</v>
      </c>
      <c r="D309" s="9" t="s">
        <v>150</v>
      </c>
      <c r="E309" s="9" t="s">
        <v>151</v>
      </c>
      <c r="F309" s="10">
        <v>1</v>
      </c>
      <c r="G309" s="11">
        <v>44571</v>
      </c>
    </row>
    <row r="310" spans="1:7">
      <c r="A310" s="8">
        <v>7248</v>
      </c>
      <c r="B310" s="9" t="s">
        <v>133</v>
      </c>
      <c r="C310" s="9" t="s">
        <v>14</v>
      </c>
      <c r="D310" s="9" t="s">
        <v>134</v>
      </c>
      <c r="E310" s="9" t="s">
        <v>135</v>
      </c>
      <c r="F310" s="10">
        <v>1</v>
      </c>
      <c r="G310" s="11">
        <v>44592</v>
      </c>
    </row>
    <row r="311" spans="1:7">
      <c r="A311" s="8">
        <v>7248</v>
      </c>
      <c r="B311" s="9" t="s">
        <v>133</v>
      </c>
      <c r="C311" s="9" t="s">
        <v>14</v>
      </c>
      <c r="D311" s="9" t="s">
        <v>134</v>
      </c>
      <c r="E311" s="9" t="s">
        <v>135</v>
      </c>
      <c r="F311" s="10">
        <v>1</v>
      </c>
      <c r="G311" s="11">
        <v>44592</v>
      </c>
    </row>
    <row r="312" spans="1:7">
      <c r="A312" s="8">
        <v>7248</v>
      </c>
      <c r="B312" s="9" t="s">
        <v>136</v>
      </c>
      <c r="C312" s="9" t="s">
        <v>14</v>
      </c>
      <c r="D312" s="9" t="s">
        <v>146</v>
      </c>
      <c r="E312" s="9" t="s">
        <v>147</v>
      </c>
      <c r="F312" s="10">
        <v>1</v>
      </c>
      <c r="G312" s="11">
        <v>44592</v>
      </c>
    </row>
    <row r="313" spans="1:7">
      <c r="A313" s="8">
        <v>7250</v>
      </c>
      <c r="B313" s="9" t="s">
        <v>130</v>
      </c>
      <c r="C313" s="9" t="s">
        <v>100</v>
      </c>
      <c r="D313" s="9" t="s">
        <v>139</v>
      </c>
      <c r="E313" s="9" t="s">
        <v>140</v>
      </c>
      <c r="F313" s="10">
        <v>1</v>
      </c>
      <c r="G313" s="11">
        <v>44578</v>
      </c>
    </row>
    <row r="314" spans="1:7">
      <c r="A314" s="8">
        <v>7251</v>
      </c>
      <c r="B314" s="9" t="s">
        <v>133</v>
      </c>
      <c r="C314" s="9" t="s">
        <v>20</v>
      </c>
      <c r="D314" s="9" t="s">
        <v>134</v>
      </c>
      <c r="E314" s="9" t="s">
        <v>135</v>
      </c>
      <c r="F314" s="10">
        <v>1</v>
      </c>
      <c r="G314" s="11">
        <v>44592</v>
      </c>
    </row>
    <row r="315" spans="1:7">
      <c r="A315" s="8">
        <v>7251</v>
      </c>
      <c r="B315" s="9" t="s">
        <v>133</v>
      </c>
      <c r="C315" s="9" t="s">
        <v>20</v>
      </c>
      <c r="D315" s="9" t="s">
        <v>134</v>
      </c>
      <c r="E315" s="9" t="s">
        <v>135</v>
      </c>
      <c r="F315" s="10">
        <v>1</v>
      </c>
      <c r="G315" s="11">
        <v>44592</v>
      </c>
    </row>
    <row r="316" spans="1:7">
      <c r="A316" s="8">
        <v>7253</v>
      </c>
      <c r="B316" s="9" t="s">
        <v>130</v>
      </c>
      <c r="C316" s="9" t="s">
        <v>100</v>
      </c>
      <c r="D316" s="9" t="s">
        <v>139</v>
      </c>
      <c r="E316" s="9" t="s">
        <v>140</v>
      </c>
      <c r="F316" s="10">
        <v>1</v>
      </c>
      <c r="G316" s="11">
        <v>44578</v>
      </c>
    </row>
    <row r="317" spans="1:7">
      <c r="A317" s="8">
        <v>7254</v>
      </c>
      <c r="B317" s="9" t="s">
        <v>133</v>
      </c>
      <c r="C317" s="9" t="s">
        <v>14</v>
      </c>
      <c r="D317" s="9" t="s">
        <v>134</v>
      </c>
      <c r="E317" s="9" t="s">
        <v>135</v>
      </c>
      <c r="F317" s="10">
        <v>1</v>
      </c>
      <c r="G317" s="11">
        <v>44592</v>
      </c>
    </row>
    <row r="318" spans="1:7">
      <c r="A318" s="8">
        <v>7254</v>
      </c>
      <c r="B318" s="9" t="s">
        <v>133</v>
      </c>
      <c r="C318" s="9" t="s">
        <v>14</v>
      </c>
      <c r="D318" s="9" t="s">
        <v>134</v>
      </c>
      <c r="E318" s="9" t="s">
        <v>135</v>
      </c>
      <c r="F318" s="10">
        <v>1</v>
      </c>
      <c r="G318" s="11">
        <v>44592</v>
      </c>
    </row>
    <row r="319" spans="1:7">
      <c r="A319" s="8">
        <v>7255</v>
      </c>
      <c r="B319" s="9" t="s">
        <v>133</v>
      </c>
      <c r="C319" s="9" t="s">
        <v>14</v>
      </c>
      <c r="D319" s="9" t="s">
        <v>134</v>
      </c>
      <c r="E319" s="9" t="s">
        <v>135</v>
      </c>
      <c r="F319" s="10">
        <v>1</v>
      </c>
      <c r="G319" s="11">
        <v>44592</v>
      </c>
    </row>
    <row r="320" spans="1:7">
      <c r="A320" s="8">
        <v>7255</v>
      </c>
      <c r="B320" s="9" t="s">
        <v>133</v>
      </c>
      <c r="C320" s="9" t="s">
        <v>14</v>
      </c>
      <c r="D320" s="9" t="s">
        <v>134</v>
      </c>
      <c r="E320" s="9" t="s">
        <v>135</v>
      </c>
      <c r="F320" s="10">
        <v>1</v>
      </c>
      <c r="G320" s="11">
        <v>44592</v>
      </c>
    </row>
    <row r="321" spans="1:7">
      <c r="A321" s="8">
        <v>7255</v>
      </c>
      <c r="B321" s="9" t="s">
        <v>130</v>
      </c>
      <c r="C321" s="9" t="s">
        <v>14</v>
      </c>
      <c r="D321" s="9" t="s">
        <v>139</v>
      </c>
      <c r="E321" s="9" t="s">
        <v>140</v>
      </c>
      <c r="F321" s="10">
        <v>1</v>
      </c>
      <c r="G321" s="11">
        <v>44578</v>
      </c>
    </row>
    <row r="322" spans="1:7">
      <c r="A322" s="8">
        <v>7255</v>
      </c>
      <c r="B322" s="9" t="s">
        <v>136</v>
      </c>
      <c r="C322" s="9" t="s">
        <v>14</v>
      </c>
      <c r="D322" s="9" t="s">
        <v>137</v>
      </c>
      <c r="E322" s="9" t="s">
        <v>138</v>
      </c>
      <c r="F322" s="10">
        <v>1</v>
      </c>
      <c r="G322" s="11">
        <v>44592</v>
      </c>
    </row>
    <row r="323" spans="1:7">
      <c r="A323" s="8">
        <v>7257</v>
      </c>
      <c r="B323" s="9" t="s">
        <v>130</v>
      </c>
      <c r="C323" s="9" t="s">
        <v>100</v>
      </c>
      <c r="D323" s="9" t="s">
        <v>158</v>
      </c>
      <c r="E323" s="9" t="s">
        <v>159</v>
      </c>
      <c r="F323" s="10">
        <v>1</v>
      </c>
      <c r="G323" s="11">
        <v>44508</v>
      </c>
    </row>
    <row r="324" spans="1:7">
      <c r="A324" s="8">
        <v>7257</v>
      </c>
      <c r="B324" s="9" t="s">
        <v>136</v>
      </c>
      <c r="C324" s="9" t="s">
        <v>14</v>
      </c>
      <c r="D324" s="9" t="s">
        <v>148</v>
      </c>
      <c r="E324" s="9" t="s">
        <v>149</v>
      </c>
      <c r="F324" s="10">
        <v>1</v>
      </c>
      <c r="G324" s="11">
        <v>44522</v>
      </c>
    </row>
    <row r="325" spans="1:7">
      <c r="A325" s="8">
        <v>7257</v>
      </c>
      <c r="B325" s="9" t="s">
        <v>136</v>
      </c>
      <c r="C325" s="9" t="s">
        <v>14</v>
      </c>
      <c r="D325" s="9" t="s">
        <v>160</v>
      </c>
      <c r="E325" s="9" t="s">
        <v>161</v>
      </c>
      <c r="F325" s="10">
        <v>1</v>
      </c>
      <c r="G325" s="11">
        <v>44564</v>
      </c>
    </row>
    <row r="326" spans="1:7">
      <c r="A326" s="8">
        <v>7258</v>
      </c>
      <c r="B326" s="9" t="s">
        <v>133</v>
      </c>
      <c r="C326" s="9" t="s">
        <v>14</v>
      </c>
      <c r="D326" s="9" t="s">
        <v>134</v>
      </c>
      <c r="E326" s="9" t="s">
        <v>135</v>
      </c>
      <c r="F326" s="10">
        <v>1</v>
      </c>
      <c r="G326" s="11">
        <v>44592</v>
      </c>
    </row>
    <row r="327" spans="1:7">
      <c r="A327" s="8">
        <v>7258</v>
      </c>
      <c r="B327" s="9" t="s">
        <v>133</v>
      </c>
      <c r="C327" s="9" t="s">
        <v>14</v>
      </c>
      <c r="D327" s="9" t="s">
        <v>134</v>
      </c>
      <c r="E327" s="9" t="s">
        <v>135</v>
      </c>
      <c r="F327" s="10">
        <v>1</v>
      </c>
      <c r="G327" s="11">
        <v>44592</v>
      </c>
    </row>
    <row r="328" spans="1:7">
      <c r="A328" s="8">
        <v>7258</v>
      </c>
      <c r="B328" s="9" t="s">
        <v>136</v>
      </c>
      <c r="C328" s="9" t="s">
        <v>14</v>
      </c>
      <c r="D328" s="9" t="s">
        <v>137</v>
      </c>
      <c r="E328" s="9" t="s">
        <v>138</v>
      </c>
      <c r="F328" s="10">
        <v>1</v>
      </c>
      <c r="G328" s="11">
        <v>44592</v>
      </c>
    </row>
    <row r="329" spans="1:7">
      <c r="A329" s="8">
        <v>7259</v>
      </c>
      <c r="B329" s="9" t="s">
        <v>130</v>
      </c>
      <c r="C329" s="9" t="s">
        <v>20</v>
      </c>
      <c r="D329" s="9" t="s">
        <v>131</v>
      </c>
      <c r="E329" s="9" t="s">
        <v>132</v>
      </c>
      <c r="F329" s="10">
        <v>1</v>
      </c>
      <c r="G329" s="11">
        <v>44592</v>
      </c>
    </row>
    <row r="330" spans="1:7">
      <c r="A330" s="8">
        <v>7260</v>
      </c>
      <c r="B330" s="9" t="s">
        <v>133</v>
      </c>
      <c r="C330" s="9" t="s">
        <v>14</v>
      </c>
      <c r="D330" s="9" t="s">
        <v>134</v>
      </c>
      <c r="E330" s="9" t="s">
        <v>135</v>
      </c>
      <c r="F330" s="10">
        <v>1</v>
      </c>
      <c r="G330" s="11">
        <v>44592</v>
      </c>
    </row>
    <row r="331" spans="1:7">
      <c r="A331" s="8">
        <v>7260</v>
      </c>
      <c r="B331" s="9" t="s">
        <v>133</v>
      </c>
      <c r="C331" s="9" t="s">
        <v>14</v>
      </c>
      <c r="D331" s="9" t="s">
        <v>134</v>
      </c>
      <c r="E331" s="9" t="s">
        <v>135</v>
      </c>
      <c r="F331" s="10">
        <v>1</v>
      </c>
      <c r="G331" s="11">
        <v>44592</v>
      </c>
    </row>
    <row r="332" spans="1:7">
      <c r="A332" s="8">
        <v>7260</v>
      </c>
      <c r="B332" s="9" t="s">
        <v>130</v>
      </c>
      <c r="C332" s="9" t="s">
        <v>20</v>
      </c>
      <c r="D332" s="9" t="s">
        <v>131</v>
      </c>
      <c r="E332" s="9" t="s">
        <v>132</v>
      </c>
      <c r="F332" s="10">
        <v>1</v>
      </c>
      <c r="G332" s="11">
        <v>44592</v>
      </c>
    </row>
    <row r="333" spans="1:7">
      <c r="A333" s="8">
        <v>7260</v>
      </c>
      <c r="B333" s="9" t="s">
        <v>136</v>
      </c>
      <c r="C333" s="9" t="s">
        <v>14</v>
      </c>
      <c r="D333" s="9" t="s">
        <v>137</v>
      </c>
      <c r="E333" s="9" t="s">
        <v>138</v>
      </c>
      <c r="F333" s="10">
        <v>1</v>
      </c>
      <c r="G333" s="11">
        <v>44592</v>
      </c>
    </row>
    <row r="334" spans="1:7">
      <c r="A334" s="8">
        <v>7263</v>
      </c>
      <c r="B334" s="9" t="s">
        <v>133</v>
      </c>
      <c r="C334" s="9" t="s">
        <v>14</v>
      </c>
      <c r="D334" s="9" t="s">
        <v>134</v>
      </c>
      <c r="E334" s="9" t="s">
        <v>135</v>
      </c>
      <c r="F334" s="10">
        <v>1</v>
      </c>
      <c r="G334" s="11">
        <v>44592</v>
      </c>
    </row>
    <row r="335" spans="1:7">
      <c r="A335" s="8">
        <v>7263</v>
      </c>
      <c r="B335" s="9" t="s">
        <v>133</v>
      </c>
      <c r="C335" s="9" t="s">
        <v>14</v>
      </c>
      <c r="D335" s="9" t="s">
        <v>134</v>
      </c>
      <c r="E335" s="9" t="s">
        <v>135</v>
      </c>
      <c r="F335" s="10">
        <v>1</v>
      </c>
      <c r="G335" s="11">
        <v>44592</v>
      </c>
    </row>
    <row r="336" spans="1:7">
      <c r="A336" s="8">
        <v>7264</v>
      </c>
      <c r="B336" s="9" t="s">
        <v>133</v>
      </c>
      <c r="C336" s="9" t="s">
        <v>100</v>
      </c>
      <c r="D336" s="9" t="s">
        <v>134</v>
      </c>
      <c r="E336" s="9" t="s">
        <v>135</v>
      </c>
      <c r="F336" s="10">
        <v>1</v>
      </c>
      <c r="G336" s="11">
        <v>44592</v>
      </c>
    </row>
    <row r="337" spans="1:7">
      <c r="A337" s="8">
        <v>7264</v>
      </c>
      <c r="B337" s="9" t="s">
        <v>133</v>
      </c>
      <c r="C337" s="9" t="s">
        <v>100</v>
      </c>
      <c r="D337" s="9" t="s">
        <v>134</v>
      </c>
      <c r="E337" s="9" t="s">
        <v>135</v>
      </c>
      <c r="F337" s="10">
        <v>1</v>
      </c>
      <c r="G337" s="11">
        <v>44592</v>
      </c>
    </row>
    <row r="338" spans="1:7">
      <c r="A338" s="8">
        <v>7265</v>
      </c>
      <c r="B338" s="9" t="s">
        <v>97</v>
      </c>
      <c r="C338" s="9" t="s">
        <v>100</v>
      </c>
      <c r="D338" s="9" t="s">
        <v>103</v>
      </c>
      <c r="E338" s="9" t="s">
        <v>104</v>
      </c>
      <c r="F338" s="10">
        <v>1</v>
      </c>
      <c r="G338" s="11">
        <v>44592</v>
      </c>
    </row>
    <row r="339" spans="1:7">
      <c r="A339" s="8">
        <v>7266</v>
      </c>
      <c r="B339" s="9" t="s">
        <v>133</v>
      </c>
      <c r="C339" s="9" t="s">
        <v>20</v>
      </c>
      <c r="D339" s="9" t="s">
        <v>134</v>
      </c>
      <c r="E339" s="9" t="s">
        <v>135</v>
      </c>
      <c r="F339" s="10">
        <v>1</v>
      </c>
      <c r="G339" s="11">
        <v>44592</v>
      </c>
    </row>
    <row r="340" spans="1:7">
      <c r="A340" s="8">
        <v>7266</v>
      </c>
      <c r="B340" s="9" t="s">
        <v>133</v>
      </c>
      <c r="C340" s="9" t="s">
        <v>20</v>
      </c>
      <c r="D340" s="9" t="s">
        <v>134</v>
      </c>
      <c r="E340" s="9" t="s">
        <v>135</v>
      </c>
      <c r="F340" s="10">
        <v>1</v>
      </c>
      <c r="G340" s="11">
        <v>44592</v>
      </c>
    </row>
    <row r="341" spans="1:7">
      <c r="A341" s="8">
        <v>7266</v>
      </c>
      <c r="B341" s="9" t="s">
        <v>136</v>
      </c>
      <c r="C341" s="9" t="s">
        <v>20</v>
      </c>
      <c r="D341" s="9" t="s">
        <v>137</v>
      </c>
      <c r="E341" s="9" t="s">
        <v>138</v>
      </c>
      <c r="F341" s="10">
        <v>1</v>
      </c>
      <c r="G341" s="11">
        <v>44592</v>
      </c>
    </row>
    <row r="342" spans="1:7">
      <c r="A342" s="8">
        <v>7267</v>
      </c>
      <c r="B342" s="9" t="s">
        <v>133</v>
      </c>
      <c r="C342" s="9" t="s">
        <v>100</v>
      </c>
      <c r="D342" s="9" t="s">
        <v>134</v>
      </c>
      <c r="E342" s="9" t="s">
        <v>135</v>
      </c>
      <c r="F342" s="10">
        <v>1</v>
      </c>
      <c r="G342" s="11">
        <v>44592</v>
      </c>
    </row>
    <row r="343" spans="1:7">
      <c r="A343" s="8">
        <v>7267</v>
      </c>
      <c r="B343" s="9" t="s">
        <v>133</v>
      </c>
      <c r="C343" s="9" t="s">
        <v>100</v>
      </c>
      <c r="D343" s="9" t="s">
        <v>134</v>
      </c>
      <c r="E343" s="9" t="s">
        <v>135</v>
      </c>
      <c r="F343" s="10">
        <v>1</v>
      </c>
      <c r="G343" s="11">
        <v>44592</v>
      </c>
    </row>
    <row r="344" spans="1:7">
      <c r="A344" s="8">
        <v>7267</v>
      </c>
      <c r="B344" s="9" t="s">
        <v>141</v>
      </c>
      <c r="C344" s="9" t="s">
        <v>14</v>
      </c>
      <c r="D344" s="9" t="s">
        <v>156</v>
      </c>
      <c r="E344" s="9" t="s">
        <v>157</v>
      </c>
      <c r="F344" s="10">
        <v>1</v>
      </c>
      <c r="G344" s="11">
        <v>44186</v>
      </c>
    </row>
    <row r="345" spans="1:7">
      <c r="A345" s="8">
        <v>7267</v>
      </c>
      <c r="B345" s="9" t="s">
        <v>136</v>
      </c>
      <c r="C345" s="9" t="s">
        <v>100</v>
      </c>
      <c r="D345" s="9" t="s">
        <v>137</v>
      </c>
      <c r="E345" s="9" t="s">
        <v>138</v>
      </c>
      <c r="F345" s="10">
        <v>1</v>
      </c>
      <c r="G345" s="11">
        <v>44592</v>
      </c>
    </row>
    <row r="346" spans="1:7">
      <c r="A346" s="8">
        <v>7268</v>
      </c>
      <c r="B346" s="9" t="s">
        <v>130</v>
      </c>
      <c r="C346" s="9" t="s">
        <v>20</v>
      </c>
      <c r="D346" s="9" t="s">
        <v>131</v>
      </c>
      <c r="E346" s="9" t="s">
        <v>132</v>
      </c>
      <c r="F346" s="10">
        <v>1</v>
      </c>
      <c r="G346" s="11">
        <v>44592</v>
      </c>
    </row>
    <row r="347" spans="1:7">
      <c r="A347" s="8">
        <v>7269</v>
      </c>
      <c r="B347" s="9" t="s">
        <v>133</v>
      </c>
      <c r="C347" s="9" t="s">
        <v>20</v>
      </c>
      <c r="D347" s="9" t="s">
        <v>134</v>
      </c>
      <c r="E347" s="9" t="s">
        <v>135</v>
      </c>
      <c r="F347" s="10">
        <v>1</v>
      </c>
      <c r="G347" s="11">
        <v>44592</v>
      </c>
    </row>
    <row r="348" spans="1:7">
      <c r="A348" s="8">
        <v>7269</v>
      </c>
      <c r="B348" s="9" t="s">
        <v>133</v>
      </c>
      <c r="C348" s="9" t="s">
        <v>20</v>
      </c>
      <c r="D348" s="9" t="s">
        <v>134</v>
      </c>
      <c r="E348" s="9" t="s">
        <v>135</v>
      </c>
      <c r="F348" s="10">
        <v>1</v>
      </c>
      <c r="G348" s="11">
        <v>44592</v>
      </c>
    </row>
    <row r="349" spans="1:7">
      <c r="A349" s="8">
        <v>7269</v>
      </c>
      <c r="B349" s="9" t="s">
        <v>136</v>
      </c>
      <c r="C349" s="9" t="s">
        <v>20</v>
      </c>
      <c r="D349" s="9" t="s">
        <v>137</v>
      </c>
      <c r="E349" s="9" t="s">
        <v>138</v>
      </c>
      <c r="F349" s="10">
        <v>1</v>
      </c>
      <c r="G349" s="11">
        <v>44592</v>
      </c>
    </row>
    <row r="350" spans="1:7">
      <c r="A350" s="8">
        <v>7269</v>
      </c>
      <c r="B350" s="9" t="s">
        <v>136</v>
      </c>
      <c r="C350" s="9" t="s">
        <v>20</v>
      </c>
      <c r="D350" s="9" t="s">
        <v>137</v>
      </c>
      <c r="E350" s="9" t="s">
        <v>138</v>
      </c>
      <c r="F350" s="10">
        <v>1</v>
      </c>
      <c r="G350" s="11">
        <v>44592</v>
      </c>
    </row>
    <row r="351" spans="1:7">
      <c r="A351" s="8">
        <v>7270</v>
      </c>
      <c r="B351" s="9" t="s">
        <v>130</v>
      </c>
      <c r="C351" s="9" t="s">
        <v>20</v>
      </c>
      <c r="D351" s="9" t="s">
        <v>139</v>
      </c>
      <c r="E351" s="9" t="s">
        <v>140</v>
      </c>
      <c r="F351" s="10">
        <v>1</v>
      </c>
      <c r="G351" s="11">
        <v>44578</v>
      </c>
    </row>
    <row r="352" spans="1:7">
      <c r="A352" s="8">
        <v>7272</v>
      </c>
      <c r="B352" s="9" t="s">
        <v>133</v>
      </c>
      <c r="C352" s="9" t="s">
        <v>20</v>
      </c>
      <c r="D352" s="9" t="s">
        <v>134</v>
      </c>
      <c r="E352" s="9" t="s">
        <v>135</v>
      </c>
      <c r="F352" s="10">
        <v>1</v>
      </c>
      <c r="G352" s="11">
        <v>44592</v>
      </c>
    </row>
    <row r="353" spans="1:7">
      <c r="A353" s="8">
        <v>7272</v>
      </c>
      <c r="B353" s="9" t="s">
        <v>133</v>
      </c>
      <c r="C353" s="9" t="s">
        <v>20</v>
      </c>
      <c r="D353" s="9" t="s">
        <v>134</v>
      </c>
      <c r="E353" s="9" t="s">
        <v>135</v>
      </c>
      <c r="F353" s="10">
        <v>1</v>
      </c>
      <c r="G353" s="11">
        <v>44592</v>
      </c>
    </row>
    <row r="354" spans="1:7">
      <c r="A354" s="8">
        <v>7273</v>
      </c>
      <c r="B354" s="9" t="s">
        <v>130</v>
      </c>
      <c r="C354" s="9" t="s">
        <v>14</v>
      </c>
      <c r="D354" s="9" t="s">
        <v>139</v>
      </c>
      <c r="E354" s="9" t="s">
        <v>140</v>
      </c>
      <c r="F354" s="10">
        <v>1</v>
      </c>
      <c r="G354" s="11">
        <v>44578</v>
      </c>
    </row>
    <row r="355" spans="1:7">
      <c r="A355" s="8">
        <v>7274</v>
      </c>
      <c r="B355" s="9" t="s">
        <v>133</v>
      </c>
      <c r="C355" s="9" t="s">
        <v>14</v>
      </c>
      <c r="D355" s="9" t="s">
        <v>134</v>
      </c>
      <c r="E355" s="9" t="s">
        <v>135</v>
      </c>
      <c r="F355" s="10">
        <v>1</v>
      </c>
      <c r="G355" s="11">
        <v>44592</v>
      </c>
    </row>
    <row r="356" spans="1:7">
      <c r="A356" s="8">
        <v>7274</v>
      </c>
      <c r="B356" s="9" t="s">
        <v>133</v>
      </c>
      <c r="C356" s="9" t="s">
        <v>14</v>
      </c>
      <c r="D356" s="9" t="s">
        <v>134</v>
      </c>
      <c r="E356" s="9" t="s">
        <v>135</v>
      </c>
      <c r="F356" s="10">
        <v>1</v>
      </c>
      <c r="G356" s="11">
        <v>44592</v>
      </c>
    </row>
    <row r="357" spans="1:7">
      <c r="A357" s="8">
        <v>7275</v>
      </c>
      <c r="B357" s="9" t="s">
        <v>133</v>
      </c>
      <c r="C357" s="9" t="s">
        <v>20</v>
      </c>
      <c r="D357" s="9" t="s">
        <v>134</v>
      </c>
      <c r="E357" s="9" t="s">
        <v>135</v>
      </c>
      <c r="F357" s="10">
        <v>1</v>
      </c>
      <c r="G357" s="11">
        <v>44592</v>
      </c>
    </row>
    <row r="358" spans="1:7">
      <c r="A358" s="8">
        <v>7275</v>
      </c>
      <c r="B358" s="9" t="s">
        <v>133</v>
      </c>
      <c r="C358" s="9" t="s">
        <v>20</v>
      </c>
      <c r="D358" s="9" t="s">
        <v>134</v>
      </c>
      <c r="E358" s="9" t="s">
        <v>135</v>
      </c>
      <c r="F358" s="10">
        <v>1</v>
      </c>
      <c r="G358" s="11">
        <v>44592</v>
      </c>
    </row>
    <row r="359" spans="1:7">
      <c r="A359" s="8">
        <v>7275</v>
      </c>
      <c r="B359" s="9" t="s">
        <v>136</v>
      </c>
      <c r="C359" s="9" t="s">
        <v>20</v>
      </c>
      <c r="D359" s="9" t="s">
        <v>137</v>
      </c>
      <c r="E359" s="9" t="s">
        <v>138</v>
      </c>
      <c r="F359" s="10">
        <v>1</v>
      </c>
      <c r="G359" s="11">
        <v>44592</v>
      </c>
    </row>
    <row r="360" spans="1:7">
      <c r="A360" s="8">
        <v>7276</v>
      </c>
      <c r="B360" s="9" t="s">
        <v>133</v>
      </c>
      <c r="C360" s="9" t="s">
        <v>14</v>
      </c>
      <c r="D360" s="9" t="s">
        <v>134</v>
      </c>
      <c r="E360" s="9" t="s">
        <v>135</v>
      </c>
      <c r="F360" s="10">
        <v>1</v>
      </c>
      <c r="G360" s="11">
        <v>44592</v>
      </c>
    </row>
    <row r="361" spans="1:7">
      <c r="A361" s="8">
        <v>7276</v>
      </c>
      <c r="B361" s="9" t="s">
        <v>133</v>
      </c>
      <c r="C361" s="9" t="s">
        <v>14</v>
      </c>
      <c r="D361" s="9" t="s">
        <v>134</v>
      </c>
      <c r="E361" s="9" t="s">
        <v>135</v>
      </c>
      <c r="F361" s="10">
        <v>1</v>
      </c>
      <c r="G361" s="11">
        <v>44592</v>
      </c>
    </row>
    <row r="362" spans="1:7">
      <c r="A362" s="8">
        <v>7276</v>
      </c>
      <c r="B362" s="9" t="s">
        <v>136</v>
      </c>
      <c r="C362" s="9" t="s">
        <v>14</v>
      </c>
      <c r="D362" s="9" t="s">
        <v>137</v>
      </c>
      <c r="E362" s="9" t="s">
        <v>138</v>
      </c>
      <c r="F362" s="10">
        <v>1</v>
      </c>
      <c r="G362" s="11">
        <v>44592</v>
      </c>
    </row>
    <row r="363" spans="1:7">
      <c r="A363" s="8">
        <v>7278</v>
      </c>
      <c r="B363" s="9" t="s">
        <v>133</v>
      </c>
      <c r="C363" s="9" t="s">
        <v>14</v>
      </c>
      <c r="D363" s="9" t="s">
        <v>134</v>
      </c>
      <c r="E363" s="9" t="s">
        <v>135</v>
      </c>
      <c r="F363" s="10">
        <v>1</v>
      </c>
      <c r="G363" s="11">
        <v>44592</v>
      </c>
    </row>
    <row r="364" spans="1:7">
      <c r="A364" s="8">
        <v>7278</v>
      </c>
      <c r="B364" s="9" t="s">
        <v>133</v>
      </c>
      <c r="C364" s="9" t="s">
        <v>14</v>
      </c>
      <c r="D364" s="9" t="s">
        <v>134</v>
      </c>
      <c r="E364" s="9" t="s">
        <v>135</v>
      </c>
      <c r="F364" s="10">
        <v>1</v>
      </c>
      <c r="G364" s="11">
        <v>44592</v>
      </c>
    </row>
    <row r="365" spans="1:7">
      <c r="A365" s="8">
        <v>7278</v>
      </c>
      <c r="B365" s="9" t="s">
        <v>136</v>
      </c>
      <c r="C365" s="9" t="s">
        <v>100</v>
      </c>
      <c r="D365" s="9" t="s">
        <v>160</v>
      </c>
      <c r="E365" s="9" t="s">
        <v>161</v>
      </c>
      <c r="F365" s="10">
        <v>1</v>
      </c>
      <c r="G365" s="11">
        <v>44564</v>
      </c>
    </row>
    <row r="366" spans="1:7">
      <c r="A366" s="8">
        <v>7279</v>
      </c>
      <c r="B366" s="9" t="s">
        <v>133</v>
      </c>
      <c r="C366" s="9" t="s">
        <v>20</v>
      </c>
      <c r="D366" s="9" t="s">
        <v>134</v>
      </c>
      <c r="E366" s="9" t="s">
        <v>135</v>
      </c>
      <c r="F366" s="10">
        <v>1</v>
      </c>
      <c r="G366" s="11">
        <v>44592</v>
      </c>
    </row>
    <row r="367" spans="1:7">
      <c r="A367" s="8">
        <v>7279</v>
      </c>
      <c r="B367" s="9" t="s">
        <v>133</v>
      </c>
      <c r="C367" s="9" t="s">
        <v>100</v>
      </c>
      <c r="D367" s="9" t="s">
        <v>134</v>
      </c>
      <c r="E367" s="9" t="s">
        <v>135</v>
      </c>
      <c r="F367" s="10">
        <v>1</v>
      </c>
      <c r="G367" s="11">
        <v>44592</v>
      </c>
    </row>
    <row r="368" spans="1:7">
      <c r="A368" s="8">
        <v>7279</v>
      </c>
      <c r="B368" s="9" t="s">
        <v>130</v>
      </c>
      <c r="C368" s="9" t="s">
        <v>100</v>
      </c>
      <c r="D368" s="9" t="s">
        <v>131</v>
      </c>
      <c r="E368" s="9" t="s">
        <v>132</v>
      </c>
      <c r="F368" s="10">
        <v>1</v>
      </c>
      <c r="G368" s="11">
        <v>44592</v>
      </c>
    </row>
    <row r="369" spans="1:7">
      <c r="A369" s="8">
        <v>7280</v>
      </c>
      <c r="B369" s="9" t="s">
        <v>130</v>
      </c>
      <c r="C369" s="9" t="s">
        <v>20</v>
      </c>
      <c r="D369" s="9" t="s">
        <v>139</v>
      </c>
      <c r="E369" s="9" t="s">
        <v>140</v>
      </c>
      <c r="F369" s="10">
        <v>1</v>
      </c>
      <c r="G369" s="11">
        <v>44578</v>
      </c>
    </row>
    <row r="370" spans="1:7">
      <c r="A370" s="8">
        <v>7280</v>
      </c>
      <c r="B370" s="9" t="s">
        <v>136</v>
      </c>
      <c r="C370" s="9" t="s">
        <v>20</v>
      </c>
      <c r="D370" s="9" t="s">
        <v>150</v>
      </c>
      <c r="E370" s="9" t="s">
        <v>151</v>
      </c>
      <c r="F370" s="10">
        <v>1</v>
      </c>
      <c r="G370" s="11">
        <v>44571</v>
      </c>
    </row>
    <row r="371" spans="1:7">
      <c r="A371" s="8">
        <v>7282</v>
      </c>
      <c r="B371" s="9" t="s">
        <v>130</v>
      </c>
      <c r="C371" s="9" t="s">
        <v>20</v>
      </c>
      <c r="D371" s="9" t="s">
        <v>131</v>
      </c>
      <c r="E371" s="9" t="s">
        <v>132</v>
      </c>
      <c r="F371" s="10">
        <v>1</v>
      </c>
      <c r="G371" s="11">
        <v>44592</v>
      </c>
    </row>
    <row r="372" spans="1:7">
      <c r="A372" s="8">
        <v>7282</v>
      </c>
      <c r="B372" s="9" t="s">
        <v>28</v>
      </c>
      <c r="C372" s="9" t="s">
        <v>20</v>
      </c>
      <c r="D372" s="9" t="s">
        <v>113</v>
      </c>
      <c r="E372" s="9" t="s">
        <v>114</v>
      </c>
      <c r="F372" s="10">
        <v>1</v>
      </c>
      <c r="G372" s="11">
        <v>44571</v>
      </c>
    </row>
    <row r="373" spans="1:7">
      <c r="A373" s="8">
        <v>7282</v>
      </c>
      <c r="B373" s="9" t="s">
        <v>28</v>
      </c>
      <c r="C373" s="9" t="s">
        <v>20</v>
      </c>
      <c r="D373" s="9" t="s">
        <v>113</v>
      </c>
      <c r="E373" s="9" t="s">
        <v>114</v>
      </c>
      <c r="F373" s="10">
        <v>1</v>
      </c>
      <c r="G373" s="11">
        <v>44571</v>
      </c>
    </row>
    <row r="374" spans="1:7">
      <c r="A374" s="8">
        <v>7283</v>
      </c>
      <c r="B374" s="9" t="s">
        <v>133</v>
      </c>
      <c r="C374" s="9" t="s">
        <v>100</v>
      </c>
      <c r="D374" s="9" t="s">
        <v>134</v>
      </c>
      <c r="E374" s="9" t="s">
        <v>135</v>
      </c>
      <c r="F374" s="10">
        <v>1</v>
      </c>
      <c r="G374" s="11">
        <v>44592</v>
      </c>
    </row>
    <row r="375" spans="1:7">
      <c r="A375" s="8">
        <v>7283</v>
      </c>
      <c r="B375" s="9" t="s">
        <v>133</v>
      </c>
      <c r="C375" s="9" t="s">
        <v>100</v>
      </c>
      <c r="D375" s="9" t="s">
        <v>134</v>
      </c>
      <c r="E375" s="9" t="s">
        <v>135</v>
      </c>
      <c r="F375" s="10">
        <v>1</v>
      </c>
      <c r="G375" s="11">
        <v>44592</v>
      </c>
    </row>
    <row r="376" spans="1:7">
      <c r="A376" s="8">
        <v>7283</v>
      </c>
      <c r="B376" s="9" t="s">
        <v>136</v>
      </c>
      <c r="C376" s="9" t="s">
        <v>100</v>
      </c>
      <c r="D376" s="9" t="s">
        <v>137</v>
      </c>
      <c r="E376" s="9" t="s">
        <v>138</v>
      </c>
      <c r="F376" s="10">
        <v>1</v>
      </c>
      <c r="G376" s="11">
        <v>44592</v>
      </c>
    </row>
    <row r="377" spans="1:7">
      <c r="A377" s="8">
        <v>7302</v>
      </c>
      <c r="B377" s="9" t="s">
        <v>97</v>
      </c>
      <c r="C377" s="9" t="s">
        <v>20</v>
      </c>
      <c r="D377" s="9" t="s">
        <v>103</v>
      </c>
      <c r="E377" s="9" t="s">
        <v>104</v>
      </c>
      <c r="F377" s="10">
        <v>1</v>
      </c>
      <c r="G377" s="11">
        <v>44592</v>
      </c>
    </row>
    <row r="378" spans="1:7">
      <c r="A378" s="8">
        <v>7309</v>
      </c>
      <c r="B378" s="9" t="s">
        <v>28</v>
      </c>
      <c r="C378" s="9" t="s">
        <v>20</v>
      </c>
      <c r="D378" s="9" t="s">
        <v>111</v>
      </c>
      <c r="E378" s="9" t="s">
        <v>112</v>
      </c>
      <c r="F378" s="10">
        <v>1</v>
      </c>
      <c r="G378" s="11">
        <v>44564</v>
      </c>
    </row>
    <row r="379" spans="1:7">
      <c r="A379" s="8">
        <v>7309</v>
      </c>
      <c r="B379" s="9" t="s">
        <v>28</v>
      </c>
      <c r="C379" s="9" t="s">
        <v>20</v>
      </c>
      <c r="D379" s="9" t="s">
        <v>111</v>
      </c>
      <c r="E379" s="9" t="s">
        <v>112</v>
      </c>
      <c r="F379" s="10">
        <v>1</v>
      </c>
      <c r="G379" s="11">
        <v>44564</v>
      </c>
    </row>
    <row r="380" spans="1:7">
      <c r="A380" s="8">
        <v>7311</v>
      </c>
      <c r="B380" s="9" t="s">
        <v>32</v>
      </c>
      <c r="C380" s="9" t="s">
        <v>14</v>
      </c>
      <c r="D380" s="9" t="s">
        <v>33</v>
      </c>
      <c r="E380" s="9" t="s">
        <v>34</v>
      </c>
      <c r="F380" s="10">
        <v>4</v>
      </c>
      <c r="G380" s="11">
        <v>44522</v>
      </c>
    </row>
    <row r="381" spans="1:7">
      <c r="A381" s="8">
        <v>7312</v>
      </c>
      <c r="B381" s="9" t="s">
        <v>136</v>
      </c>
      <c r="C381" s="9" t="s">
        <v>14</v>
      </c>
      <c r="D381" s="9" t="s">
        <v>160</v>
      </c>
      <c r="E381" s="9" t="s">
        <v>161</v>
      </c>
      <c r="F381" s="10">
        <v>1</v>
      </c>
      <c r="G381" s="11">
        <v>44564</v>
      </c>
    </row>
    <row r="382" spans="1:7">
      <c r="A382" s="8">
        <v>7316</v>
      </c>
      <c r="B382" s="9" t="s">
        <v>32</v>
      </c>
      <c r="C382" s="9" t="s">
        <v>14</v>
      </c>
      <c r="D382" s="9" t="s">
        <v>33</v>
      </c>
      <c r="E382" s="9" t="s">
        <v>34</v>
      </c>
      <c r="F382" s="10">
        <v>4</v>
      </c>
      <c r="G382" s="11">
        <v>44522</v>
      </c>
    </row>
    <row r="383" spans="1:7">
      <c r="A383" s="8">
        <v>7318</v>
      </c>
      <c r="B383" s="9" t="s">
        <v>136</v>
      </c>
      <c r="C383" s="9" t="s">
        <v>14</v>
      </c>
      <c r="D383" s="9" t="s">
        <v>150</v>
      </c>
      <c r="E383" s="9" t="s">
        <v>151</v>
      </c>
      <c r="F383" s="10">
        <v>1</v>
      </c>
      <c r="G383" s="11">
        <v>44571</v>
      </c>
    </row>
    <row r="384" spans="1:7">
      <c r="A384" s="8">
        <v>7318</v>
      </c>
      <c r="B384" s="9" t="s">
        <v>136</v>
      </c>
      <c r="C384" s="9" t="s">
        <v>14</v>
      </c>
      <c r="D384" s="9" t="s">
        <v>148</v>
      </c>
      <c r="E384" s="9" t="s">
        <v>149</v>
      </c>
      <c r="F384" s="10">
        <v>1</v>
      </c>
      <c r="G384" s="11">
        <v>44522</v>
      </c>
    </row>
    <row r="385" spans="1:7">
      <c r="A385" s="8">
        <v>7318</v>
      </c>
      <c r="B385" s="9" t="s">
        <v>32</v>
      </c>
      <c r="C385" s="9" t="s">
        <v>14</v>
      </c>
      <c r="D385" s="9" t="s">
        <v>33</v>
      </c>
      <c r="E385" s="9" t="s">
        <v>34</v>
      </c>
      <c r="F385" s="10">
        <v>4</v>
      </c>
      <c r="G385" s="11">
        <v>44522</v>
      </c>
    </row>
    <row r="386" spans="1:7">
      <c r="A386" s="8">
        <v>7320</v>
      </c>
      <c r="B386" s="9" t="s">
        <v>28</v>
      </c>
      <c r="C386" s="9" t="s">
        <v>14</v>
      </c>
      <c r="D386" s="9" t="s">
        <v>111</v>
      </c>
      <c r="E386" s="9" t="s">
        <v>112</v>
      </c>
      <c r="F386" s="10">
        <v>1</v>
      </c>
      <c r="G386" s="11">
        <v>44564</v>
      </c>
    </row>
    <row r="387" spans="1:7">
      <c r="A387" s="8">
        <v>7320</v>
      </c>
      <c r="B387" s="9" t="s">
        <v>28</v>
      </c>
      <c r="C387" s="9" t="s">
        <v>14</v>
      </c>
      <c r="D387" s="9" t="s">
        <v>111</v>
      </c>
      <c r="E387" s="9" t="s">
        <v>112</v>
      </c>
      <c r="F387" s="10">
        <v>1</v>
      </c>
      <c r="G387" s="11">
        <v>44564</v>
      </c>
    </row>
    <row r="388" spans="1:7">
      <c r="A388" s="8">
        <v>7320</v>
      </c>
      <c r="B388" s="9" t="s">
        <v>28</v>
      </c>
      <c r="C388" s="9" t="s">
        <v>14</v>
      </c>
      <c r="D388" s="9" t="s">
        <v>113</v>
      </c>
      <c r="E388" s="9" t="s">
        <v>114</v>
      </c>
      <c r="F388" s="10">
        <v>1</v>
      </c>
      <c r="G388" s="11">
        <v>44571</v>
      </c>
    </row>
    <row r="389" spans="1:7">
      <c r="A389" s="8">
        <v>7320</v>
      </c>
      <c r="B389" s="9" t="s">
        <v>28</v>
      </c>
      <c r="C389" s="9" t="s">
        <v>14</v>
      </c>
      <c r="D389" s="9" t="s">
        <v>113</v>
      </c>
      <c r="E389" s="9" t="s">
        <v>114</v>
      </c>
      <c r="F389" s="10">
        <v>1</v>
      </c>
      <c r="G389" s="11">
        <v>44571</v>
      </c>
    </row>
    <row r="390" spans="1:7">
      <c r="A390" s="8">
        <v>7323</v>
      </c>
      <c r="B390" s="9" t="s">
        <v>32</v>
      </c>
      <c r="C390" s="9" t="s">
        <v>14</v>
      </c>
      <c r="D390" s="9" t="s">
        <v>33</v>
      </c>
      <c r="E390" s="9" t="s">
        <v>34</v>
      </c>
      <c r="F390" s="10">
        <v>4</v>
      </c>
      <c r="G390" s="11">
        <v>44522</v>
      </c>
    </row>
    <row r="391" spans="1:7">
      <c r="A391" s="8">
        <v>7324</v>
      </c>
      <c r="B391" s="9" t="s">
        <v>162</v>
      </c>
      <c r="C391" s="9" t="s">
        <v>20</v>
      </c>
      <c r="D391" s="9" t="s">
        <v>163</v>
      </c>
      <c r="E391" s="9" t="s">
        <v>164</v>
      </c>
      <c r="F391" s="10">
        <v>1</v>
      </c>
      <c r="G391" s="11">
        <v>44592</v>
      </c>
    </row>
    <row r="392" spans="1:7">
      <c r="A392" s="8">
        <v>7324</v>
      </c>
      <c r="B392" s="9" t="s">
        <v>136</v>
      </c>
      <c r="C392" s="9" t="s">
        <v>14</v>
      </c>
      <c r="D392" s="9" t="s">
        <v>146</v>
      </c>
      <c r="E392" s="9" t="s">
        <v>147</v>
      </c>
      <c r="F392" s="10">
        <v>1</v>
      </c>
      <c r="G392" s="11">
        <v>44592</v>
      </c>
    </row>
    <row r="393" spans="1:7">
      <c r="A393" s="8">
        <v>7324</v>
      </c>
      <c r="B393" s="9" t="s">
        <v>28</v>
      </c>
      <c r="C393" s="9" t="s">
        <v>14</v>
      </c>
      <c r="D393" s="9" t="s">
        <v>165</v>
      </c>
      <c r="E393" s="9" t="s">
        <v>166</v>
      </c>
      <c r="F393" s="10">
        <v>1</v>
      </c>
      <c r="G393" s="11">
        <v>44550</v>
      </c>
    </row>
    <row r="394" spans="1:7">
      <c r="A394" s="8">
        <v>7324</v>
      </c>
      <c r="B394" s="9" t="s">
        <v>28</v>
      </c>
      <c r="C394" s="9" t="s">
        <v>14</v>
      </c>
      <c r="D394" s="9" t="s">
        <v>165</v>
      </c>
      <c r="E394" s="9" t="s">
        <v>166</v>
      </c>
      <c r="F394" s="10">
        <v>1</v>
      </c>
      <c r="G394" s="11">
        <v>44550</v>
      </c>
    </row>
    <row r="395" spans="1:7">
      <c r="A395" s="8">
        <v>7324</v>
      </c>
      <c r="B395" s="9" t="s">
        <v>28</v>
      </c>
      <c r="C395" s="9" t="s">
        <v>14</v>
      </c>
      <c r="D395" s="9" t="s">
        <v>111</v>
      </c>
      <c r="E395" s="9" t="s">
        <v>112</v>
      </c>
      <c r="F395" s="10">
        <v>1</v>
      </c>
      <c r="G395" s="11">
        <v>44564</v>
      </c>
    </row>
    <row r="396" spans="1:7">
      <c r="A396" s="8">
        <v>7324</v>
      </c>
      <c r="B396" s="9" t="s">
        <v>28</v>
      </c>
      <c r="C396" s="9" t="s">
        <v>14</v>
      </c>
      <c r="D396" s="9" t="s">
        <v>111</v>
      </c>
      <c r="E396" s="9" t="s">
        <v>112</v>
      </c>
      <c r="F396" s="10">
        <v>1</v>
      </c>
      <c r="G396" s="11">
        <v>44564</v>
      </c>
    </row>
    <row r="397" spans="1:7">
      <c r="A397" s="8">
        <v>7324</v>
      </c>
      <c r="B397" s="9" t="s">
        <v>28</v>
      </c>
      <c r="C397" s="9" t="s">
        <v>14</v>
      </c>
      <c r="D397" s="9" t="s">
        <v>35</v>
      </c>
      <c r="E397" s="9" t="s">
        <v>36</v>
      </c>
      <c r="F397" s="10">
        <v>1</v>
      </c>
      <c r="G397" s="11">
        <v>44564</v>
      </c>
    </row>
    <row r="398" spans="1:7">
      <c r="A398" s="8">
        <v>7324</v>
      </c>
      <c r="B398" s="9" t="s">
        <v>28</v>
      </c>
      <c r="C398" s="9" t="s">
        <v>14</v>
      </c>
      <c r="D398" s="9" t="s">
        <v>35</v>
      </c>
      <c r="E398" s="9" t="s">
        <v>37</v>
      </c>
      <c r="F398" s="10">
        <v>1</v>
      </c>
      <c r="G398" s="11">
        <v>44564</v>
      </c>
    </row>
    <row r="399" spans="1:7">
      <c r="A399" s="8">
        <v>7325</v>
      </c>
      <c r="B399" s="9" t="s">
        <v>136</v>
      </c>
      <c r="C399" s="9" t="s">
        <v>14</v>
      </c>
      <c r="D399" s="9" t="s">
        <v>150</v>
      </c>
      <c r="E399" s="9" t="s">
        <v>167</v>
      </c>
      <c r="F399" s="10">
        <v>1</v>
      </c>
      <c r="G399" s="11">
        <v>44571</v>
      </c>
    </row>
    <row r="400" spans="1:7">
      <c r="A400" s="8">
        <v>7329</v>
      </c>
      <c r="B400" s="9" t="s">
        <v>162</v>
      </c>
      <c r="C400" s="9" t="s">
        <v>20</v>
      </c>
      <c r="D400" s="9" t="s">
        <v>163</v>
      </c>
      <c r="E400" s="9" t="s">
        <v>164</v>
      </c>
      <c r="F400" s="10">
        <v>1</v>
      </c>
      <c r="G400" s="11">
        <v>44592</v>
      </c>
    </row>
    <row r="401" spans="1:7">
      <c r="A401" s="8">
        <v>7329</v>
      </c>
      <c r="B401" s="9" t="s">
        <v>136</v>
      </c>
      <c r="C401" s="9" t="s">
        <v>14</v>
      </c>
      <c r="D401" s="9" t="s">
        <v>144</v>
      </c>
      <c r="E401" s="9" t="s">
        <v>145</v>
      </c>
      <c r="F401" s="10">
        <v>1</v>
      </c>
      <c r="G401" s="11">
        <v>44550</v>
      </c>
    </row>
    <row r="402" spans="1:7">
      <c r="A402" s="8">
        <v>7329</v>
      </c>
      <c r="B402" s="9" t="s">
        <v>28</v>
      </c>
      <c r="C402" s="9" t="s">
        <v>14</v>
      </c>
      <c r="D402" s="9" t="s">
        <v>111</v>
      </c>
      <c r="E402" s="9" t="s">
        <v>112</v>
      </c>
      <c r="F402" s="10">
        <v>1</v>
      </c>
      <c r="G402" s="11">
        <v>44564</v>
      </c>
    </row>
    <row r="403" spans="1:7">
      <c r="A403" s="8">
        <v>7329</v>
      </c>
      <c r="B403" s="9" t="s">
        <v>28</v>
      </c>
      <c r="C403" s="9" t="s">
        <v>14</v>
      </c>
      <c r="D403" s="9" t="s">
        <v>111</v>
      </c>
      <c r="E403" s="9" t="s">
        <v>112</v>
      </c>
      <c r="F403" s="10">
        <v>1</v>
      </c>
      <c r="G403" s="11">
        <v>44564</v>
      </c>
    </row>
    <row r="404" spans="1:7">
      <c r="A404" s="8">
        <v>7329</v>
      </c>
      <c r="B404" s="9" t="s">
        <v>28</v>
      </c>
      <c r="C404" s="9" t="s">
        <v>14</v>
      </c>
      <c r="D404" s="9" t="s">
        <v>35</v>
      </c>
      <c r="E404" s="9" t="s">
        <v>36</v>
      </c>
      <c r="F404" s="10">
        <v>1</v>
      </c>
      <c r="G404" s="11">
        <v>44564</v>
      </c>
    </row>
    <row r="405" spans="1:7">
      <c r="A405" s="8">
        <v>7329</v>
      </c>
      <c r="B405" s="9" t="s">
        <v>28</v>
      </c>
      <c r="C405" s="9" t="s">
        <v>14</v>
      </c>
      <c r="D405" s="9" t="s">
        <v>35</v>
      </c>
      <c r="E405" s="9" t="s">
        <v>37</v>
      </c>
      <c r="F405" s="10">
        <v>1</v>
      </c>
      <c r="G405" s="11">
        <v>44564</v>
      </c>
    </row>
    <row r="406" spans="1:7">
      <c r="A406" s="8">
        <v>7329</v>
      </c>
      <c r="B406" s="9" t="s">
        <v>32</v>
      </c>
      <c r="C406" s="9" t="s">
        <v>20</v>
      </c>
      <c r="D406" s="9" t="s">
        <v>33</v>
      </c>
      <c r="E406" s="9" t="s">
        <v>34</v>
      </c>
      <c r="F406" s="10">
        <v>4</v>
      </c>
      <c r="G406" s="11">
        <v>44522</v>
      </c>
    </row>
    <row r="407" spans="1:7">
      <c r="A407" s="8">
        <v>7331</v>
      </c>
      <c r="B407" s="9" t="s">
        <v>162</v>
      </c>
      <c r="C407" s="9" t="s">
        <v>20</v>
      </c>
      <c r="D407" s="9" t="s">
        <v>163</v>
      </c>
      <c r="E407" s="9" t="s">
        <v>164</v>
      </c>
      <c r="F407" s="10">
        <v>1</v>
      </c>
      <c r="G407" s="11">
        <v>44592</v>
      </c>
    </row>
    <row r="408" spans="1:7">
      <c r="A408" s="8">
        <v>7332</v>
      </c>
      <c r="B408" s="9" t="s">
        <v>136</v>
      </c>
      <c r="C408" s="9" t="s">
        <v>14</v>
      </c>
      <c r="D408" s="9" t="s">
        <v>150</v>
      </c>
      <c r="E408" s="9" t="s">
        <v>151</v>
      </c>
      <c r="F408" s="10">
        <v>1</v>
      </c>
      <c r="G408" s="11">
        <v>44571</v>
      </c>
    </row>
    <row r="409" spans="1:7">
      <c r="A409" s="8">
        <v>7333</v>
      </c>
      <c r="B409" s="9" t="s">
        <v>162</v>
      </c>
      <c r="C409" s="9" t="s">
        <v>20</v>
      </c>
      <c r="D409" s="9" t="s">
        <v>163</v>
      </c>
      <c r="E409" s="9" t="s">
        <v>164</v>
      </c>
      <c r="F409" s="10">
        <v>1</v>
      </c>
      <c r="G409" s="11">
        <v>44592</v>
      </c>
    </row>
    <row r="410" spans="1:7">
      <c r="A410" s="8">
        <v>7333</v>
      </c>
      <c r="B410" s="9" t="s">
        <v>136</v>
      </c>
      <c r="C410" s="9" t="s">
        <v>14</v>
      </c>
      <c r="D410" s="9" t="s">
        <v>150</v>
      </c>
      <c r="E410" s="9" t="s">
        <v>151</v>
      </c>
      <c r="F410" s="10">
        <v>1</v>
      </c>
      <c r="G410" s="11">
        <v>44571</v>
      </c>
    </row>
    <row r="411" spans="1:7">
      <c r="A411" s="8">
        <v>7336</v>
      </c>
      <c r="B411" s="9" t="s">
        <v>32</v>
      </c>
      <c r="C411" s="9" t="s">
        <v>14</v>
      </c>
      <c r="D411" s="9" t="s">
        <v>33</v>
      </c>
      <c r="E411" s="9" t="s">
        <v>34</v>
      </c>
      <c r="F411" s="10">
        <v>4</v>
      </c>
      <c r="G411" s="11">
        <v>44522</v>
      </c>
    </row>
    <row r="412" spans="1:7">
      <c r="A412" s="8">
        <v>7337</v>
      </c>
      <c r="B412" s="9" t="s">
        <v>23</v>
      </c>
      <c r="C412" s="9" t="s">
        <v>14</v>
      </c>
      <c r="D412" s="9" t="s">
        <v>101</v>
      </c>
      <c r="E412" s="9" t="s">
        <v>102</v>
      </c>
      <c r="F412" s="10">
        <v>6</v>
      </c>
      <c r="G412" s="11">
        <v>44522</v>
      </c>
    </row>
    <row r="413" spans="1:7">
      <c r="A413" s="8">
        <v>7338</v>
      </c>
      <c r="B413" s="9" t="s">
        <v>136</v>
      </c>
      <c r="C413" s="9" t="s">
        <v>20</v>
      </c>
      <c r="D413" s="9" t="s">
        <v>150</v>
      </c>
      <c r="E413" s="9" t="s">
        <v>167</v>
      </c>
      <c r="F413" s="10">
        <v>1</v>
      </c>
      <c r="G413" s="11">
        <v>44571</v>
      </c>
    </row>
    <row r="414" spans="1:7">
      <c r="A414" s="8">
        <v>7341</v>
      </c>
      <c r="B414" s="9" t="s">
        <v>162</v>
      </c>
      <c r="C414" s="9" t="s">
        <v>20</v>
      </c>
      <c r="D414" s="9" t="s">
        <v>163</v>
      </c>
      <c r="E414" s="9" t="s">
        <v>164</v>
      </c>
      <c r="F414" s="10">
        <v>1</v>
      </c>
      <c r="G414" s="11">
        <v>44592</v>
      </c>
    </row>
    <row r="415" spans="1:7">
      <c r="A415" s="8">
        <v>7343</v>
      </c>
      <c r="B415" s="9" t="s">
        <v>28</v>
      </c>
      <c r="C415" s="9" t="s">
        <v>14</v>
      </c>
      <c r="D415" s="9" t="s">
        <v>111</v>
      </c>
      <c r="E415" s="9" t="s">
        <v>112</v>
      </c>
      <c r="F415" s="10">
        <v>1</v>
      </c>
      <c r="G415" s="11">
        <v>44564</v>
      </c>
    </row>
    <row r="416" spans="1:7">
      <c r="A416" s="8">
        <v>7343</v>
      </c>
      <c r="B416" s="9" t="s">
        <v>28</v>
      </c>
      <c r="C416" s="9" t="s">
        <v>14</v>
      </c>
      <c r="D416" s="9" t="s">
        <v>111</v>
      </c>
      <c r="E416" s="9" t="s">
        <v>112</v>
      </c>
      <c r="F416" s="10">
        <v>1</v>
      </c>
      <c r="G416" s="11">
        <v>44564</v>
      </c>
    </row>
    <row r="417" spans="1:7">
      <c r="A417" s="8">
        <v>7343</v>
      </c>
      <c r="B417" s="9" t="s">
        <v>28</v>
      </c>
      <c r="C417" s="9" t="s">
        <v>14</v>
      </c>
      <c r="D417" s="9" t="s">
        <v>35</v>
      </c>
      <c r="E417" s="9" t="s">
        <v>36</v>
      </c>
      <c r="F417" s="10">
        <v>1</v>
      </c>
      <c r="G417" s="11">
        <v>44564</v>
      </c>
    </row>
    <row r="418" spans="1:7">
      <c r="A418" s="8">
        <v>7343</v>
      </c>
      <c r="B418" s="9" t="s">
        <v>28</v>
      </c>
      <c r="C418" s="9" t="s">
        <v>14</v>
      </c>
      <c r="D418" s="9" t="s">
        <v>35</v>
      </c>
      <c r="E418" s="9" t="s">
        <v>37</v>
      </c>
      <c r="F418" s="10">
        <v>1</v>
      </c>
      <c r="G418" s="11">
        <v>44564</v>
      </c>
    </row>
    <row r="419" spans="1:7">
      <c r="A419" s="8">
        <v>7345</v>
      </c>
      <c r="B419" s="9" t="s">
        <v>32</v>
      </c>
      <c r="C419" s="9" t="s">
        <v>20</v>
      </c>
      <c r="D419" s="9" t="s">
        <v>33</v>
      </c>
      <c r="E419" s="9" t="s">
        <v>34</v>
      </c>
      <c r="F419" s="10">
        <v>4</v>
      </c>
      <c r="G419" s="11">
        <v>44522</v>
      </c>
    </row>
    <row r="420" spans="1:7">
      <c r="A420" s="8">
        <v>7346</v>
      </c>
      <c r="B420" s="9" t="s">
        <v>136</v>
      </c>
      <c r="C420" s="9" t="s">
        <v>14</v>
      </c>
      <c r="D420" s="9" t="s">
        <v>150</v>
      </c>
      <c r="E420" s="9" t="s">
        <v>167</v>
      </c>
      <c r="F420" s="10">
        <v>1</v>
      </c>
      <c r="G420" s="11">
        <v>44571</v>
      </c>
    </row>
    <row r="421" spans="1:7">
      <c r="A421" s="8">
        <v>7349</v>
      </c>
      <c r="B421" s="9" t="s">
        <v>136</v>
      </c>
      <c r="C421" s="9" t="s">
        <v>20</v>
      </c>
      <c r="D421" s="9" t="s">
        <v>144</v>
      </c>
      <c r="E421" s="9" t="s">
        <v>145</v>
      </c>
      <c r="F421" s="10">
        <v>1</v>
      </c>
      <c r="G421" s="11">
        <v>44550</v>
      </c>
    </row>
    <row r="422" spans="1:7">
      <c r="A422" s="8">
        <v>7349</v>
      </c>
      <c r="B422" s="9" t="s">
        <v>136</v>
      </c>
      <c r="C422" s="9" t="s">
        <v>20</v>
      </c>
      <c r="D422" s="9" t="s">
        <v>146</v>
      </c>
      <c r="E422" s="9" t="s">
        <v>147</v>
      </c>
      <c r="F422" s="10">
        <v>1</v>
      </c>
      <c r="G422" s="11">
        <v>44592</v>
      </c>
    </row>
    <row r="423" spans="1:7">
      <c r="A423" s="8">
        <v>7349</v>
      </c>
      <c r="B423" s="9" t="s">
        <v>28</v>
      </c>
      <c r="C423" s="9" t="s">
        <v>20</v>
      </c>
      <c r="D423" s="9" t="s">
        <v>35</v>
      </c>
      <c r="E423" s="9" t="s">
        <v>36</v>
      </c>
      <c r="F423" s="10">
        <v>1</v>
      </c>
      <c r="G423" s="11">
        <v>44564</v>
      </c>
    </row>
    <row r="424" spans="1:7">
      <c r="A424" s="8">
        <v>7349</v>
      </c>
      <c r="B424" s="9" t="s">
        <v>28</v>
      </c>
      <c r="C424" s="9" t="s">
        <v>20</v>
      </c>
      <c r="D424" s="9" t="s">
        <v>35</v>
      </c>
      <c r="E424" s="9" t="s">
        <v>37</v>
      </c>
      <c r="F424" s="10">
        <v>1</v>
      </c>
      <c r="G424" s="11">
        <v>44564</v>
      </c>
    </row>
    <row r="425" spans="1:7">
      <c r="A425" s="8">
        <v>7349</v>
      </c>
      <c r="B425" s="9" t="s">
        <v>28</v>
      </c>
      <c r="C425" s="9" t="s">
        <v>20</v>
      </c>
      <c r="D425" s="9" t="s">
        <v>111</v>
      </c>
      <c r="E425" s="9" t="s">
        <v>112</v>
      </c>
      <c r="F425" s="10">
        <v>1</v>
      </c>
      <c r="G425" s="11">
        <v>44564</v>
      </c>
    </row>
    <row r="426" spans="1:7">
      <c r="A426" s="8">
        <v>7349</v>
      </c>
      <c r="B426" s="9" t="s">
        <v>28</v>
      </c>
      <c r="C426" s="9" t="s">
        <v>20</v>
      </c>
      <c r="D426" s="9" t="s">
        <v>111</v>
      </c>
      <c r="E426" s="9" t="s">
        <v>112</v>
      </c>
      <c r="F426" s="10">
        <v>1</v>
      </c>
      <c r="G426" s="11">
        <v>44564</v>
      </c>
    </row>
    <row r="427" spans="1:7">
      <c r="A427" s="8">
        <v>7350</v>
      </c>
      <c r="B427" s="9" t="s">
        <v>136</v>
      </c>
      <c r="C427" s="9" t="s">
        <v>20</v>
      </c>
      <c r="D427" s="9" t="s">
        <v>160</v>
      </c>
      <c r="E427" s="9" t="s">
        <v>161</v>
      </c>
      <c r="F427" s="10">
        <v>1</v>
      </c>
      <c r="G427" s="11">
        <v>44564</v>
      </c>
    </row>
    <row r="428" spans="1:7">
      <c r="A428" s="8">
        <v>7351</v>
      </c>
      <c r="B428" s="9" t="s">
        <v>28</v>
      </c>
      <c r="C428" s="9" t="s">
        <v>20</v>
      </c>
      <c r="D428" s="9" t="s">
        <v>113</v>
      </c>
      <c r="E428" s="9" t="s">
        <v>114</v>
      </c>
      <c r="F428" s="10">
        <v>1</v>
      </c>
      <c r="G428" s="11">
        <v>44571</v>
      </c>
    </row>
    <row r="429" spans="1:7">
      <c r="A429" s="8">
        <v>7351</v>
      </c>
      <c r="B429" s="9" t="s">
        <v>28</v>
      </c>
      <c r="C429" s="9" t="s">
        <v>20</v>
      </c>
      <c r="D429" s="9" t="s">
        <v>113</v>
      </c>
      <c r="E429" s="9" t="s">
        <v>114</v>
      </c>
      <c r="F429" s="10">
        <v>1</v>
      </c>
      <c r="G429" s="11">
        <v>44571</v>
      </c>
    </row>
    <row r="430" spans="1:7">
      <c r="A430" s="8">
        <v>7352</v>
      </c>
      <c r="B430" s="9" t="s">
        <v>136</v>
      </c>
      <c r="C430" s="9" t="s">
        <v>20</v>
      </c>
      <c r="D430" s="9" t="s">
        <v>146</v>
      </c>
      <c r="E430" s="9" t="s">
        <v>147</v>
      </c>
      <c r="F430" s="10">
        <v>1</v>
      </c>
      <c r="G430" s="11">
        <v>44592</v>
      </c>
    </row>
    <row r="431" spans="1:7">
      <c r="A431" s="8">
        <v>7353</v>
      </c>
      <c r="B431" s="9" t="s">
        <v>136</v>
      </c>
      <c r="C431" s="9" t="s">
        <v>20</v>
      </c>
      <c r="D431" s="9" t="s">
        <v>150</v>
      </c>
      <c r="E431" s="9" t="s">
        <v>167</v>
      </c>
      <c r="F431" s="10">
        <v>1</v>
      </c>
      <c r="G431" s="11">
        <v>44571</v>
      </c>
    </row>
    <row r="432" spans="1:7">
      <c r="A432" s="8">
        <v>7354</v>
      </c>
      <c r="B432" s="9" t="s">
        <v>136</v>
      </c>
      <c r="C432" s="9" t="s">
        <v>20</v>
      </c>
      <c r="D432" s="9" t="s">
        <v>150</v>
      </c>
      <c r="E432" s="9" t="s">
        <v>167</v>
      </c>
      <c r="F432" s="10">
        <v>1</v>
      </c>
      <c r="G432" s="11">
        <v>44571</v>
      </c>
    </row>
    <row r="433" spans="1:7">
      <c r="A433" s="8">
        <v>7355</v>
      </c>
      <c r="B433" s="9" t="s">
        <v>168</v>
      </c>
      <c r="C433" s="9" t="s">
        <v>14</v>
      </c>
      <c r="D433" s="9" t="s">
        <v>169</v>
      </c>
      <c r="E433" s="9" t="s">
        <v>170</v>
      </c>
      <c r="F433" s="10">
        <v>1</v>
      </c>
      <c r="G433" s="11">
        <v>44452</v>
      </c>
    </row>
    <row r="434" spans="1:7">
      <c r="A434" s="8">
        <v>7356</v>
      </c>
      <c r="B434" s="9" t="s">
        <v>97</v>
      </c>
      <c r="C434" s="9" t="s">
        <v>20</v>
      </c>
      <c r="D434" s="9" t="s">
        <v>103</v>
      </c>
      <c r="E434" s="9" t="s">
        <v>104</v>
      </c>
      <c r="F434" s="10">
        <v>1</v>
      </c>
      <c r="G434" s="11">
        <v>44592</v>
      </c>
    </row>
    <row r="435" spans="1:7">
      <c r="A435" s="8">
        <v>7358</v>
      </c>
      <c r="B435" s="9" t="s">
        <v>28</v>
      </c>
      <c r="C435" s="9" t="s">
        <v>20</v>
      </c>
      <c r="D435" s="9" t="s">
        <v>171</v>
      </c>
      <c r="E435" s="9" t="s">
        <v>172</v>
      </c>
      <c r="F435" s="10">
        <v>1</v>
      </c>
      <c r="G435" s="11">
        <v>44480</v>
      </c>
    </row>
    <row r="436" spans="1:7">
      <c r="A436" s="8">
        <v>7358</v>
      </c>
      <c r="B436" s="9" t="s">
        <v>28</v>
      </c>
      <c r="C436" s="9" t="s">
        <v>20</v>
      </c>
      <c r="D436" s="9" t="s">
        <v>171</v>
      </c>
      <c r="E436" s="9" t="s">
        <v>172</v>
      </c>
      <c r="F436" s="10">
        <v>1</v>
      </c>
      <c r="G436" s="11">
        <v>44480</v>
      </c>
    </row>
    <row r="437" spans="1:7">
      <c r="A437" s="8">
        <v>7360</v>
      </c>
      <c r="B437" s="9" t="s">
        <v>97</v>
      </c>
      <c r="C437" s="9" t="s">
        <v>20</v>
      </c>
      <c r="D437" s="9" t="s">
        <v>103</v>
      </c>
      <c r="E437" s="9" t="s">
        <v>104</v>
      </c>
      <c r="F437" s="10">
        <v>1</v>
      </c>
      <c r="G437" s="11">
        <v>44592</v>
      </c>
    </row>
    <row r="438" spans="1:7">
      <c r="A438" s="8">
        <v>112228</v>
      </c>
      <c r="B438" s="9" t="s">
        <v>51</v>
      </c>
      <c r="C438" s="9" t="s">
        <v>173</v>
      </c>
      <c r="D438" s="9" t="s">
        <v>174</v>
      </c>
      <c r="E438" s="9" t="s">
        <v>175</v>
      </c>
      <c r="F438" s="10">
        <v>1</v>
      </c>
      <c r="G438" s="11">
        <v>44487</v>
      </c>
    </row>
    <row r="439" spans="1:7">
      <c r="A439" s="8">
        <v>112232</v>
      </c>
      <c r="B439" s="9" t="s">
        <v>51</v>
      </c>
      <c r="C439" s="9" t="s">
        <v>173</v>
      </c>
      <c r="D439" s="9" t="s">
        <v>174</v>
      </c>
      <c r="E439" s="9" t="s">
        <v>175</v>
      </c>
      <c r="F439" s="10">
        <v>1</v>
      </c>
      <c r="G439" s="11">
        <v>44487</v>
      </c>
    </row>
    <row r="440" spans="1:7">
      <c r="A440" s="12">
        <v>4343</v>
      </c>
      <c r="B440" s="13" t="s">
        <v>19</v>
      </c>
      <c r="C440" s="13" t="s">
        <v>14</v>
      </c>
      <c r="D440" s="13" t="s">
        <v>21</v>
      </c>
      <c r="E440" s="13" t="s">
        <v>22</v>
      </c>
      <c r="F440" s="14">
        <v>1</v>
      </c>
      <c r="G440" s="15">
        <v>44368</v>
      </c>
    </row>
    <row r="441" spans="1:7">
      <c r="A441" s="12">
        <v>7205</v>
      </c>
      <c r="B441" s="13" t="s">
        <v>176</v>
      </c>
      <c r="C441" s="13" t="s">
        <v>14</v>
      </c>
      <c r="D441" s="13" t="s">
        <v>177</v>
      </c>
      <c r="E441" s="13" t="s">
        <v>178</v>
      </c>
      <c r="F441" s="14">
        <v>1</v>
      </c>
      <c r="G441" s="15">
        <v>44074</v>
      </c>
    </row>
    <row r="442" spans="1:7">
      <c r="A442" s="12">
        <v>7207</v>
      </c>
      <c r="B442" s="13" t="s">
        <v>19</v>
      </c>
      <c r="C442" s="13" t="s">
        <v>14</v>
      </c>
      <c r="D442" s="13" t="s">
        <v>179</v>
      </c>
      <c r="E442" s="13" t="s">
        <v>180</v>
      </c>
      <c r="F442" s="14">
        <v>1</v>
      </c>
      <c r="G442" s="15">
        <v>44543</v>
      </c>
    </row>
    <row r="443" spans="1:7">
      <c r="A443" s="12">
        <v>7207</v>
      </c>
      <c r="B443" s="13" t="s">
        <v>19</v>
      </c>
      <c r="C443" s="13" t="s">
        <v>14</v>
      </c>
      <c r="D443" s="13" t="s">
        <v>179</v>
      </c>
      <c r="E443" s="13" t="s">
        <v>180</v>
      </c>
      <c r="F443" s="14">
        <v>1</v>
      </c>
      <c r="G443" s="15">
        <v>44543</v>
      </c>
    </row>
    <row r="444" spans="1:7">
      <c r="A444" s="12">
        <v>7207</v>
      </c>
      <c r="B444" s="13" t="s">
        <v>19</v>
      </c>
      <c r="C444" s="13" t="s">
        <v>14</v>
      </c>
      <c r="D444" s="13" t="s">
        <v>179</v>
      </c>
      <c r="E444" s="13" t="s">
        <v>180</v>
      </c>
      <c r="F444" s="14">
        <v>1</v>
      </c>
      <c r="G444" s="15">
        <v>44543</v>
      </c>
    </row>
    <row r="445" spans="1:7">
      <c r="A445" s="12">
        <v>7207</v>
      </c>
      <c r="B445" s="13" t="s">
        <v>19</v>
      </c>
      <c r="C445" s="13" t="s">
        <v>14</v>
      </c>
      <c r="D445" s="13" t="s">
        <v>179</v>
      </c>
      <c r="E445" s="13" t="s">
        <v>180</v>
      </c>
      <c r="F445" s="14">
        <v>1</v>
      </c>
      <c r="G445" s="15">
        <v>44543</v>
      </c>
    </row>
    <row r="446" spans="1:7">
      <c r="A446" s="12">
        <v>7207</v>
      </c>
      <c r="B446" s="13" t="s">
        <v>19</v>
      </c>
      <c r="C446" s="13" t="s">
        <v>14</v>
      </c>
      <c r="D446" s="13" t="s">
        <v>179</v>
      </c>
      <c r="E446" s="13" t="s">
        <v>180</v>
      </c>
      <c r="F446" s="14">
        <v>1</v>
      </c>
      <c r="G446" s="15">
        <v>44543</v>
      </c>
    </row>
    <row r="447" spans="1:7">
      <c r="A447" s="12">
        <v>7207</v>
      </c>
      <c r="B447" s="13" t="s">
        <v>19</v>
      </c>
      <c r="C447" s="13" t="s">
        <v>14</v>
      </c>
      <c r="D447" s="13" t="s">
        <v>179</v>
      </c>
      <c r="E447" s="13" t="s">
        <v>180</v>
      </c>
      <c r="F447" s="14">
        <v>1</v>
      </c>
      <c r="G447" s="15">
        <v>44543</v>
      </c>
    </row>
    <row r="448" spans="1:7">
      <c r="A448" s="12">
        <v>7207</v>
      </c>
      <c r="B448" s="13" t="s">
        <v>19</v>
      </c>
      <c r="C448" s="13" t="s">
        <v>14</v>
      </c>
      <c r="D448" s="13" t="s">
        <v>179</v>
      </c>
      <c r="E448" s="13" t="s">
        <v>180</v>
      </c>
      <c r="F448" s="14">
        <v>1</v>
      </c>
      <c r="G448" s="15">
        <v>44543</v>
      </c>
    </row>
    <row r="449" spans="1:7">
      <c r="A449" s="12">
        <v>7207</v>
      </c>
      <c r="B449" s="13" t="s">
        <v>19</v>
      </c>
      <c r="C449" s="13" t="s">
        <v>14</v>
      </c>
      <c r="D449" s="13" t="s">
        <v>179</v>
      </c>
      <c r="E449" s="13" t="s">
        <v>180</v>
      </c>
      <c r="F449" s="14">
        <v>1</v>
      </c>
      <c r="G449" s="15">
        <v>44543</v>
      </c>
    </row>
    <row r="450" spans="1:7">
      <c r="A450" s="12">
        <v>7207</v>
      </c>
      <c r="B450" s="13" t="s">
        <v>19</v>
      </c>
      <c r="C450" s="13" t="s">
        <v>14</v>
      </c>
      <c r="D450" s="13" t="s">
        <v>179</v>
      </c>
      <c r="E450" s="13" t="s">
        <v>180</v>
      </c>
      <c r="F450" s="14">
        <v>1</v>
      </c>
      <c r="G450" s="15">
        <v>44543</v>
      </c>
    </row>
    <row r="451" spans="1:7">
      <c r="A451" s="12">
        <v>7207</v>
      </c>
      <c r="B451" s="13" t="s">
        <v>133</v>
      </c>
      <c r="C451" s="13" t="s">
        <v>14</v>
      </c>
      <c r="D451" s="13" t="s">
        <v>181</v>
      </c>
      <c r="E451" s="13" t="s">
        <v>182</v>
      </c>
      <c r="F451" s="14">
        <v>1</v>
      </c>
      <c r="G451" s="15">
        <v>44543</v>
      </c>
    </row>
    <row r="452" spans="1:7">
      <c r="A452" s="12">
        <v>7207</v>
      </c>
      <c r="B452" s="13" t="s">
        <v>133</v>
      </c>
      <c r="C452" s="13" t="s">
        <v>14</v>
      </c>
      <c r="D452" s="13" t="s">
        <v>181</v>
      </c>
      <c r="E452" s="13" t="s">
        <v>182</v>
      </c>
      <c r="F452" s="14">
        <v>1</v>
      </c>
      <c r="G452" s="15">
        <v>44543</v>
      </c>
    </row>
    <row r="453" spans="1:7">
      <c r="A453" s="12">
        <v>7207</v>
      </c>
      <c r="B453" s="13" t="s">
        <v>133</v>
      </c>
      <c r="C453" s="13" t="s">
        <v>14</v>
      </c>
      <c r="D453" s="13" t="s">
        <v>181</v>
      </c>
      <c r="E453" s="13" t="s">
        <v>182</v>
      </c>
      <c r="F453" s="14">
        <v>1</v>
      </c>
      <c r="G453" s="15">
        <v>44543</v>
      </c>
    </row>
    <row r="454" spans="1:7">
      <c r="A454" s="12">
        <v>7207</v>
      </c>
      <c r="B454" s="13" t="s">
        <v>133</v>
      </c>
      <c r="C454" s="13" t="s">
        <v>14</v>
      </c>
      <c r="D454" s="13" t="s">
        <v>181</v>
      </c>
      <c r="E454" s="13" t="s">
        <v>182</v>
      </c>
      <c r="F454" s="14">
        <v>1</v>
      </c>
      <c r="G454" s="15">
        <v>44543</v>
      </c>
    </row>
    <row r="455" spans="1:7">
      <c r="A455" s="12">
        <v>7207</v>
      </c>
      <c r="B455" s="13" t="s">
        <v>133</v>
      </c>
      <c r="C455" s="13" t="s">
        <v>14</v>
      </c>
      <c r="D455" s="13" t="s">
        <v>181</v>
      </c>
      <c r="E455" s="13" t="s">
        <v>182</v>
      </c>
      <c r="F455" s="14">
        <v>1</v>
      </c>
      <c r="G455" s="15">
        <v>44543</v>
      </c>
    </row>
    <row r="456" spans="1:7">
      <c r="A456" s="12">
        <v>7207</v>
      </c>
      <c r="B456" s="13" t="s">
        <v>133</v>
      </c>
      <c r="C456" s="13" t="s">
        <v>14</v>
      </c>
      <c r="D456" s="13" t="s">
        <v>181</v>
      </c>
      <c r="E456" s="13" t="s">
        <v>182</v>
      </c>
      <c r="F456" s="14">
        <v>1</v>
      </c>
      <c r="G456" s="15">
        <v>44543</v>
      </c>
    </row>
    <row r="457" spans="1:7">
      <c r="A457" s="12">
        <v>7207</v>
      </c>
      <c r="B457" s="13" t="s">
        <v>133</v>
      </c>
      <c r="C457" s="13" t="s">
        <v>14</v>
      </c>
      <c r="D457" s="13" t="s">
        <v>181</v>
      </c>
      <c r="E457" s="13" t="s">
        <v>182</v>
      </c>
      <c r="F457" s="14">
        <v>1</v>
      </c>
      <c r="G457" s="15">
        <v>44543</v>
      </c>
    </row>
    <row r="458" spans="1:7">
      <c r="A458" s="12">
        <v>7207</v>
      </c>
      <c r="B458" s="13" t="s">
        <v>23</v>
      </c>
      <c r="C458" s="13" t="s">
        <v>14</v>
      </c>
      <c r="D458" s="13" t="s">
        <v>183</v>
      </c>
      <c r="E458" s="13" t="s">
        <v>184</v>
      </c>
      <c r="F458" s="14">
        <v>12</v>
      </c>
      <c r="G458" s="15">
        <v>44543</v>
      </c>
    </row>
    <row r="459" spans="1:7">
      <c r="A459" s="12">
        <v>7228</v>
      </c>
      <c r="B459" s="13" t="s">
        <v>130</v>
      </c>
      <c r="C459" s="13" t="s">
        <v>20</v>
      </c>
      <c r="D459" s="13" t="s">
        <v>131</v>
      </c>
      <c r="E459" s="13" t="s">
        <v>132</v>
      </c>
      <c r="F459" s="14">
        <v>1</v>
      </c>
      <c r="G459" s="15">
        <v>44592</v>
      </c>
    </row>
    <row r="460" spans="1:7">
      <c r="A460" s="12">
        <v>7229</v>
      </c>
      <c r="B460" s="13" t="s">
        <v>130</v>
      </c>
      <c r="C460" s="13" t="s">
        <v>20</v>
      </c>
      <c r="D460" s="13" t="s">
        <v>131</v>
      </c>
      <c r="E460" s="13" t="s">
        <v>132</v>
      </c>
      <c r="F460" s="14">
        <v>1</v>
      </c>
      <c r="G460" s="15">
        <v>44592</v>
      </c>
    </row>
    <row r="461" spans="1:7">
      <c r="A461" s="12">
        <v>7237</v>
      </c>
      <c r="B461" s="13" t="s">
        <v>130</v>
      </c>
      <c r="C461" s="13" t="s">
        <v>20</v>
      </c>
      <c r="D461" s="13" t="s">
        <v>131</v>
      </c>
      <c r="E461" s="13" t="s">
        <v>132</v>
      </c>
      <c r="F461" s="14">
        <v>1</v>
      </c>
      <c r="G461" s="15">
        <v>44592</v>
      </c>
    </row>
    <row r="462" spans="1:7">
      <c r="A462" s="12">
        <v>7241</v>
      </c>
      <c r="B462" s="13" t="s">
        <v>130</v>
      </c>
      <c r="C462" s="13" t="s">
        <v>20</v>
      </c>
      <c r="D462" s="13" t="s">
        <v>131</v>
      </c>
      <c r="E462" s="13" t="s">
        <v>132</v>
      </c>
      <c r="F462" s="14">
        <v>1</v>
      </c>
      <c r="G462" s="15">
        <v>44592</v>
      </c>
    </row>
    <row r="463" spans="1:7">
      <c r="A463" s="12">
        <v>7244</v>
      </c>
      <c r="B463" s="13" t="s">
        <v>130</v>
      </c>
      <c r="C463" s="13" t="s">
        <v>20</v>
      </c>
      <c r="D463" s="13" t="s">
        <v>131</v>
      </c>
      <c r="E463" s="13" t="s">
        <v>132</v>
      </c>
      <c r="F463" s="14">
        <v>1</v>
      </c>
      <c r="G463" s="15">
        <v>44592</v>
      </c>
    </row>
    <row r="464" spans="1:7">
      <c r="A464" s="12">
        <v>7251</v>
      </c>
      <c r="B464" s="13" t="s">
        <v>130</v>
      </c>
      <c r="C464" s="13" t="s">
        <v>20</v>
      </c>
      <c r="D464" s="13" t="s">
        <v>131</v>
      </c>
      <c r="E464" s="13" t="s">
        <v>132</v>
      </c>
      <c r="F464" s="14">
        <v>1</v>
      </c>
      <c r="G464" s="15">
        <v>44592</v>
      </c>
    </row>
    <row r="465" spans="1:7">
      <c r="A465" s="12">
        <v>7272</v>
      </c>
      <c r="B465" s="13" t="s">
        <v>130</v>
      </c>
      <c r="C465" s="13" t="s">
        <v>20</v>
      </c>
      <c r="D465" s="13" t="s">
        <v>131</v>
      </c>
      <c r="E465" s="13" t="s">
        <v>132</v>
      </c>
      <c r="F465" s="14">
        <v>1</v>
      </c>
      <c r="G465" s="15">
        <v>44592</v>
      </c>
    </row>
    <row r="466" spans="1:7">
      <c r="A466" s="1"/>
      <c r="B466" s="2"/>
      <c r="C466" s="2"/>
      <c r="D466" s="2"/>
      <c r="E466" s="2"/>
      <c r="F466" s="3"/>
      <c r="G466" s="4"/>
    </row>
    <row r="467" spans="1:7">
      <c r="A467" s="1"/>
      <c r="B467" s="2"/>
      <c r="C467" s="2"/>
      <c r="D467" s="2"/>
      <c r="E467" s="2"/>
      <c r="F467" s="3"/>
      <c r="G467" s="4"/>
    </row>
    <row r="468" spans="1:7">
      <c r="A468" s="1"/>
      <c r="B468" s="2"/>
      <c r="C468" s="2"/>
      <c r="D468" s="2"/>
      <c r="E468" s="2"/>
      <c r="F468" s="3"/>
      <c r="G468" s="4"/>
    </row>
    <row r="469" spans="1:7">
      <c r="A469" s="1"/>
      <c r="B469" s="2"/>
      <c r="C469" s="2"/>
      <c r="D469" s="2"/>
      <c r="E469" s="2"/>
      <c r="F469" s="3"/>
      <c r="G469" s="4"/>
    </row>
    <row r="470" spans="1:7">
      <c r="A470" s="1"/>
      <c r="B470" s="2"/>
      <c r="C470" s="2"/>
      <c r="D470" s="2"/>
      <c r="E470" s="2"/>
      <c r="F470" s="3"/>
      <c r="G470" s="4"/>
    </row>
    <row r="471" spans="1:7">
      <c r="A471" s="1"/>
      <c r="B471" s="2"/>
      <c r="C471" s="2"/>
      <c r="D471" s="2"/>
      <c r="E471" s="2"/>
      <c r="F471" s="3"/>
      <c r="G471" s="4"/>
    </row>
    <row r="472" spans="1:7">
      <c r="A472" s="1"/>
      <c r="B472" s="2"/>
      <c r="C472" s="2"/>
      <c r="D472" s="2"/>
      <c r="E472" s="2"/>
      <c r="F472" s="3"/>
      <c r="G472" s="4"/>
    </row>
    <row r="473" spans="1:7">
      <c r="A473" s="1"/>
      <c r="B473" s="2"/>
      <c r="C473" s="2"/>
      <c r="D473" s="2"/>
      <c r="E473" s="2"/>
      <c r="F473" s="3"/>
      <c r="G473" s="4"/>
    </row>
    <row r="474" spans="1:7">
      <c r="A474" s="1"/>
      <c r="B474" s="2"/>
      <c r="C474" s="2"/>
      <c r="D474" s="2"/>
      <c r="E474" s="2"/>
      <c r="F474" s="3"/>
      <c r="G474" s="4"/>
    </row>
    <row r="475" spans="1:7">
      <c r="A475" s="1"/>
      <c r="B475" s="2"/>
      <c r="C475" s="2"/>
      <c r="D475" s="2"/>
      <c r="E475" s="2"/>
      <c r="F475" s="3"/>
      <c r="G475" s="4"/>
    </row>
    <row r="476" spans="1:7">
      <c r="A476" s="1"/>
      <c r="B476" s="2"/>
      <c r="C476" s="2"/>
      <c r="D476" s="2"/>
      <c r="E476" s="2"/>
      <c r="F476" s="3"/>
      <c r="G476" s="4"/>
    </row>
    <row r="477" spans="1:7">
      <c r="A477" s="1"/>
      <c r="B477" s="2"/>
      <c r="C477" s="2"/>
      <c r="D477" s="2"/>
      <c r="E477" s="2"/>
      <c r="F477" s="3"/>
      <c r="G477" s="4"/>
    </row>
    <row r="478" spans="1:7">
      <c r="A478" s="1"/>
      <c r="B478" s="2"/>
      <c r="C478" s="2"/>
      <c r="D478" s="2"/>
      <c r="E478" s="2"/>
      <c r="F478" s="3"/>
      <c r="G47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2D43-4B33-42BC-B213-EF2834765246}">
  <sheetPr codeName="Blad2"/>
  <dimension ref="A1:AB455"/>
  <sheetViews>
    <sheetView zoomScaleNormal="100" workbookViewId="0">
      <selection activeCell="Y442" sqref="A1:Y442"/>
    </sheetView>
  </sheetViews>
  <sheetFormatPr defaultRowHeight="25.05" customHeight="1"/>
  <cols>
    <col min="1" max="1" width="7.6640625" style="31" customWidth="1"/>
    <col min="2" max="2" width="18.6640625" style="31" customWidth="1"/>
    <col min="3" max="3" width="23.6640625" style="30" customWidth="1"/>
    <col min="4" max="4" width="6.6640625" style="35" customWidth="1"/>
    <col min="5" max="5" width="14.6640625" style="24" customWidth="1"/>
    <col min="6" max="23" width="0" hidden="1" customWidth="1"/>
    <col min="24" max="24" width="3.21875" customWidth="1"/>
    <col min="25" max="25" width="25.6640625" style="22" customWidth="1"/>
    <col min="28" max="28" width="4.6640625" customWidth="1"/>
  </cols>
  <sheetData>
    <row r="1" spans="1:28" ht="25.05" customHeight="1">
      <c r="A1" s="5" t="s">
        <v>0</v>
      </c>
      <c r="B1" s="6" t="s">
        <v>1</v>
      </c>
      <c r="C1" s="25" t="s">
        <v>4</v>
      </c>
      <c r="D1" s="32"/>
      <c r="E1" s="23" t="s">
        <v>185</v>
      </c>
      <c r="F1" s="36"/>
      <c r="G1" s="37" t="s">
        <v>186</v>
      </c>
      <c r="H1" s="38" t="s">
        <v>187</v>
      </c>
      <c r="I1" s="39" t="s">
        <v>188</v>
      </c>
      <c r="J1" s="39" t="s">
        <v>189</v>
      </c>
      <c r="K1" s="39" t="s">
        <v>190</v>
      </c>
      <c r="L1" s="39" t="s">
        <v>191</v>
      </c>
      <c r="M1" s="39" t="s">
        <v>192</v>
      </c>
      <c r="N1" s="39" t="s">
        <v>193</v>
      </c>
      <c r="O1" s="39" t="s">
        <v>194</v>
      </c>
      <c r="P1" s="39" t="s">
        <v>195</v>
      </c>
      <c r="Q1" s="39" t="s">
        <v>196</v>
      </c>
      <c r="R1" s="39" t="s">
        <v>197</v>
      </c>
      <c r="S1" s="39" t="s">
        <v>198</v>
      </c>
      <c r="T1" s="39" t="s">
        <v>199</v>
      </c>
      <c r="U1" s="39" t="s">
        <v>200</v>
      </c>
      <c r="V1" s="38" t="s">
        <v>201</v>
      </c>
      <c r="W1" s="38" t="s">
        <v>202</v>
      </c>
      <c r="X1" s="5" t="s">
        <v>5</v>
      </c>
      <c r="Y1" s="44"/>
      <c r="AB1" s="5" t="s">
        <v>5</v>
      </c>
    </row>
    <row r="2" spans="1:28" ht="25.05" customHeight="1">
      <c r="A2" s="8">
        <v>1192</v>
      </c>
      <c r="B2" s="9" t="s">
        <v>19</v>
      </c>
      <c r="C2" s="26" t="s">
        <v>22</v>
      </c>
      <c r="D2" s="33">
        <v>44368</v>
      </c>
      <c r="F2" s="40" t="str">
        <f t="shared" ref="F2:F65" si="0">IF(B2="Premetro VERTIKAAL","MV",IF(B2="Side 3m","3M",IF(B2="Premetro HORIZONTAAL","MH",IF(B2="Window back","CV",IF(B2="Window Back eco","CVE","")))))</f>
        <v/>
      </c>
      <c r="G2" s="41" t="str">
        <f t="shared" ref="G2:G65" si="1">IF(B2="Inside banner","BRV","")</f>
        <v/>
      </c>
      <c r="H2" s="41" t="str">
        <f t="shared" ref="H2:H65" si="2">IF(B2="Floor sticker","VL","")</f>
        <v>VL</v>
      </c>
      <c r="I2" s="42" t="str">
        <f t="shared" ref="I2:I65" si="3">IF(B2="Street furniture 2m2","STR","")</f>
        <v/>
      </c>
      <c r="J2" s="42" t="str">
        <f t="shared" ref="J2:J65" si="4">IF(B2="Full back uni","FB","")</f>
        <v/>
      </c>
      <c r="K2" s="42" t="str">
        <f t="shared" ref="K2:K65" si="5">IF(B2="Window side 2m² Bus","2m2B","")</f>
        <v/>
      </c>
      <c r="L2" s="42" t="str">
        <f t="shared" ref="L2:L65" si="6">IF(B2="Window sticker Raam","RM","")</f>
        <v/>
      </c>
      <c r="M2" s="42" t="str">
        <f t="shared" ref="M2:M65" si="7">IF(B2="Side 3m Freestyle","FREE","")</f>
        <v/>
      </c>
      <c r="N2" s="42" t="str">
        <f t="shared" ref="N2:N65" si="8">IF(B2="Wobbler","WOB","")</f>
        <v/>
      </c>
      <c r="O2" s="42" t="str">
        <f t="shared" ref="O2:O65" si="9">IF(B2="Super side 10m² Hermelijn - Trambus","10m2H","")</f>
        <v/>
      </c>
      <c r="P2" s="42" t="str">
        <f t="shared" ref="P2:P65" si="10">IF(B2="Roofpanel A7","ROOFXL","")</f>
        <v/>
      </c>
      <c r="Q2" s="43" t="str">
        <f t="shared" ref="Q2:Q65" si="11">IF(B2="Roof panel tram L Hermelijn","ROOFL","")</f>
        <v/>
      </c>
      <c r="R2" s="42" t="str">
        <f t="shared" ref="R2:R65" si="12">IF(B2="Roof panel Tram M PCC","DPCC","")</f>
        <v/>
      </c>
      <c r="S2" s="42" t="str">
        <f t="shared" ref="S2:S65" si="13">IF(B2="Side pack L A5","SPALBA5",IF(B2="Side pack XL A7","SPALBA7",""))</f>
        <v/>
      </c>
      <c r="T2" s="42" t="str">
        <f t="shared" ref="T2:T65" si="14">IF(B2="Window side 2m² Hermelijn","2m2H","")</f>
        <v/>
      </c>
      <c r="U2" s="43" t="str">
        <f t="shared" ref="U2:U65" si="15">IF(B2="Window side 2m² Tram","2m2A","")</f>
        <v/>
      </c>
      <c r="V2" s="41" t="str">
        <f t="shared" ref="V2:V65" si="16">IF(B2="Inside banner HERMELIJN","BRVH","")</f>
        <v/>
      </c>
      <c r="W2" s="41" t="str">
        <f t="shared" ref="W2:W65" si="17">IF(B2="Super side 4m²","4m2","")</f>
        <v/>
      </c>
      <c r="X2" s="10">
        <v>1</v>
      </c>
      <c r="Y2" s="45" t="str">
        <f t="shared" ref="Y2:Y65" si="18">IF(OR(F2&lt;&gt;"",G2&lt;&gt;"",H2&lt;&gt;"",I2&lt;&gt;"",J2&lt;&gt;"",K2&lt;&gt;"",L2&lt;&gt;"",M2&lt;&gt;"",N2&lt;&gt;"",O2&lt;&gt;"",P2&lt;&gt;"",Q2&lt;&gt;"",R2&lt;&gt;"",S2&lt;&gt;"",T2&lt;&gt;"",U2&lt;&gt;"",V2&lt;&gt;"",W2&lt;&gt;""),"*"&amp;F2&amp;G2&amp;H2&amp;I2&amp;J2&amp;K2&amp;L2&amp;M2&amp;N2&amp;O2&amp;P2&amp;Q2&amp;R2&amp;S2&amp;T2&amp;U2&amp;V2&amp;W2&amp;"*","")</f>
        <v>*VL*</v>
      </c>
      <c r="AB2" s="10">
        <v>1</v>
      </c>
    </row>
    <row r="3" spans="1:28" ht="25.05" customHeight="1">
      <c r="A3" s="8">
        <v>2018</v>
      </c>
      <c r="B3" s="9" t="s">
        <v>23</v>
      </c>
      <c r="C3" s="26" t="s">
        <v>25</v>
      </c>
      <c r="D3" s="33">
        <v>44368</v>
      </c>
      <c r="F3" s="40" t="str">
        <f t="shared" si="0"/>
        <v/>
      </c>
      <c r="G3" s="41" t="str">
        <f t="shared" si="1"/>
        <v/>
      </c>
      <c r="H3" s="41" t="str">
        <f t="shared" si="2"/>
        <v/>
      </c>
      <c r="I3" s="42" t="str">
        <f t="shared" si="3"/>
        <v/>
      </c>
      <c r="J3" s="42" t="str">
        <f t="shared" si="4"/>
        <v/>
      </c>
      <c r="K3" s="42" t="str">
        <f t="shared" si="5"/>
        <v/>
      </c>
      <c r="L3" s="42" t="str">
        <f t="shared" si="6"/>
        <v/>
      </c>
      <c r="M3" s="42" t="str">
        <f t="shared" si="7"/>
        <v/>
      </c>
      <c r="N3" s="42" t="str">
        <f t="shared" si="8"/>
        <v>WOB</v>
      </c>
      <c r="O3" s="42" t="str">
        <f t="shared" si="9"/>
        <v/>
      </c>
      <c r="P3" s="42" t="str">
        <f t="shared" si="10"/>
        <v/>
      </c>
      <c r="Q3" s="43" t="str">
        <f t="shared" si="11"/>
        <v/>
      </c>
      <c r="R3" s="42" t="str">
        <f t="shared" si="12"/>
        <v/>
      </c>
      <c r="S3" s="42" t="str">
        <f t="shared" si="13"/>
        <v/>
      </c>
      <c r="T3" s="42" t="str">
        <f t="shared" si="14"/>
        <v/>
      </c>
      <c r="U3" s="43" t="str">
        <f t="shared" si="15"/>
        <v/>
      </c>
      <c r="V3" s="41" t="str">
        <f t="shared" si="16"/>
        <v/>
      </c>
      <c r="W3" s="41" t="str">
        <f t="shared" si="17"/>
        <v/>
      </c>
      <c r="X3" s="10">
        <v>2</v>
      </c>
      <c r="Y3" s="45" t="str">
        <f t="shared" si="18"/>
        <v>*WOB*</v>
      </c>
      <c r="AB3" s="10">
        <v>2</v>
      </c>
    </row>
    <row r="4" spans="1:28" ht="25.05" customHeight="1">
      <c r="A4" s="8">
        <v>2018</v>
      </c>
      <c r="B4" s="9" t="s">
        <v>23</v>
      </c>
      <c r="C4" s="26" t="s">
        <v>26</v>
      </c>
      <c r="D4" s="33">
        <v>44368</v>
      </c>
      <c r="F4" s="40" t="str">
        <f t="shared" si="0"/>
        <v/>
      </c>
      <c r="G4" s="41" t="str">
        <f t="shared" si="1"/>
        <v/>
      </c>
      <c r="H4" s="41" t="str">
        <f t="shared" si="2"/>
        <v/>
      </c>
      <c r="I4" s="42" t="str">
        <f t="shared" si="3"/>
        <v/>
      </c>
      <c r="J4" s="42" t="str">
        <f t="shared" si="4"/>
        <v/>
      </c>
      <c r="K4" s="42" t="str">
        <f t="shared" si="5"/>
        <v/>
      </c>
      <c r="L4" s="42" t="str">
        <f t="shared" si="6"/>
        <v/>
      </c>
      <c r="M4" s="42" t="str">
        <f t="shared" si="7"/>
        <v/>
      </c>
      <c r="N4" s="42" t="str">
        <f t="shared" si="8"/>
        <v>WOB</v>
      </c>
      <c r="O4" s="42" t="str">
        <f t="shared" si="9"/>
        <v/>
      </c>
      <c r="P4" s="42" t="str">
        <f t="shared" si="10"/>
        <v/>
      </c>
      <c r="Q4" s="43" t="str">
        <f t="shared" si="11"/>
        <v/>
      </c>
      <c r="R4" s="42" t="str">
        <f t="shared" si="12"/>
        <v/>
      </c>
      <c r="S4" s="42" t="str">
        <f t="shared" si="13"/>
        <v/>
      </c>
      <c r="T4" s="42" t="str">
        <f t="shared" si="14"/>
        <v/>
      </c>
      <c r="U4" s="43" t="str">
        <f t="shared" si="15"/>
        <v/>
      </c>
      <c r="V4" s="41" t="str">
        <f t="shared" si="16"/>
        <v/>
      </c>
      <c r="W4" s="41" t="str">
        <f t="shared" si="17"/>
        <v/>
      </c>
      <c r="X4" s="10">
        <v>2</v>
      </c>
      <c r="Y4" s="45" t="str">
        <f t="shared" si="18"/>
        <v>*WOB*</v>
      </c>
      <c r="AB4" s="10">
        <v>2</v>
      </c>
    </row>
    <row r="5" spans="1:28" ht="25.05" customHeight="1">
      <c r="A5" s="8">
        <v>2018</v>
      </c>
      <c r="B5" s="9" t="s">
        <v>23</v>
      </c>
      <c r="C5" s="26" t="s">
        <v>27</v>
      </c>
      <c r="D5" s="33">
        <v>44368</v>
      </c>
      <c r="F5" s="40" t="str">
        <f t="shared" si="0"/>
        <v/>
      </c>
      <c r="G5" s="41" t="str">
        <f t="shared" si="1"/>
        <v/>
      </c>
      <c r="H5" s="41" t="str">
        <f t="shared" si="2"/>
        <v/>
      </c>
      <c r="I5" s="42" t="str">
        <f t="shared" si="3"/>
        <v/>
      </c>
      <c r="J5" s="42" t="str">
        <f t="shared" si="4"/>
        <v/>
      </c>
      <c r="K5" s="42" t="str">
        <f t="shared" si="5"/>
        <v/>
      </c>
      <c r="L5" s="42" t="str">
        <f t="shared" si="6"/>
        <v/>
      </c>
      <c r="M5" s="42" t="str">
        <f t="shared" si="7"/>
        <v/>
      </c>
      <c r="N5" s="42" t="str">
        <f t="shared" si="8"/>
        <v>WOB</v>
      </c>
      <c r="O5" s="42" t="str">
        <f t="shared" si="9"/>
        <v/>
      </c>
      <c r="P5" s="42" t="str">
        <f t="shared" si="10"/>
        <v/>
      </c>
      <c r="Q5" s="43" t="str">
        <f t="shared" si="11"/>
        <v/>
      </c>
      <c r="R5" s="42" t="str">
        <f t="shared" si="12"/>
        <v/>
      </c>
      <c r="S5" s="42" t="str">
        <f t="shared" si="13"/>
        <v/>
      </c>
      <c r="T5" s="42" t="str">
        <f t="shared" si="14"/>
        <v/>
      </c>
      <c r="U5" s="43" t="str">
        <f t="shared" si="15"/>
        <v/>
      </c>
      <c r="V5" s="41" t="str">
        <f t="shared" si="16"/>
        <v/>
      </c>
      <c r="W5" s="41" t="str">
        <f t="shared" si="17"/>
        <v/>
      </c>
      <c r="X5" s="10">
        <v>2</v>
      </c>
      <c r="Y5" s="45" t="str">
        <f t="shared" si="18"/>
        <v>*WOB*</v>
      </c>
      <c r="AB5" s="10">
        <v>2</v>
      </c>
    </row>
    <row r="6" spans="1:28" ht="25.05" customHeight="1">
      <c r="A6" s="8">
        <v>2502</v>
      </c>
      <c r="B6" s="9" t="s">
        <v>28</v>
      </c>
      <c r="C6" s="26" t="s">
        <v>31</v>
      </c>
      <c r="D6" s="33">
        <v>43906</v>
      </c>
      <c r="F6" s="40" t="str">
        <f t="shared" si="0"/>
        <v/>
      </c>
      <c r="G6" s="41" t="str">
        <f t="shared" si="1"/>
        <v/>
      </c>
      <c r="H6" s="41" t="str">
        <f t="shared" si="2"/>
        <v/>
      </c>
      <c r="I6" s="42" t="str">
        <f t="shared" si="3"/>
        <v/>
      </c>
      <c r="J6" s="42" t="str">
        <f t="shared" si="4"/>
        <v/>
      </c>
      <c r="K6" s="42" t="str">
        <f t="shared" si="5"/>
        <v/>
      </c>
      <c r="L6" s="42" t="str">
        <f t="shared" si="6"/>
        <v>RM</v>
      </c>
      <c r="M6" s="42" t="str">
        <f t="shared" si="7"/>
        <v/>
      </c>
      <c r="N6" s="42" t="str">
        <f t="shared" si="8"/>
        <v/>
      </c>
      <c r="O6" s="42" t="str">
        <f t="shared" si="9"/>
        <v/>
      </c>
      <c r="P6" s="42" t="str">
        <f t="shared" si="10"/>
        <v/>
      </c>
      <c r="Q6" s="43" t="str">
        <f t="shared" si="11"/>
        <v/>
      </c>
      <c r="R6" s="42" t="str">
        <f t="shared" si="12"/>
        <v/>
      </c>
      <c r="S6" s="42" t="str">
        <f t="shared" si="13"/>
        <v/>
      </c>
      <c r="T6" s="42" t="str">
        <f t="shared" si="14"/>
        <v/>
      </c>
      <c r="U6" s="43" t="str">
        <f t="shared" si="15"/>
        <v/>
      </c>
      <c r="V6" s="41" t="str">
        <f t="shared" si="16"/>
        <v/>
      </c>
      <c r="W6" s="41" t="str">
        <f t="shared" si="17"/>
        <v/>
      </c>
      <c r="X6" s="10">
        <v>1</v>
      </c>
      <c r="Y6" s="45" t="str">
        <f t="shared" si="18"/>
        <v>*RM*</v>
      </c>
      <c r="AB6" s="10">
        <v>1</v>
      </c>
    </row>
    <row r="7" spans="1:28" ht="25.05" customHeight="1">
      <c r="A7" s="8">
        <v>2520</v>
      </c>
      <c r="B7" s="9" t="s">
        <v>19</v>
      </c>
      <c r="C7" s="26" t="s">
        <v>22</v>
      </c>
      <c r="D7" s="33">
        <v>44368</v>
      </c>
      <c r="F7" s="40" t="str">
        <f t="shared" si="0"/>
        <v/>
      </c>
      <c r="G7" s="41" t="str">
        <f t="shared" si="1"/>
        <v/>
      </c>
      <c r="H7" s="41" t="str">
        <f t="shared" si="2"/>
        <v>VL</v>
      </c>
      <c r="I7" s="42" t="str">
        <f t="shared" si="3"/>
        <v/>
      </c>
      <c r="J7" s="42" t="str">
        <f t="shared" si="4"/>
        <v/>
      </c>
      <c r="K7" s="42" t="str">
        <f t="shared" si="5"/>
        <v/>
      </c>
      <c r="L7" s="42" t="str">
        <f t="shared" si="6"/>
        <v/>
      </c>
      <c r="M7" s="42" t="str">
        <f t="shared" si="7"/>
        <v/>
      </c>
      <c r="N7" s="42" t="str">
        <f t="shared" si="8"/>
        <v/>
      </c>
      <c r="O7" s="42" t="str">
        <f t="shared" si="9"/>
        <v/>
      </c>
      <c r="P7" s="42" t="str">
        <f t="shared" si="10"/>
        <v/>
      </c>
      <c r="Q7" s="43" t="str">
        <f t="shared" si="11"/>
        <v/>
      </c>
      <c r="R7" s="42" t="str">
        <f t="shared" si="12"/>
        <v/>
      </c>
      <c r="S7" s="42" t="str">
        <f t="shared" si="13"/>
        <v/>
      </c>
      <c r="T7" s="42" t="str">
        <f t="shared" si="14"/>
        <v/>
      </c>
      <c r="U7" s="43" t="str">
        <f t="shared" si="15"/>
        <v/>
      </c>
      <c r="V7" s="41" t="str">
        <f t="shared" si="16"/>
        <v/>
      </c>
      <c r="W7" s="41" t="str">
        <f t="shared" si="17"/>
        <v/>
      </c>
      <c r="X7" s="10">
        <v>2</v>
      </c>
      <c r="Y7" s="45" t="str">
        <f t="shared" si="18"/>
        <v>*VL*</v>
      </c>
      <c r="AB7" s="10">
        <v>2</v>
      </c>
    </row>
    <row r="8" spans="1:28" ht="25.05" customHeight="1">
      <c r="A8" s="8">
        <v>2520</v>
      </c>
      <c r="B8" s="9" t="s">
        <v>23</v>
      </c>
      <c r="C8" s="26" t="s">
        <v>25</v>
      </c>
      <c r="D8" s="33">
        <v>44368</v>
      </c>
      <c r="F8" s="40" t="str">
        <f t="shared" si="0"/>
        <v/>
      </c>
      <c r="G8" s="41" t="str">
        <f t="shared" si="1"/>
        <v/>
      </c>
      <c r="H8" s="41" t="str">
        <f t="shared" si="2"/>
        <v/>
      </c>
      <c r="I8" s="42" t="str">
        <f t="shared" si="3"/>
        <v/>
      </c>
      <c r="J8" s="42" t="str">
        <f t="shared" si="4"/>
        <v/>
      </c>
      <c r="K8" s="42" t="str">
        <f t="shared" si="5"/>
        <v/>
      </c>
      <c r="L8" s="42" t="str">
        <f t="shared" si="6"/>
        <v/>
      </c>
      <c r="M8" s="42" t="str">
        <f t="shared" si="7"/>
        <v/>
      </c>
      <c r="N8" s="42" t="str">
        <f t="shared" si="8"/>
        <v>WOB</v>
      </c>
      <c r="O8" s="42" t="str">
        <f t="shared" si="9"/>
        <v/>
      </c>
      <c r="P8" s="42" t="str">
        <f t="shared" si="10"/>
        <v/>
      </c>
      <c r="Q8" s="43" t="str">
        <f t="shared" si="11"/>
        <v/>
      </c>
      <c r="R8" s="42" t="str">
        <f t="shared" si="12"/>
        <v/>
      </c>
      <c r="S8" s="42" t="str">
        <f t="shared" si="13"/>
        <v/>
      </c>
      <c r="T8" s="42" t="str">
        <f t="shared" si="14"/>
        <v/>
      </c>
      <c r="U8" s="43" t="str">
        <f t="shared" si="15"/>
        <v/>
      </c>
      <c r="V8" s="41" t="str">
        <f t="shared" si="16"/>
        <v/>
      </c>
      <c r="W8" s="41" t="str">
        <f t="shared" si="17"/>
        <v/>
      </c>
      <c r="X8" s="10">
        <v>9</v>
      </c>
      <c r="Y8" s="45" t="str">
        <f t="shared" si="18"/>
        <v>*WOB*</v>
      </c>
      <c r="AB8" s="10">
        <v>9</v>
      </c>
    </row>
    <row r="9" spans="1:28" ht="25.05" customHeight="1">
      <c r="A9" s="8">
        <v>2520</v>
      </c>
      <c r="B9" s="9" t="s">
        <v>32</v>
      </c>
      <c r="C9" s="26" t="s">
        <v>34</v>
      </c>
      <c r="D9" s="33">
        <v>44522</v>
      </c>
      <c r="F9" s="40" t="str">
        <f t="shared" si="0"/>
        <v/>
      </c>
      <c r="G9" s="41" t="str">
        <f t="shared" si="1"/>
        <v/>
      </c>
      <c r="H9" s="41" t="str">
        <f t="shared" si="2"/>
        <v/>
      </c>
      <c r="I9" s="42" t="str">
        <f t="shared" si="3"/>
        <v/>
      </c>
      <c r="J9" s="42" t="str">
        <f t="shared" si="4"/>
        <v/>
      </c>
      <c r="K9" s="42" t="str">
        <f t="shared" si="5"/>
        <v/>
      </c>
      <c r="L9" s="42" t="str">
        <f t="shared" si="6"/>
        <v/>
      </c>
      <c r="M9" s="42" t="str">
        <f t="shared" si="7"/>
        <v/>
      </c>
      <c r="N9" s="42" t="str">
        <f t="shared" si="8"/>
        <v/>
      </c>
      <c r="O9" s="42" t="str">
        <f t="shared" si="9"/>
        <v/>
      </c>
      <c r="P9" s="42" t="str">
        <f t="shared" si="10"/>
        <v/>
      </c>
      <c r="Q9" s="43" t="str">
        <f t="shared" si="11"/>
        <v/>
      </c>
      <c r="R9" s="42" t="str">
        <f t="shared" si="12"/>
        <v/>
      </c>
      <c r="S9" s="42" t="str">
        <f t="shared" si="13"/>
        <v/>
      </c>
      <c r="T9" s="42" t="str">
        <f t="shared" si="14"/>
        <v/>
      </c>
      <c r="U9" s="43" t="str">
        <f t="shared" si="15"/>
        <v/>
      </c>
      <c r="V9" s="41" t="str">
        <f t="shared" si="16"/>
        <v/>
      </c>
      <c r="W9" s="41" t="str">
        <f t="shared" si="17"/>
        <v/>
      </c>
      <c r="X9" s="10">
        <v>2</v>
      </c>
      <c r="Y9" s="45" t="str">
        <f t="shared" si="18"/>
        <v/>
      </c>
      <c r="AB9" s="10">
        <v>2</v>
      </c>
    </row>
    <row r="10" spans="1:28" ht="25.05" customHeight="1">
      <c r="A10" s="8">
        <v>2536</v>
      </c>
      <c r="B10" s="9" t="s">
        <v>19</v>
      </c>
      <c r="C10" s="26" t="s">
        <v>22</v>
      </c>
      <c r="D10" s="33">
        <v>44368</v>
      </c>
      <c r="F10" s="40" t="str">
        <f t="shared" si="0"/>
        <v/>
      </c>
      <c r="G10" s="41" t="str">
        <f t="shared" si="1"/>
        <v/>
      </c>
      <c r="H10" s="41" t="str">
        <f t="shared" si="2"/>
        <v>VL</v>
      </c>
      <c r="I10" s="42" t="str">
        <f t="shared" si="3"/>
        <v/>
      </c>
      <c r="J10" s="42" t="str">
        <f t="shared" si="4"/>
        <v/>
      </c>
      <c r="K10" s="42" t="str">
        <f t="shared" si="5"/>
        <v/>
      </c>
      <c r="L10" s="42" t="str">
        <f t="shared" si="6"/>
        <v/>
      </c>
      <c r="M10" s="42" t="str">
        <f t="shared" si="7"/>
        <v/>
      </c>
      <c r="N10" s="42" t="str">
        <f t="shared" si="8"/>
        <v/>
      </c>
      <c r="O10" s="42" t="str">
        <f t="shared" si="9"/>
        <v/>
      </c>
      <c r="P10" s="42" t="str">
        <f t="shared" si="10"/>
        <v/>
      </c>
      <c r="Q10" s="43" t="str">
        <f t="shared" si="11"/>
        <v/>
      </c>
      <c r="R10" s="42" t="str">
        <f t="shared" si="12"/>
        <v/>
      </c>
      <c r="S10" s="42" t="str">
        <f t="shared" si="13"/>
        <v/>
      </c>
      <c r="T10" s="42" t="str">
        <f t="shared" si="14"/>
        <v/>
      </c>
      <c r="U10" s="43" t="str">
        <f t="shared" si="15"/>
        <v/>
      </c>
      <c r="V10" s="41" t="str">
        <f t="shared" si="16"/>
        <v/>
      </c>
      <c r="W10" s="41" t="str">
        <f t="shared" si="17"/>
        <v/>
      </c>
      <c r="X10" s="10">
        <v>2</v>
      </c>
      <c r="Y10" s="45" t="str">
        <f t="shared" si="18"/>
        <v>*VL*</v>
      </c>
      <c r="AB10" s="10">
        <v>2</v>
      </c>
    </row>
    <row r="11" spans="1:28" ht="25.05" customHeight="1">
      <c r="A11" s="8">
        <v>2536</v>
      </c>
      <c r="B11" s="9" t="s">
        <v>23</v>
      </c>
      <c r="C11" s="26" t="s">
        <v>25</v>
      </c>
      <c r="D11" s="33">
        <v>44368</v>
      </c>
      <c r="F11" s="40" t="str">
        <f t="shared" si="0"/>
        <v/>
      </c>
      <c r="G11" s="41" t="str">
        <f t="shared" si="1"/>
        <v/>
      </c>
      <c r="H11" s="41" t="str">
        <f t="shared" si="2"/>
        <v/>
      </c>
      <c r="I11" s="42" t="str">
        <f t="shared" si="3"/>
        <v/>
      </c>
      <c r="J11" s="42" t="str">
        <f t="shared" si="4"/>
        <v/>
      </c>
      <c r="K11" s="42" t="str">
        <f t="shared" si="5"/>
        <v/>
      </c>
      <c r="L11" s="42" t="str">
        <f t="shared" si="6"/>
        <v/>
      </c>
      <c r="M11" s="42" t="str">
        <f t="shared" si="7"/>
        <v/>
      </c>
      <c r="N11" s="42" t="str">
        <f t="shared" si="8"/>
        <v>WOB</v>
      </c>
      <c r="O11" s="42" t="str">
        <f t="shared" si="9"/>
        <v/>
      </c>
      <c r="P11" s="42" t="str">
        <f t="shared" si="10"/>
        <v/>
      </c>
      <c r="Q11" s="43" t="str">
        <f t="shared" si="11"/>
        <v/>
      </c>
      <c r="R11" s="42" t="str">
        <f t="shared" si="12"/>
        <v/>
      </c>
      <c r="S11" s="42" t="str">
        <f t="shared" si="13"/>
        <v/>
      </c>
      <c r="T11" s="42" t="str">
        <f t="shared" si="14"/>
        <v/>
      </c>
      <c r="U11" s="43" t="str">
        <f t="shared" si="15"/>
        <v/>
      </c>
      <c r="V11" s="41" t="str">
        <f t="shared" si="16"/>
        <v/>
      </c>
      <c r="W11" s="41" t="str">
        <f t="shared" si="17"/>
        <v/>
      </c>
      <c r="X11" s="10">
        <v>3</v>
      </c>
      <c r="Y11" s="45" t="str">
        <f t="shared" si="18"/>
        <v>*WOB*</v>
      </c>
      <c r="AB11" s="10">
        <v>3</v>
      </c>
    </row>
    <row r="12" spans="1:28" ht="25.05" customHeight="1">
      <c r="A12" s="8">
        <v>2536</v>
      </c>
      <c r="B12" s="9" t="s">
        <v>23</v>
      </c>
      <c r="C12" s="26" t="s">
        <v>26</v>
      </c>
      <c r="D12" s="33">
        <v>44368</v>
      </c>
      <c r="F12" s="40" t="str">
        <f t="shared" si="0"/>
        <v/>
      </c>
      <c r="G12" s="41" t="str">
        <f t="shared" si="1"/>
        <v/>
      </c>
      <c r="H12" s="41" t="str">
        <f t="shared" si="2"/>
        <v/>
      </c>
      <c r="I12" s="42" t="str">
        <f t="shared" si="3"/>
        <v/>
      </c>
      <c r="J12" s="42" t="str">
        <f t="shared" si="4"/>
        <v/>
      </c>
      <c r="K12" s="42" t="str">
        <f t="shared" si="5"/>
        <v/>
      </c>
      <c r="L12" s="42" t="str">
        <f t="shared" si="6"/>
        <v/>
      </c>
      <c r="M12" s="42" t="str">
        <f t="shared" si="7"/>
        <v/>
      </c>
      <c r="N12" s="42" t="str">
        <f t="shared" si="8"/>
        <v>WOB</v>
      </c>
      <c r="O12" s="42" t="str">
        <f t="shared" si="9"/>
        <v/>
      </c>
      <c r="P12" s="42" t="str">
        <f t="shared" si="10"/>
        <v/>
      </c>
      <c r="Q12" s="43" t="str">
        <f t="shared" si="11"/>
        <v/>
      </c>
      <c r="R12" s="42" t="str">
        <f t="shared" si="12"/>
        <v/>
      </c>
      <c r="S12" s="42" t="str">
        <f t="shared" si="13"/>
        <v/>
      </c>
      <c r="T12" s="42" t="str">
        <f t="shared" si="14"/>
        <v/>
      </c>
      <c r="U12" s="43" t="str">
        <f t="shared" si="15"/>
        <v/>
      </c>
      <c r="V12" s="41" t="str">
        <f t="shared" si="16"/>
        <v/>
      </c>
      <c r="W12" s="41" t="str">
        <f t="shared" si="17"/>
        <v/>
      </c>
      <c r="X12" s="10">
        <v>3</v>
      </c>
      <c r="Y12" s="45" t="str">
        <f t="shared" si="18"/>
        <v>*WOB*</v>
      </c>
      <c r="AB12" s="10">
        <v>3</v>
      </c>
    </row>
    <row r="13" spans="1:28" ht="25.05" customHeight="1">
      <c r="A13" s="8">
        <v>2536</v>
      </c>
      <c r="B13" s="9" t="s">
        <v>23</v>
      </c>
      <c r="C13" s="26" t="s">
        <v>27</v>
      </c>
      <c r="D13" s="33">
        <v>44368</v>
      </c>
      <c r="F13" s="40" t="str">
        <f t="shared" si="0"/>
        <v/>
      </c>
      <c r="G13" s="41" t="str">
        <f t="shared" si="1"/>
        <v/>
      </c>
      <c r="H13" s="41" t="str">
        <f t="shared" si="2"/>
        <v/>
      </c>
      <c r="I13" s="42" t="str">
        <f t="shared" si="3"/>
        <v/>
      </c>
      <c r="J13" s="42" t="str">
        <f t="shared" si="4"/>
        <v/>
      </c>
      <c r="K13" s="42" t="str">
        <f t="shared" si="5"/>
        <v/>
      </c>
      <c r="L13" s="42" t="str">
        <f t="shared" si="6"/>
        <v/>
      </c>
      <c r="M13" s="42" t="str">
        <f t="shared" si="7"/>
        <v/>
      </c>
      <c r="N13" s="42" t="str">
        <f t="shared" si="8"/>
        <v>WOB</v>
      </c>
      <c r="O13" s="42" t="str">
        <f t="shared" si="9"/>
        <v/>
      </c>
      <c r="P13" s="42" t="str">
        <f t="shared" si="10"/>
        <v/>
      </c>
      <c r="Q13" s="43" t="str">
        <f t="shared" si="11"/>
        <v/>
      </c>
      <c r="R13" s="42" t="str">
        <f t="shared" si="12"/>
        <v/>
      </c>
      <c r="S13" s="42" t="str">
        <f t="shared" si="13"/>
        <v/>
      </c>
      <c r="T13" s="42" t="str">
        <f t="shared" si="14"/>
        <v/>
      </c>
      <c r="U13" s="43" t="str">
        <f t="shared" si="15"/>
        <v/>
      </c>
      <c r="V13" s="41" t="str">
        <f t="shared" si="16"/>
        <v/>
      </c>
      <c r="W13" s="41" t="str">
        <f t="shared" si="17"/>
        <v/>
      </c>
      <c r="X13" s="10">
        <v>3</v>
      </c>
      <c r="Y13" s="45" t="str">
        <f t="shared" si="18"/>
        <v>*WOB*</v>
      </c>
      <c r="AB13" s="10">
        <v>3</v>
      </c>
    </row>
    <row r="14" spans="1:28" ht="25.05" customHeight="1">
      <c r="A14" s="8">
        <v>2633</v>
      </c>
      <c r="B14" s="9" t="s">
        <v>28</v>
      </c>
      <c r="C14" s="26" t="s">
        <v>36</v>
      </c>
      <c r="D14" s="33">
        <v>44564</v>
      </c>
      <c r="F14" s="40" t="str">
        <f t="shared" si="0"/>
        <v/>
      </c>
      <c r="G14" s="41" t="str">
        <f t="shared" si="1"/>
        <v/>
      </c>
      <c r="H14" s="41" t="str">
        <f t="shared" si="2"/>
        <v/>
      </c>
      <c r="I14" s="42" t="str">
        <f t="shared" si="3"/>
        <v/>
      </c>
      <c r="J14" s="42" t="str">
        <f t="shared" si="4"/>
        <v/>
      </c>
      <c r="K14" s="42" t="str">
        <f t="shared" si="5"/>
        <v/>
      </c>
      <c r="L14" s="42" t="str">
        <f t="shared" si="6"/>
        <v>RM</v>
      </c>
      <c r="M14" s="42" t="str">
        <f t="shared" si="7"/>
        <v/>
      </c>
      <c r="N14" s="42" t="str">
        <f t="shared" si="8"/>
        <v/>
      </c>
      <c r="O14" s="42" t="str">
        <f t="shared" si="9"/>
        <v/>
      </c>
      <c r="P14" s="42" t="str">
        <f t="shared" si="10"/>
        <v/>
      </c>
      <c r="Q14" s="43" t="str">
        <f t="shared" si="11"/>
        <v/>
      </c>
      <c r="R14" s="42" t="str">
        <f t="shared" si="12"/>
        <v/>
      </c>
      <c r="S14" s="42" t="str">
        <f t="shared" si="13"/>
        <v/>
      </c>
      <c r="T14" s="42" t="str">
        <f t="shared" si="14"/>
        <v/>
      </c>
      <c r="U14" s="43" t="str">
        <f t="shared" si="15"/>
        <v/>
      </c>
      <c r="V14" s="41" t="str">
        <f t="shared" si="16"/>
        <v/>
      </c>
      <c r="W14" s="41" t="str">
        <f t="shared" si="17"/>
        <v/>
      </c>
      <c r="X14" s="10">
        <v>1</v>
      </c>
      <c r="Y14" s="45" t="str">
        <f t="shared" si="18"/>
        <v>*RM*</v>
      </c>
      <c r="AB14" s="10">
        <v>1</v>
      </c>
    </row>
    <row r="15" spans="1:28" ht="25.05" customHeight="1">
      <c r="A15" s="8">
        <v>2633</v>
      </c>
      <c r="B15" s="9" t="s">
        <v>28</v>
      </c>
      <c r="C15" s="26" t="s">
        <v>37</v>
      </c>
      <c r="D15" s="33">
        <v>44564</v>
      </c>
      <c r="F15" s="40" t="str">
        <f t="shared" si="0"/>
        <v/>
      </c>
      <c r="G15" s="41" t="str">
        <f t="shared" si="1"/>
        <v/>
      </c>
      <c r="H15" s="41" t="str">
        <f t="shared" si="2"/>
        <v/>
      </c>
      <c r="I15" s="42" t="str">
        <f t="shared" si="3"/>
        <v/>
      </c>
      <c r="J15" s="42" t="str">
        <f t="shared" si="4"/>
        <v/>
      </c>
      <c r="K15" s="42" t="str">
        <f t="shared" si="5"/>
        <v/>
      </c>
      <c r="L15" s="42" t="str">
        <f t="shared" si="6"/>
        <v>RM</v>
      </c>
      <c r="M15" s="42" t="str">
        <f t="shared" si="7"/>
        <v/>
      </c>
      <c r="N15" s="42" t="str">
        <f t="shared" si="8"/>
        <v/>
      </c>
      <c r="O15" s="42" t="str">
        <f t="shared" si="9"/>
        <v/>
      </c>
      <c r="P15" s="42" t="str">
        <f t="shared" si="10"/>
        <v/>
      </c>
      <c r="Q15" s="43" t="str">
        <f t="shared" si="11"/>
        <v/>
      </c>
      <c r="R15" s="42" t="str">
        <f t="shared" si="12"/>
        <v/>
      </c>
      <c r="S15" s="42" t="str">
        <f t="shared" si="13"/>
        <v/>
      </c>
      <c r="T15" s="42" t="str">
        <f t="shared" si="14"/>
        <v/>
      </c>
      <c r="U15" s="43" t="str">
        <f t="shared" si="15"/>
        <v/>
      </c>
      <c r="V15" s="41" t="str">
        <f t="shared" si="16"/>
        <v/>
      </c>
      <c r="W15" s="41" t="str">
        <f t="shared" si="17"/>
        <v/>
      </c>
      <c r="X15" s="10">
        <v>1</v>
      </c>
      <c r="Y15" s="45" t="str">
        <f t="shared" si="18"/>
        <v>*RM*</v>
      </c>
      <c r="AB15" s="10">
        <v>1</v>
      </c>
    </row>
    <row r="16" spans="1:28" ht="25.05" customHeight="1">
      <c r="A16" s="8">
        <v>2637</v>
      </c>
      <c r="B16" s="9" t="s">
        <v>28</v>
      </c>
      <c r="C16" s="26" t="s">
        <v>36</v>
      </c>
      <c r="D16" s="33">
        <v>44564</v>
      </c>
      <c r="F16" s="40" t="str">
        <f t="shared" si="0"/>
        <v/>
      </c>
      <c r="G16" s="41" t="str">
        <f t="shared" si="1"/>
        <v/>
      </c>
      <c r="H16" s="41" t="str">
        <f t="shared" si="2"/>
        <v/>
      </c>
      <c r="I16" s="42" t="str">
        <f t="shared" si="3"/>
        <v/>
      </c>
      <c r="J16" s="42" t="str">
        <f t="shared" si="4"/>
        <v/>
      </c>
      <c r="K16" s="42" t="str">
        <f t="shared" si="5"/>
        <v/>
      </c>
      <c r="L16" s="42" t="str">
        <f t="shared" si="6"/>
        <v>RM</v>
      </c>
      <c r="M16" s="42" t="str">
        <f t="shared" si="7"/>
        <v/>
      </c>
      <c r="N16" s="42" t="str">
        <f t="shared" si="8"/>
        <v/>
      </c>
      <c r="O16" s="42" t="str">
        <f t="shared" si="9"/>
        <v/>
      </c>
      <c r="P16" s="42" t="str">
        <f t="shared" si="10"/>
        <v/>
      </c>
      <c r="Q16" s="43" t="str">
        <f t="shared" si="11"/>
        <v/>
      </c>
      <c r="R16" s="42" t="str">
        <f t="shared" si="12"/>
        <v/>
      </c>
      <c r="S16" s="42" t="str">
        <f t="shared" si="13"/>
        <v/>
      </c>
      <c r="T16" s="42" t="str">
        <f t="shared" si="14"/>
        <v/>
      </c>
      <c r="U16" s="43" t="str">
        <f t="shared" si="15"/>
        <v/>
      </c>
      <c r="V16" s="41" t="str">
        <f t="shared" si="16"/>
        <v/>
      </c>
      <c r="W16" s="41" t="str">
        <f t="shared" si="17"/>
        <v/>
      </c>
      <c r="X16" s="10">
        <v>1</v>
      </c>
      <c r="Y16" s="45" t="str">
        <f t="shared" si="18"/>
        <v>*RM*</v>
      </c>
      <c r="AB16" s="10">
        <v>1</v>
      </c>
    </row>
    <row r="17" spans="1:28" ht="25.05" customHeight="1">
      <c r="A17" s="8">
        <v>2637</v>
      </c>
      <c r="B17" s="9" t="s">
        <v>28</v>
      </c>
      <c r="C17" s="26" t="s">
        <v>37</v>
      </c>
      <c r="D17" s="33">
        <v>44564</v>
      </c>
      <c r="F17" s="40" t="str">
        <f t="shared" si="0"/>
        <v/>
      </c>
      <c r="G17" s="41" t="str">
        <f t="shared" si="1"/>
        <v/>
      </c>
      <c r="H17" s="41" t="str">
        <f t="shared" si="2"/>
        <v/>
      </c>
      <c r="I17" s="42" t="str">
        <f t="shared" si="3"/>
        <v/>
      </c>
      <c r="J17" s="42" t="str">
        <f t="shared" si="4"/>
        <v/>
      </c>
      <c r="K17" s="42" t="str">
        <f t="shared" si="5"/>
        <v/>
      </c>
      <c r="L17" s="42" t="str">
        <f t="shared" si="6"/>
        <v>RM</v>
      </c>
      <c r="M17" s="42" t="str">
        <f t="shared" si="7"/>
        <v/>
      </c>
      <c r="N17" s="42" t="str">
        <f t="shared" si="8"/>
        <v/>
      </c>
      <c r="O17" s="42" t="str">
        <f t="shared" si="9"/>
        <v/>
      </c>
      <c r="P17" s="42" t="str">
        <f t="shared" si="10"/>
        <v/>
      </c>
      <c r="Q17" s="43" t="str">
        <f t="shared" si="11"/>
        <v/>
      </c>
      <c r="R17" s="42" t="str">
        <f t="shared" si="12"/>
        <v/>
      </c>
      <c r="S17" s="42" t="str">
        <f t="shared" si="13"/>
        <v/>
      </c>
      <c r="T17" s="42" t="str">
        <f t="shared" si="14"/>
        <v/>
      </c>
      <c r="U17" s="43" t="str">
        <f t="shared" si="15"/>
        <v/>
      </c>
      <c r="V17" s="41" t="str">
        <f t="shared" si="16"/>
        <v/>
      </c>
      <c r="W17" s="41" t="str">
        <f t="shared" si="17"/>
        <v/>
      </c>
      <c r="X17" s="10">
        <v>1</v>
      </c>
      <c r="Y17" s="45" t="str">
        <f t="shared" si="18"/>
        <v>*RM*</v>
      </c>
      <c r="AB17" s="10">
        <v>1</v>
      </c>
    </row>
    <row r="18" spans="1:28" ht="25.05" customHeight="1">
      <c r="A18" s="8">
        <v>2639</v>
      </c>
      <c r="B18" s="9" t="s">
        <v>28</v>
      </c>
      <c r="C18" s="26" t="s">
        <v>36</v>
      </c>
      <c r="D18" s="33">
        <v>44564</v>
      </c>
      <c r="F18" s="40" t="str">
        <f t="shared" si="0"/>
        <v/>
      </c>
      <c r="G18" s="41" t="str">
        <f t="shared" si="1"/>
        <v/>
      </c>
      <c r="H18" s="41" t="str">
        <f t="shared" si="2"/>
        <v/>
      </c>
      <c r="I18" s="42" t="str">
        <f t="shared" si="3"/>
        <v/>
      </c>
      <c r="J18" s="42" t="str">
        <f t="shared" si="4"/>
        <v/>
      </c>
      <c r="K18" s="42" t="str">
        <f t="shared" si="5"/>
        <v/>
      </c>
      <c r="L18" s="42" t="str">
        <f t="shared" si="6"/>
        <v>RM</v>
      </c>
      <c r="M18" s="42" t="str">
        <f t="shared" si="7"/>
        <v/>
      </c>
      <c r="N18" s="42" t="str">
        <f t="shared" si="8"/>
        <v/>
      </c>
      <c r="O18" s="42" t="str">
        <f t="shared" si="9"/>
        <v/>
      </c>
      <c r="P18" s="42" t="str">
        <f t="shared" si="10"/>
        <v/>
      </c>
      <c r="Q18" s="43" t="str">
        <f t="shared" si="11"/>
        <v/>
      </c>
      <c r="R18" s="42" t="str">
        <f t="shared" si="12"/>
        <v/>
      </c>
      <c r="S18" s="42" t="str">
        <f t="shared" si="13"/>
        <v/>
      </c>
      <c r="T18" s="42" t="str">
        <f t="shared" si="14"/>
        <v/>
      </c>
      <c r="U18" s="43" t="str">
        <f t="shared" si="15"/>
        <v/>
      </c>
      <c r="V18" s="41" t="str">
        <f t="shared" si="16"/>
        <v/>
      </c>
      <c r="W18" s="41" t="str">
        <f t="shared" si="17"/>
        <v/>
      </c>
      <c r="X18" s="10">
        <v>1</v>
      </c>
      <c r="Y18" s="45" t="str">
        <f t="shared" si="18"/>
        <v>*RM*</v>
      </c>
      <c r="AB18" s="10">
        <v>1</v>
      </c>
    </row>
    <row r="19" spans="1:28" ht="25.05" customHeight="1">
      <c r="A19" s="8">
        <v>2639</v>
      </c>
      <c r="B19" s="9" t="s">
        <v>28</v>
      </c>
      <c r="C19" s="26" t="s">
        <v>37</v>
      </c>
      <c r="D19" s="33">
        <v>44564</v>
      </c>
      <c r="F19" s="40" t="str">
        <f t="shared" si="0"/>
        <v/>
      </c>
      <c r="G19" s="41" t="str">
        <f t="shared" si="1"/>
        <v/>
      </c>
      <c r="H19" s="41" t="str">
        <f t="shared" si="2"/>
        <v/>
      </c>
      <c r="I19" s="42" t="str">
        <f t="shared" si="3"/>
        <v/>
      </c>
      <c r="J19" s="42" t="str">
        <f t="shared" si="4"/>
        <v/>
      </c>
      <c r="K19" s="42" t="str">
        <f t="shared" si="5"/>
        <v/>
      </c>
      <c r="L19" s="42" t="str">
        <f t="shared" si="6"/>
        <v>RM</v>
      </c>
      <c r="M19" s="42" t="str">
        <f t="shared" si="7"/>
        <v/>
      </c>
      <c r="N19" s="42" t="str">
        <f t="shared" si="8"/>
        <v/>
      </c>
      <c r="O19" s="42" t="str">
        <f t="shared" si="9"/>
        <v/>
      </c>
      <c r="P19" s="42" t="str">
        <f t="shared" si="10"/>
        <v/>
      </c>
      <c r="Q19" s="43" t="str">
        <f t="shared" si="11"/>
        <v/>
      </c>
      <c r="R19" s="42" t="str">
        <f t="shared" si="12"/>
        <v/>
      </c>
      <c r="S19" s="42" t="str">
        <f t="shared" si="13"/>
        <v/>
      </c>
      <c r="T19" s="42" t="str">
        <f t="shared" si="14"/>
        <v/>
      </c>
      <c r="U19" s="43" t="str">
        <f t="shared" si="15"/>
        <v/>
      </c>
      <c r="V19" s="41" t="str">
        <f t="shared" si="16"/>
        <v/>
      </c>
      <c r="W19" s="41" t="str">
        <f t="shared" si="17"/>
        <v/>
      </c>
      <c r="X19" s="10">
        <v>1</v>
      </c>
      <c r="Y19" s="45" t="str">
        <f t="shared" si="18"/>
        <v>*RM*</v>
      </c>
      <c r="AB19" s="10">
        <v>1</v>
      </c>
    </row>
    <row r="20" spans="1:28" ht="25.05" customHeight="1">
      <c r="A20" s="8">
        <v>2692</v>
      </c>
      <c r="B20" s="9" t="s">
        <v>38</v>
      </c>
      <c r="C20" s="26" t="s">
        <v>40</v>
      </c>
      <c r="D20" s="33">
        <v>44571</v>
      </c>
      <c r="F20" s="40" t="str">
        <f t="shared" si="0"/>
        <v/>
      </c>
      <c r="G20" s="41" t="str">
        <f t="shared" si="1"/>
        <v/>
      </c>
      <c r="H20" s="41" t="str">
        <f t="shared" si="2"/>
        <v/>
      </c>
      <c r="I20" s="42" t="str">
        <f t="shared" si="3"/>
        <v/>
      </c>
      <c r="J20" s="42" t="str">
        <f t="shared" si="4"/>
        <v/>
      </c>
      <c r="K20" s="42" t="str">
        <f t="shared" si="5"/>
        <v/>
      </c>
      <c r="L20" s="42" t="str">
        <f t="shared" si="6"/>
        <v/>
      </c>
      <c r="M20" s="42" t="str">
        <f t="shared" si="7"/>
        <v/>
      </c>
      <c r="N20" s="42" t="str">
        <f t="shared" si="8"/>
        <v/>
      </c>
      <c r="O20" s="42" t="str">
        <f t="shared" si="9"/>
        <v/>
      </c>
      <c r="P20" s="42" t="str">
        <f t="shared" si="10"/>
        <v/>
      </c>
      <c r="Q20" s="43" t="str">
        <f t="shared" si="11"/>
        <v/>
      </c>
      <c r="R20" s="42" t="str">
        <f t="shared" si="12"/>
        <v/>
      </c>
      <c r="S20" s="42" t="str">
        <f t="shared" si="13"/>
        <v/>
      </c>
      <c r="T20" s="42" t="str">
        <f t="shared" si="14"/>
        <v/>
      </c>
      <c r="U20" s="43" t="str">
        <f t="shared" si="15"/>
        <v/>
      </c>
      <c r="V20" s="41" t="str">
        <f t="shared" si="16"/>
        <v/>
      </c>
      <c r="W20" s="41" t="str">
        <f t="shared" si="17"/>
        <v>4m2</v>
      </c>
      <c r="X20" s="10">
        <v>1</v>
      </c>
      <c r="Y20" s="45" t="str">
        <f t="shared" si="18"/>
        <v>*4m2*</v>
      </c>
      <c r="AB20" s="10">
        <v>1</v>
      </c>
    </row>
    <row r="21" spans="1:28" ht="25.05" customHeight="1">
      <c r="A21" s="8">
        <v>2696</v>
      </c>
      <c r="B21" s="9" t="s">
        <v>38</v>
      </c>
      <c r="C21" s="26" t="s">
        <v>40</v>
      </c>
      <c r="D21" s="33">
        <v>44571</v>
      </c>
      <c r="F21" s="40" t="str">
        <f t="shared" si="0"/>
        <v/>
      </c>
      <c r="G21" s="41" t="str">
        <f t="shared" si="1"/>
        <v/>
      </c>
      <c r="H21" s="41" t="str">
        <f t="shared" si="2"/>
        <v/>
      </c>
      <c r="I21" s="42" t="str">
        <f t="shared" si="3"/>
        <v/>
      </c>
      <c r="J21" s="42" t="str">
        <f t="shared" si="4"/>
        <v/>
      </c>
      <c r="K21" s="42" t="str">
        <f t="shared" si="5"/>
        <v/>
      </c>
      <c r="L21" s="42" t="str">
        <f t="shared" si="6"/>
        <v/>
      </c>
      <c r="M21" s="42" t="str">
        <f t="shared" si="7"/>
        <v/>
      </c>
      <c r="N21" s="42" t="str">
        <f t="shared" si="8"/>
        <v/>
      </c>
      <c r="O21" s="42" t="str">
        <f t="shared" si="9"/>
        <v/>
      </c>
      <c r="P21" s="42" t="str">
        <f t="shared" si="10"/>
        <v/>
      </c>
      <c r="Q21" s="43" t="str">
        <f t="shared" si="11"/>
        <v/>
      </c>
      <c r="R21" s="42" t="str">
        <f t="shared" si="12"/>
        <v/>
      </c>
      <c r="S21" s="42" t="str">
        <f t="shared" si="13"/>
        <v/>
      </c>
      <c r="T21" s="42" t="str">
        <f t="shared" si="14"/>
        <v/>
      </c>
      <c r="U21" s="43" t="str">
        <f t="shared" si="15"/>
        <v/>
      </c>
      <c r="V21" s="41" t="str">
        <f t="shared" si="16"/>
        <v/>
      </c>
      <c r="W21" s="41" t="str">
        <f t="shared" si="17"/>
        <v>4m2</v>
      </c>
      <c r="X21" s="10">
        <v>1</v>
      </c>
      <c r="Y21" s="45" t="str">
        <f t="shared" si="18"/>
        <v>*4m2*</v>
      </c>
      <c r="AB21" s="10">
        <v>1</v>
      </c>
    </row>
    <row r="22" spans="1:28" ht="25.05" customHeight="1">
      <c r="A22" s="8">
        <v>2709</v>
      </c>
      <c r="B22" s="9" t="s">
        <v>38</v>
      </c>
      <c r="C22" s="26" t="s">
        <v>41</v>
      </c>
      <c r="D22" s="33">
        <v>44571</v>
      </c>
      <c r="F22" s="40" t="str">
        <f t="shared" si="0"/>
        <v/>
      </c>
      <c r="G22" s="41" t="str">
        <f t="shared" si="1"/>
        <v/>
      </c>
      <c r="H22" s="41" t="str">
        <f t="shared" si="2"/>
        <v/>
      </c>
      <c r="I22" s="42" t="str">
        <f t="shared" si="3"/>
        <v/>
      </c>
      <c r="J22" s="42" t="str">
        <f t="shared" si="4"/>
        <v/>
      </c>
      <c r="K22" s="42" t="str">
        <f t="shared" si="5"/>
        <v/>
      </c>
      <c r="L22" s="42" t="str">
        <f t="shared" si="6"/>
        <v/>
      </c>
      <c r="M22" s="42" t="str">
        <f t="shared" si="7"/>
        <v/>
      </c>
      <c r="N22" s="42" t="str">
        <f t="shared" si="8"/>
        <v/>
      </c>
      <c r="O22" s="42" t="str">
        <f t="shared" si="9"/>
        <v/>
      </c>
      <c r="P22" s="42" t="str">
        <f t="shared" si="10"/>
        <v/>
      </c>
      <c r="Q22" s="43" t="str">
        <f t="shared" si="11"/>
        <v/>
      </c>
      <c r="R22" s="42" t="str">
        <f t="shared" si="12"/>
        <v/>
      </c>
      <c r="S22" s="42" t="str">
        <f t="shared" si="13"/>
        <v/>
      </c>
      <c r="T22" s="42" t="str">
        <f t="shared" si="14"/>
        <v/>
      </c>
      <c r="U22" s="43" t="str">
        <f t="shared" si="15"/>
        <v/>
      </c>
      <c r="V22" s="41" t="str">
        <f t="shared" si="16"/>
        <v/>
      </c>
      <c r="W22" s="41" t="str">
        <f t="shared" si="17"/>
        <v>4m2</v>
      </c>
      <c r="X22" s="10">
        <v>1</v>
      </c>
      <c r="Y22" s="45" t="str">
        <f t="shared" si="18"/>
        <v>*4m2*</v>
      </c>
      <c r="AB22" s="10">
        <v>1</v>
      </c>
    </row>
    <row r="23" spans="1:28" ht="25.05" customHeight="1">
      <c r="A23" s="8">
        <v>4207</v>
      </c>
      <c r="B23" s="9" t="s">
        <v>32</v>
      </c>
      <c r="C23" s="26" t="s">
        <v>34</v>
      </c>
      <c r="D23" s="33">
        <v>44522</v>
      </c>
      <c r="F23" s="40" t="str">
        <f t="shared" si="0"/>
        <v/>
      </c>
      <c r="G23" s="41" t="str">
        <f t="shared" si="1"/>
        <v/>
      </c>
      <c r="H23" s="41" t="str">
        <f t="shared" si="2"/>
        <v/>
      </c>
      <c r="I23" s="42" t="str">
        <f t="shared" si="3"/>
        <v/>
      </c>
      <c r="J23" s="42" t="str">
        <f t="shared" si="4"/>
        <v/>
      </c>
      <c r="K23" s="42" t="str">
        <f t="shared" si="5"/>
        <v/>
      </c>
      <c r="L23" s="42" t="str">
        <f t="shared" si="6"/>
        <v/>
      </c>
      <c r="M23" s="42" t="str">
        <f t="shared" si="7"/>
        <v/>
      </c>
      <c r="N23" s="42" t="str">
        <f t="shared" si="8"/>
        <v/>
      </c>
      <c r="O23" s="42" t="str">
        <f t="shared" si="9"/>
        <v/>
      </c>
      <c r="P23" s="42" t="str">
        <f t="shared" si="10"/>
        <v/>
      </c>
      <c r="Q23" s="43" t="str">
        <f t="shared" si="11"/>
        <v/>
      </c>
      <c r="R23" s="42" t="str">
        <f t="shared" si="12"/>
        <v/>
      </c>
      <c r="S23" s="42" t="str">
        <f t="shared" si="13"/>
        <v/>
      </c>
      <c r="T23" s="42" t="str">
        <f t="shared" si="14"/>
        <v/>
      </c>
      <c r="U23" s="43" t="str">
        <f t="shared" si="15"/>
        <v/>
      </c>
      <c r="V23" s="41" t="str">
        <f t="shared" si="16"/>
        <v/>
      </c>
      <c r="W23" s="41" t="str">
        <f t="shared" si="17"/>
        <v/>
      </c>
      <c r="X23" s="10">
        <v>1</v>
      </c>
      <c r="Y23" s="45" t="str">
        <f t="shared" si="18"/>
        <v/>
      </c>
      <c r="AB23" s="10">
        <v>1</v>
      </c>
    </row>
    <row r="24" spans="1:28" ht="25.05" customHeight="1">
      <c r="A24" s="8">
        <v>4208</v>
      </c>
      <c r="B24" s="9" t="s">
        <v>23</v>
      </c>
      <c r="C24" s="26" t="s">
        <v>43</v>
      </c>
      <c r="D24" s="33">
        <v>43948</v>
      </c>
      <c r="F24" s="40" t="str">
        <f t="shared" si="0"/>
        <v/>
      </c>
      <c r="G24" s="41" t="str">
        <f t="shared" si="1"/>
        <v/>
      </c>
      <c r="H24" s="41" t="str">
        <f t="shared" si="2"/>
        <v/>
      </c>
      <c r="I24" s="42" t="str">
        <f t="shared" si="3"/>
        <v/>
      </c>
      <c r="J24" s="42" t="str">
        <f t="shared" si="4"/>
        <v/>
      </c>
      <c r="K24" s="42" t="str">
        <f t="shared" si="5"/>
        <v/>
      </c>
      <c r="L24" s="42" t="str">
        <f t="shared" si="6"/>
        <v/>
      </c>
      <c r="M24" s="42" t="str">
        <f t="shared" si="7"/>
        <v/>
      </c>
      <c r="N24" s="42" t="str">
        <f t="shared" si="8"/>
        <v>WOB</v>
      </c>
      <c r="O24" s="42" t="str">
        <f t="shared" si="9"/>
        <v/>
      </c>
      <c r="P24" s="42" t="str">
        <f t="shared" si="10"/>
        <v/>
      </c>
      <c r="Q24" s="43" t="str">
        <f t="shared" si="11"/>
        <v/>
      </c>
      <c r="R24" s="42" t="str">
        <f t="shared" si="12"/>
        <v/>
      </c>
      <c r="S24" s="42" t="str">
        <f t="shared" si="13"/>
        <v/>
      </c>
      <c r="T24" s="42" t="str">
        <f t="shared" si="14"/>
        <v/>
      </c>
      <c r="U24" s="43" t="str">
        <f t="shared" si="15"/>
        <v/>
      </c>
      <c r="V24" s="41" t="str">
        <f t="shared" si="16"/>
        <v/>
      </c>
      <c r="W24" s="41" t="str">
        <f t="shared" si="17"/>
        <v/>
      </c>
      <c r="X24" s="10">
        <v>2</v>
      </c>
      <c r="Y24" s="45" t="str">
        <f t="shared" si="18"/>
        <v>*WOB*</v>
      </c>
      <c r="AB24" s="10">
        <v>2</v>
      </c>
    </row>
    <row r="25" spans="1:28" ht="25.05" customHeight="1">
      <c r="A25" s="8">
        <v>4208</v>
      </c>
      <c r="B25" s="9" t="s">
        <v>44</v>
      </c>
      <c r="C25" s="26" t="s">
        <v>47</v>
      </c>
      <c r="D25" s="33">
        <v>44284</v>
      </c>
      <c r="F25" s="40" t="str">
        <f t="shared" si="0"/>
        <v/>
      </c>
      <c r="G25" s="41" t="str">
        <f t="shared" si="1"/>
        <v/>
      </c>
      <c r="H25" s="41" t="str">
        <f t="shared" si="2"/>
        <v/>
      </c>
      <c r="I25" s="42" t="str">
        <f t="shared" si="3"/>
        <v/>
      </c>
      <c r="J25" s="42" t="str">
        <f t="shared" si="4"/>
        <v/>
      </c>
      <c r="K25" s="42" t="str">
        <f t="shared" si="5"/>
        <v/>
      </c>
      <c r="L25" s="42" t="str">
        <f t="shared" si="6"/>
        <v/>
      </c>
      <c r="M25" s="42" t="str">
        <f t="shared" si="7"/>
        <v/>
      </c>
      <c r="N25" s="42" t="str">
        <f t="shared" si="8"/>
        <v/>
      </c>
      <c r="O25" s="42" t="str">
        <f t="shared" si="9"/>
        <v/>
      </c>
      <c r="P25" s="42" t="str">
        <f t="shared" si="10"/>
        <v/>
      </c>
      <c r="Q25" s="43" t="str">
        <f t="shared" si="11"/>
        <v/>
      </c>
      <c r="R25" s="42" t="str">
        <f t="shared" si="12"/>
        <v/>
      </c>
      <c r="S25" s="42" t="str">
        <f t="shared" si="13"/>
        <v/>
      </c>
      <c r="T25" s="42" t="str">
        <f t="shared" si="14"/>
        <v/>
      </c>
      <c r="U25" s="43" t="str">
        <f t="shared" si="15"/>
        <v/>
      </c>
      <c r="V25" s="41" t="str">
        <f t="shared" si="16"/>
        <v/>
      </c>
      <c r="W25" s="41" t="str">
        <f t="shared" si="17"/>
        <v/>
      </c>
      <c r="X25" s="10">
        <v>2</v>
      </c>
      <c r="Y25" s="45" t="str">
        <f t="shared" si="18"/>
        <v/>
      </c>
      <c r="AB25" s="10">
        <v>2</v>
      </c>
    </row>
    <row r="26" spans="1:28" ht="25.05" customHeight="1">
      <c r="A26" s="8">
        <v>4223</v>
      </c>
      <c r="B26" s="9" t="s">
        <v>19</v>
      </c>
      <c r="C26" s="26" t="s">
        <v>22</v>
      </c>
      <c r="D26" s="33">
        <v>44368</v>
      </c>
      <c r="F26" s="40" t="str">
        <f t="shared" si="0"/>
        <v/>
      </c>
      <c r="G26" s="41" t="str">
        <f t="shared" si="1"/>
        <v/>
      </c>
      <c r="H26" s="41" t="str">
        <f t="shared" si="2"/>
        <v>VL</v>
      </c>
      <c r="I26" s="42" t="str">
        <f t="shared" si="3"/>
        <v/>
      </c>
      <c r="J26" s="42" t="str">
        <f t="shared" si="4"/>
        <v/>
      </c>
      <c r="K26" s="42" t="str">
        <f t="shared" si="5"/>
        <v/>
      </c>
      <c r="L26" s="42" t="str">
        <f t="shared" si="6"/>
        <v/>
      </c>
      <c r="M26" s="42" t="str">
        <f t="shared" si="7"/>
        <v/>
      </c>
      <c r="N26" s="42" t="str">
        <f t="shared" si="8"/>
        <v/>
      </c>
      <c r="O26" s="42" t="str">
        <f t="shared" si="9"/>
        <v/>
      </c>
      <c r="P26" s="42" t="str">
        <f t="shared" si="10"/>
        <v/>
      </c>
      <c r="Q26" s="43" t="str">
        <f t="shared" si="11"/>
        <v/>
      </c>
      <c r="R26" s="42" t="str">
        <f t="shared" si="12"/>
        <v/>
      </c>
      <c r="S26" s="42" t="str">
        <f t="shared" si="13"/>
        <v/>
      </c>
      <c r="T26" s="42" t="str">
        <f t="shared" si="14"/>
        <v/>
      </c>
      <c r="U26" s="43" t="str">
        <f t="shared" si="15"/>
        <v/>
      </c>
      <c r="V26" s="41" t="str">
        <f t="shared" si="16"/>
        <v/>
      </c>
      <c r="W26" s="41" t="str">
        <f t="shared" si="17"/>
        <v/>
      </c>
      <c r="X26" s="10">
        <v>1</v>
      </c>
      <c r="Y26" s="45" t="str">
        <f t="shared" si="18"/>
        <v>*VL*</v>
      </c>
      <c r="AB26" s="10">
        <v>1</v>
      </c>
    </row>
    <row r="27" spans="1:28" ht="25.05" customHeight="1">
      <c r="A27" s="8">
        <v>4223</v>
      </c>
      <c r="B27" s="9" t="s">
        <v>23</v>
      </c>
      <c r="C27" s="26" t="s">
        <v>25</v>
      </c>
      <c r="D27" s="33">
        <v>44368</v>
      </c>
      <c r="F27" s="40" t="str">
        <f t="shared" si="0"/>
        <v/>
      </c>
      <c r="G27" s="41" t="str">
        <f t="shared" si="1"/>
        <v/>
      </c>
      <c r="H27" s="41" t="str">
        <f t="shared" si="2"/>
        <v/>
      </c>
      <c r="I27" s="42" t="str">
        <f t="shared" si="3"/>
        <v/>
      </c>
      <c r="J27" s="42" t="str">
        <f t="shared" si="4"/>
        <v/>
      </c>
      <c r="K27" s="42" t="str">
        <f t="shared" si="5"/>
        <v/>
      </c>
      <c r="L27" s="42" t="str">
        <f t="shared" si="6"/>
        <v/>
      </c>
      <c r="M27" s="42" t="str">
        <f t="shared" si="7"/>
        <v/>
      </c>
      <c r="N27" s="42" t="str">
        <f t="shared" si="8"/>
        <v>WOB</v>
      </c>
      <c r="O27" s="42" t="str">
        <f t="shared" si="9"/>
        <v/>
      </c>
      <c r="P27" s="42" t="str">
        <f t="shared" si="10"/>
        <v/>
      </c>
      <c r="Q27" s="43" t="str">
        <f t="shared" si="11"/>
        <v/>
      </c>
      <c r="R27" s="42" t="str">
        <f t="shared" si="12"/>
        <v/>
      </c>
      <c r="S27" s="42" t="str">
        <f t="shared" si="13"/>
        <v/>
      </c>
      <c r="T27" s="42" t="str">
        <f t="shared" si="14"/>
        <v/>
      </c>
      <c r="U27" s="43" t="str">
        <f t="shared" si="15"/>
        <v/>
      </c>
      <c r="V27" s="41" t="str">
        <f t="shared" si="16"/>
        <v/>
      </c>
      <c r="W27" s="41" t="str">
        <f t="shared" si="17"/>
        <v/>
      </c>
      <c r="X27" s="10">
        <v>2</v>
      </c>
      <c r="Y27" s="45" t="str">
        <f t="shared" si="18"/>
        <v>*WOB*</v>
      </c>
      <c r="AB27" s="10">
        <v>2</v>
      </c>
    </row>
    <row r="28" spans="1:28" ht="25.05" customHeight="1">
      <c r="A28" s="8">
        <v>4223</v>
      </c>
      <c r="B28" s="9" t="s">
        <v>23</v>
      </c>
      <c r="C28" s="26" t="s">
        <v>26</v>
      </c>
      <c r="D28" s="33">
        <v>44368</v>
      </c>
      <c r="F28" s="40" t="str">
        <f t="shared" si="0"/>
        <v/>
      </c>
      <c r="G28" s="41" t="str">
        <f t="shared" si="1"/>
        <v/>
      </c>
      <c r="H28" s="41" t="str">
        <f t="shared" si="2"/>
        <v/>
      </c>
      <c r="I28" s="42" t="str">
        <f t="shared" si="3"/>
        <v/>
      </c>
      <c r="J28" s="42" t="str">
        <f t="shared" si="4"/>
        <v/>
      </c>
      <c r="K28" s="42" t="str">
        <f t="shared" si="5"/>
        <v/>
      </c>
      <c r="L28" s="42" t="str">
        <f t="shared" si="6"/>
        <v/>
      </c>
      <c r="M28" s="42" t="str">
        <f t="shared" si="7"/>
        <v/>
      </c>
      <c r="N28" s="42" t="str">
        <f t="shared" si="8"/>
        <v>WOB</v>
      </c>
      <c r="O28" s="42" t="str">
        <f t="shared" si="9"/>
        <v/>
      </c>
      <c r="P28" s="42" t="str">
        <f t="shared" si="10"/>
        <v/>
      </c>
      <c r="Q28" s="43" t="str">
        <f t="shared" si="11"/>
        <v/>
      </c>
      <c r="R28" s="42" t="str">
        <f t="shared" si="12"/>
        <v/>
      </c>
      <c r="S28" s="42" t="str">
        <f t="shared" si="13"/>
        <v/>
      </c>
      <c r="T28" s="42" t="str">
        <f t="shared" si="14"/>
        <v/>
      </c>
      <c r="U28" s="43" t="str">
        <f t="shared" si="15"/>
        <v/>
      </c>
      <c r="V28" s="41" t="str">
        <f t="shared" si="16"/>
        <v/>
      </c>
      <c r="W28" s="41" t="str">
        <f t="shared" si="17"/>
        <v/>
      </c>
      <c r="X28" s="10">
        <v>2</v>
      </c>
      <c r="Y28" s="45" t="str">
        <f t="shared" si="18"/>
        <v>*WOB*</v>
      </c>
      <c r="AB28" s="10">
        <v>2</v>
      </c>
    </row>
    <row r="29" spans="1:28" ht="25.05" customHeight="1">
      <c r="A29" s="8">
        <v>4223</v>
      </c>
      <c r="B29" s="9" t="s">
        <v>23</v>
      </c>
      <c r="C29" s="26" t="s">
        <v>27</v>
      </c>
      <c r="D29" s="33">
        <v>44368</v>
      </c>
      <c r="F29" s="40" t="str">
        <f t="shared" si="0"/>
        <v/>
      </c>
      <c r="G29" s="41" t="str">
        <f t="shared" si="1"/>
        <v/>
      </c>
      <c r="H29" s="41" t="str">
        <f t="shared" si="2"/>
        <v/>
      </c>
      <c r="I29" s="42" t="str">
        <f t="shared" si="3"/>
        <v/>
      </c>
      <c r="J29" s="42" t="str">
        <f t="shared" si="4"/>
        <v/>
      </c>
      <c r="K29" s="42" t="str">
        <f t="shared" si="5"/>
        <v/>
      </c>
      <c r="L29" s="42" t="str">
        <f t="shared" si="6"/>
        <v/>
      </c>
      <c r="M29" s="42" t="str">
        <f t="shared" si="7"/>
        <v/>
      </c>
      <c r="N29" s="42" t="str">
        <f t="shared" si="8"/>
        <v>WOB</v>
      </c>
      <c r="O29" s="42" t="str">
        <f t="shared" si="9"/>
        <v/>
      </c>
      <c r="P29" s="42" t="str">
        <f t="shared" si="10"/>
        <v/>
      </c>
      <c r="Q29" s="43" t="str">
        <f t="shared" si="11"/>
        <v/>
      </c>
      <c r="R29" s="42" t="str">
        <f t="shared" si="12"/>
        <v/>
      </c>
      <c r="S29" s="42" t="str">
        <f t="shared" si="13"/>
        <v/>
      </c>
      <c r="T29" s="42" t="str">
        <f t="shared" si="14"/>
        <v/>
      </c>
      <c r="U29" s="43" t="str">
        <f t="shared" si="15"/>
        <v/>
      </c>
      <c r="V29" s="41" t="str">
        <f t="shared" si="16"/>
        <v/>
      </c>
      <c r="W29" s="41" t="str">
        <f t="shared" si="17"/>
        <v/>
      </c>
      <c r="X29" s="10">
        <v>2</v>
      </c>
      <c r="Y29" s="45" t="str">
        <f t="shared" si="18"/>
        <v>*WOB*</v>
      </c>
      <c r="AB29" s="10">
        <v>2</v>
      </c>
    </row>
    <row r="30" spans="1:28" ht="25.05" customHeight="1">
      <c r="A30" s="8">
        <v>4223</v>
      </c>
      <c r="B30" s="9" t="s">
        <v>32</v>
      </c>
      <c r="C30" s="26" t="s">
        <v>34</v>
      </c>
      <c r="D30" s="33">
        <v>44522</v>
      </c>
      <c r="F30" s="40" t="str">
        <f t="shared" si="0"/>
        <v/>
      </c>
      <c r="G30" s="41" t="str">
        <f t="shared" si="1"/>
        <v/>
      </c>
      <c r="H30" s="41" t="str">
        <f t="shared" si="2"/>
        <v/>
      </c>
      <c r="I30" s="42" t="str">
        <f t="shared" si="3"/>
        <v/>
      </c>
      <c r="J30" s="42" t="str">
        <f t="shared" si="4"/>
        <v/>
      </c>
      <c r="K30" s="42" t="str">
        <f t="shared" si="5"/>
        <v/>
      </c>
      <c r="L30" s="42" t="str">
        <f t="shared" si="6"/>
        <v/>
      </c>
      <c r="M30" s="42" t="str">
        <f t="shared" si="7"/>
        <v/>
      </c>
      <c r="N30" s="42" t="str">
        <f t="shared" si="8"/>
        <v/>
      </c>
      <c r="O30" s="42" t="str">
        <f t="shared" si="9"/>
        <v/>
      </c>
      <c r="P30" s="42" t="str">
        <f t="shared" si="10"/>
        <v/>
      </c>
      <c r="Q30" s="43" t="str">
        <f t="shared" si="11"/>
        <v/>
      </c>
      <c r="R30" s="42" t="str">
        <f t="shared" si="12"/>
        <v/>
      </c>
      <c r="S30" s="42" t="str">
        <f t="shared" si="13"/>
        <v/>
      </c>
      <c r="T30" s="42" t="str">
        <f t="shared" si="14"/>
        <v/>
      </c>
      <c r="U30" s="43" t="str">
        <f t="shared" si="15"/>
        <v/>
      </c>
      <c r="V30" s="41" t="str">
        <f t="shared" si="16"/>
        <v/>
      </c>
      <c r="W30" s="41" t="str">
        <f t="shared" si="17"/>
        <v/>
      </c>
      <c r="X30" s="10">
        <v>1</v>
      </c>
      <c r="Y30" s="45" t="str">
        <f t="shared" si="18"/>
        <v/>
      </c>
      <c r="AB30" s="10">
        <v>1</v>
      </c>
    </row>
    <row r="31" spans="1:28" ht="25.05" customHeight="1">
      <c r="A31" s="8">
        <v>4310</v>
      </c>
      <c r="B31" s="9" t="s">
        <v>19</v>
      </c>
      <c r="C31" s="26" t="s">
        <v>22</v>
      </c>
      <c r="D31" s="33">
        <v>44368</v>
      </c>
      <c r="F31" s="40" t="str">
        <f t="shared" si="0"/>
        <v/>
      </c>
      <c r="G31" s="41" t="str">
        <f t="shared" si="1"/>
        <v/>
      </c>
      <c r="H31" s="41" t="str">
        <f t="shared" si="2"/>
        <v>VL</v>
      </c>
      <c r="I31" s="42" t="str">
        <f t="shared" si="3"/>
        <v/>
      </c>
      <c r="J31" s="42" t="str">
        <f t="shared" si="4"/>
        <v/>
      </c>
      <c r="K31" s="42" t="str">
        <f t="shared" si="5"/>
        <v/>
      </c>
      <c r="L31" s="42" t="str">
        <f t="shared" si="6"/>
        <v/>
      </c>
      <c r="M31" s="42" t="str">
        <f t="shared" si="7"/>
        <v/>
      </c>
      <c r="N31" s="42" t="str">
        <f t="shared" si="8"/>
        <v/>
      </c>
      <c r="O31" s="42" t="str">
        <f t="shared" si="9"/>
        <v/>
      </c>
      <c r="P31" s="42" t="str">
        <f t="shared" si="10"/>
        <v/>
      </c>
      <c r="Q31" s="43" t="str">
        <f t="shared" si="11"/>
        <v/>
      </c>
      <c r="R31" s="42" t="str">
        <f t="shared" si="12"/>
        <v/>
      </c>
      <c r="S31" s="42" t="str">
        <f t="shared" si="13"/>
        <v/>
      </c>
      <c r="T31" s="42" t="str">
        <f t="shared" si="14"/>
        <v/>
      </c>
      <c r="U31" s="43" t="str">
        <f t="shared" si="15"/>
        <v/>
      </c>
      <c r="V31" s="41" t="str">
        <f t="shared" si="16"/>
        <v/>
      </c>
      <c r="W31" s="41" t="str">
        <f t="shared" si="17"/>
        <v/>
      </c>
      <c r="X31" s="10">
        <v>2</v>
      </c>
      <c r="Y31" s="45" t="str">
        <f t="shared" si="18"/>
        <v>*VL*</v>
      </c>
      <c r="AB31" s="10">
        <v>2</v>
      </c>
    </row>
    <row r="32" spans="1:28" ht="25.05" customHeight="1">
      <c r="A32" s="8">
        <v>4310</v>
      </c>
      <c r="B32" s="9" t="s">
        <v>48</v>
      </c>
      <c r="C32" s="26" t="s">
        <v>50</v>
      </c>
      <c r="D32" s="33">
        <v>44186</v>
      </c>
      <c r="F32" s="40" t="str">
        <f t="shared" si="0"/>
        <v/>
      </c>
      <c r="G32" s="41" t="str">
        <f t="shared" si="1"/>
        <v/>
      </c>
      <c r="H32" s="41" t="str">
        <f t="shared" si="2"/>
        <v/>
      </c>
      <c r="I32" s="42" t="str">
        <f t="shared" si="3"/>
        <v/>
      </c>
      <c r="J32" s="42" t="str">
        <f t="shared" si="4"/>
        <v/>
      </c>
      <c r="K32" s="42" t="str">
        <f t="shared" si="5"/>
        <v/>
      </c>
      <c r="L32" s="42" t="str">
        <f t="shared" si="6"/>
        <v/>
      </c>
      <c r="M32" s="42" t="str">
        <f t="shared" si="7"/>
        <v/>
      </c>
      <c r="N32" s="42" t="str">
        <f t="shared" si="8"/>
        <v/>
      </c>
      <c r="O32" s="42" t="str">
        <f t="shared" si="9"/>
        <v/>
      </c>
      <c r="P32" s="42" t="str">
        <f t="shared" si="10"/>
        <v/>
      </c>
      <c r="Q32" s="43" t="str">
        <f t="shared" si="11"/>
        <v/>
      </c>
      <c r="R32" s="42" t="str">
        <f t="shared" si="12"/>
        <v/>
      </c>
      <c r="S32" s="42" t="str">
        <f t="shared" si="13"/>
        <v/>
      </c>
      <c r="T32" s="42" t="str">
        <f t="shared" si="14"/>
        <v/>
      </c>
      <c r="U32" s="43" t="str">
        <f t="shared" si="15"/>
        <v/>
      </c>
      <c r="V32" s="41" t="str">
        <f t="shared" si="16"/>
        <v>BRVH</v>
      </c>
      <c r="W32" s="41" t="str">
        <f t="shared" si="17"/>
        <v/>
      </c>
      <c r="X32" s="10">
        <v>1</v>
      </c>
      <c r="Y32" s="45" t="str">
        <f t="shared" si="18"/>
        <v>*BRVH*</v>
      </c>
      <c r="AB32" s="10">
        <v>1</v>
      </c>
    </row>
    <row r="33" spans="1:28" ht="25.05" customHeight="1">
      <c r="A33" s="8">
        <v>4310</v>
      </c>
      <c r="B33" s="9" t="s">
        <v>51</v>
      </c>
      <c r="C33" s="26" t="s">
        <v>53</v>
      </c>
      <c r="D33" s="33">
        <v>44032</v>
      </c>
      <c r="F33" s="40" t="str">
        <f t="shared" si="0"/>
        <v>CV</v>
      </c>
      <c r="G33" s="41" t="str">
        <f t="shared" si="1"/>
        <v/>
      </c>
      <c r="H33" s="41" t="str">
        <f t="shared" si="2"/>
        <v/>
      </c>
      <c r="I33" s="42" t="str">
        <f t="shared" si="3"/>
        <v/>
      </c>
      <c r="J33" s="42" t="str">
        <f t="shared" si="4"/>
        <v/>
      </c>
      <c r="K33" s="42" t="str">
        <f t="shared" si="5"/>
        <v/>
      </c>
      <c r="L33" s="42" t="str">
        <f t="shared" si="6"/>
        <v/>
      </c>
      <c r="M33" s="42" t="str">
        <f t="shared" si="7"/>
        <v/>
      </c>
      <c r="N33" s="42" t="str">
        <f t="shared" si="8"/>
        <v/>
      </c>
      <c r="O33" s="42" t="str">
        <f t="shared" si="9"/>
        <v/>
      </c>
      <c r="P33" s="42" t="str">
        <f t="shared" si="10"/>
        <v/>
      </c>
      <c r="Q33" s="43" t="str">
        <f t="shared" si="11"/>
        <v/>
      </c>
      <c r="R33" s="42" t="str">
        <f t="shared" si="12"/>
        <v/>
      </c>
      <c r="S33" s="42" t="str">
        <f t="shared" si="13"/>
        <v/>
      </c>
      <c r="T33" s="42" t="str">
        <f t="shared" si="14"/>
        <v/>
      </c>
      <c r="U33" s="43" t="str">
        <f t="shared" si="15"/>
        <v/>
      </c>
      <c r="V33" s="41" t="str">
        <f t="shared" si="16"/>
        <v/>
      </c>
      <c r="W33" s="41" t="str">
        <f t="shared" si="17"/>
        <v/>
      </c>
      <c r="X33" s="10">
        <v>1</v>
      </c>
      <c r="Y33" s="45" t="str">
        <f t="shared" si="18"/>
        <v>*CV*</v>
      </c>
      <c r="AB33" s="10">
        <v>1</v>
      </c>
    </row>
    <row r="34" spans="1:28" ht="25.05" customHeight="1">
      <c r="A34" s="8">
        <v>4310</v>
      </c>
      <c r="B34" s="9" t="s">
        <v>23</v>
      </c>
      <c r="C34" s="26" t="s">
        <v>25</v>
      </c>
      <c r="D34" s="33">
        <v>44368</v>
      </c>
      <c r="F34" s="40" t="str">
        <f t="shared" si="0"/>
        <v/>
      </c>
      <c r="G34" s="41" t="str">
        <f t="shared" si="1"/>
        <v/>
      </c>
      <c r="H34" s="41" t="str">
        <f t="shared" si="2"/>
        <v/>
      </c>
      <c r="I34" s="42" t="str">
        <f t="shared" si="3"/>
        <v/>
      </c>
      <c r="J34" s="42" t="str">
        <f t="shared" si="4"/>
        <v/>
      </c>
      <c r="K34" s="42" t="str">
        <f t="shared" si="5"/>
        <v/>
      </c>
      <c r="L34" s="42" t="str">
        <f t="shared" si="6"/>
        <v/>
      </c>
      <c r="M34" s="42" t="str">
        <f t="shared" si="7"/>
        <v/>
      </c>
      <c r="N34" s="42" t="str">
        <f t="shared" si="8"/>
        <v>WOB</v>
      </c>
      <c r="O34" s="42" t="str">
        <f t="shared" si="9"/>
        <v/>
      </c>
      <c r="P34" s="42" t="str">
        <f t="shared" si="10"/>
        <v/>
      </c>
      <c r="Q34" s="43" t="str">
        <f t="shared" si="11"/>
        <v/>
      </c>
      <c r="R34" s="42" t="str">
        <f t="shared" si="12"/>
        <v/>
      </c>
      <c r="S34" s="42" t="str">
        <f t="shared" si="13"/>
        <v/>
      </c>
      <c r="T34" s="42" t="str">
        <f t="shared" si="14"/>
        <v/>
      </c>
      <c r="U34" s="43" t="str">
        <f t="shared" si="15"/>
        <v/>
      </c>
      <c r="V34" s="41" t="str">
        <f t="shared" si="16"/>
        <v/>
      </c>
      <c r="W34" s="41" t="str">
        <f t="shared" si="17"/>
        <v/>
      </c>
      <c r="X34" s="10">
        <v>9</v>
      </c>
      <c r="Y34" s="45" t="str">
        <f t="shared" si="18"/>
        <v>*WOB*</v>
      </c>
      <c r="AB34" s="10">
        <v>9</v>
      </c>
    </row>
    <row r="35" spans="1:28" ht="25.05" customHeight="1">
      <c r="A35" s="8">
        <v>4310</v>
      </c>
      <c r="B35" s="9" t="s">
        <v>32</v>
      </c>
      <c r="C35" s="26" t="s">
        <v>34</v>
      </c>
      <c r="D35" s="33">
        <v>44522</v>
      </c>
      <c r="F35" s="40" t="str">
        <f t="shared" si="0"/>
        <v/>
      </c>
      <c r="G35" s="41" t="str">
        <f t="shared" si="1"/>
        <v/>
      </c>
      <c r="H35" s="41" t="str">
        <f t="shared" si="2"/>
        <v/>
      </c>
      <c r="I35" s="42" t="str">
        <f t="shared" si="3"/>
        <v/>
      </c>
      <c r="J35" s="42" t="str">
        <f t="shared" si="4"/>
        <v/>
      </c>
      <c r="K35" s="42" t="str">
        <f t="shared" si="5"/>
        <v/>
      </c>
      <c r="L35" s="42" t="str">
        <f t="shared" si="6"/>
        <v/>
      </c>
      <c r="M35" s="42" t="str">
        <f t="shared" si="7"/>
        <v/>
      </c>
      <c r="N35" s="42" t="str">
        <f t="shared" si="8"/>
        <v/>
      </c>
      <c r="O35" s="42" t="str">
        <f t="shared" si="9"/>
        <v/>
      </c>
      <c r="P35" s="42" t="str">
        <f t="shared" si="10"/>
        <v/>
      </c>
      <c r="Q35" s="43" t="str">
        <f t="shared" si="11"/>
        <v/>
      </c>
      <c r="R35" s="42" t="str">
        <f t="shared" si="12"/>
        <v/>
      </c>
      <c r="S35" s="42" t="str">
        <f t="shared" si="13"/>
        <v/>
      </c>
      <c r="T35" s="42" t="str">
        <f t="shared" si="14"/>
        <v/>
      </c>
      <c r="U35" s="43" t="str">
        <f t="shared" si="15"/>
        <v/>
      </c>
      <c r="V35" s="41" t="str">
        <f t="shared" si="16"/>
        <v/>
      </c>
      <c r="W35" s="41" t="str">
        <f t="shared" si="17"/>
        <v/>
      </c>
      <c r="X35" s="10">
        <v>2</v>
      </c>
      <c r="Y35" s="45" t="str">
        <f t="shared" si="18"/>
        <v/>
      </c>
      <c r="AB35" s="10">
        <v>2</v>
      </c>
    </row>
    <row r="36" spans="1:28" ht="25.05" customHeight="1">
      <c r="A36" s="8">
        <v>4310</v>
      </c>
      <c r="B36" s="9" t="s">
        <v>44</v>
      </c>
      <c r="C36" s="26" t="s">
        <v>47</v>
      </c>
      <c r="D36" s="33">
        <v>44284</v>
      </c>
      <c r="F36" s="40" t="str">
        <f t="shared" si="0"/>
        <v/>
      </c>
      <c r="G36" s="41" t="str">
        <f t="shared" si="1"/>
        <v/>
      </c>
      <c r="H36" s="41" t="str">
        <f t="shared" si="2"/>
        <v/>
      </c>
      <c r="I36" s="42" t="str">
        <f t="shared" si="3"/>
        <v/>
      </c>
      <c r="J36" s="42" t="str">
        <f t="shared" si="4"/>
        <v/>
      </c>
      <c r="K36" s="42" t="str">
        <f t="shared" si="5"/>
        <v/>
      </c>
      <c r="L36" s="42" t="str">
        <f t="shared" si="6"/>
        <v/>
      </c>
      <c r="M36" s="42" t="str">
        <f t="shared" si="7"/>
        <v/>
      </c>
      <c r="N36" s="42" t="str">
        <f t="shared" si="8"/>
        <v/>
      </c>
      <c r="O36" s="42" t="str">
        <f t="shared" si="9"/>
        <v/>
      </c>
      <c r="P36" s="42" t="str">
        <f t="shared" si="10"/>
        <v/>
      </c>
      <c r="Q36" s="43" t="str">
        <f t="shared" si="11"/>
        <v/>
      </c>
      <c r="R36" s="42" t="str">
        <f t="shared" si="12"/>
        <v/>
      </c>
      <c r="S36" s="42" t="str">
        <f t="shared" si="13"/>
        <v/>
      </c>
      <c r="T36" s="42" t="str">
        <f t="shared" si="14"/>
        <v/>
      </c>
      <c r="U36" s="43" t="str">
        <f t="shared" si="15"/>
        <v/>
      </c>
      <c r="V36" s="41" t="str">
        <f t="shared" si="16"/>
        <v/>
      </c>
      <c r="W36" s="41" t="str">
        <f t="shared" si="17"/>
        <v/>
      </c>
      <c r="X36" s="10">
        <v>2</v>
      </c>
      <c r="Y36" s="45" t="str">
        <f t="shared" si="18"/>
        <v/>
      </c>
      <c r="AB36" s="10">
        <v>2</v>
      </c>
    </row>
    <row r="37" spans="1:28" ht="25.05" customHeight="1">
      <c r="A37" s="16">
        <v>4343</v>
      </c>
      <c r="B37" s="18" t="s">
        <v>19</v>
      </c>
      <c r="C37" s="27" t="s">
        <v>22</v>
      </c>
      <c r="D37" s="34">
        <v>44368</v>
      </c>
      <c r="F37" s="40" t="str">
        <f t="shared" si="0"/>
        <v/>
      </c>
      <c r="G37" s="41" t="str">
        <f t="shared" si="1"/>
        <v/>
      </c>
      <c r="H37" s="41" t="str">
        <f t="shared" si="2"/>
        <v>VL</v>
      </c>
      <c r="I37" s="42" t="str">
        <f t="shared" si="3"/>
        <v/>
      </c>
      <c r="J37" s="42" t="str">
        <f t="shared" si="4"/>
        <v/>
      </c>
      <c r="K37" s="42" t="str">
        <f t="shared" si="5"/>
        <v/>
      </c>
      <c r="L37" s="42" t="str">
        <f t="shared" si="6"/>
        <v/>
      </c>
      <c r="M37" s="42" t="str">
        <f t="shared" si="7"/>
        <v/>
      </c>
      <c r="N37" s="42" t="str">
        <f t="shared" si="8"/>
        <v/>
      </c>
      <c r="O37" s="42" t="str">
        <f t="shared" si="9"/>
        <v/>
      </c>
      <c r="P37" s="42" t="str">
        <f t="shared" si="10"/>
        <v/>
      </c>
      <c r="Q37" s="43" t="str">
        <f t="shared" si="11"/>
        <v/>
      </c>
      <c r="R37" s="42" t="str">
        <f t="shared" si="12"/>
        <v/>
      </c>
      <c r="S37" s="42" t="str">
        <f t="shared" si="13"/>
        <v/>
      </c>
      <c r="T37" s="42" t="str">
        <f t="shared" si="14"/>
        <v/>
      </c>
      <c r="U37" s="43" t="str">
        <f t="shared" si="15"/>
        <v/>
      </c>
      <c r="V37" s="41" t="str">
        <f t="shared" si="16"/>
        <v/>
      </c>
      <c r="W37" s="41" t="str">
        <f t="shared" si="17"/>
        <v/>
      </c>
      <c r="X37" s="20">
        <v>1</v>
      </c>
      <c r="Y37" s="45" t="str">
        <f t="shared" si="18"/>
        <v>*VL*</v>
      </c>
      <c r="AB37" s="20">
        <v>1</v>
      </c>
    </row>
    <row r="38" spans="1:28" ht="25.05" customHeight="1">
      <c r="A38" s="8">
        <v>4379</v>
      </c>
      <c r="B38" s="9" t="s">
        <v>48</v>
      </c>
      <c r="C38" s="26" t="s">
        <v>50</v>
      </c>
      <c r="D38" s="33">
        <v>44186</v>
      </c>
      <c r="F38" s="40" t="str">
        <f t="shared" si="0"/>
        <v/>
      </c>
      <c r="G38" s="41" t="str">
        <f t="shared" si="1"/>
        <v/>
      </c>
      <c r="H38" s="41" t="str">
        <f t="shared" si="2"/>
        <v/>
      </c>
      <c r="I38" s="42" t="str">
        <f t="shared" si="3"/>
        <v/>
      </c>
      <c r="J38" s="42" t="str">
        <f t="shared" si="4"/>
        <v/>
      </c>
      <c r="K38" s="42" t="str">
        <f t="shared" si="5"/>
        <v/>
      </c>
      <c r="L38" s="42" t="str">
        <f t="shared" si="6"/>
        <v/>
      </c>
      <c r="M38" s="42" t="str">
        <f t="shared" si="7"/>
        <v/>
      </c>
      <c r="N38" s="42" t="str">
        <f t="shared" si="8"/>
        <v/>
      </c>
      <c r="O38" s="42" t="str">
        <f t="shared" si="9"/>
        <v/>
      </c>
      <c r="P38" s="42" t="str">
        <f t="shared" si="10"/>
        <v/>
      </c>
      <c r="Q38" s="43" t="str">
        <f t="shared" si="11"/>
        <v/>
      </c>
      <c r="R38" s="42" t="str">
        <f t="shared" si="12"/>
        <v/>
      </c>
      <c r="S38" s="42" t="str">
        <f t="shared" si="13"/>
        <v/>
      </c>
      <c r="T38" s="42" t="str">
        <f t="shared" si="14"/>
        <v/>
      </c>
      <c r="U38" s="43" t="str">
        <f t="shared" si="15"/>
        <v/>
      </c>
      <c r="V38" s="41" t="str">
        <f t="shared" si="16"/>
        <v>BRVH</v>
      </c>
      <c r="W38" s="41" t="str">
        <f t="shared" si="17"/>
        <v/>
      </c>
      <c r="X38" s="10">
        <v>1</v>
      </c>
      <c r="Y38" s="45" t="str">
        <f t="shared" si="18"/>
        <v>*BRVH*</v>
      </c>
      <c r="AB38" s="10">
        <v>1</v>
      </c>
    </row>
    <row r="39" spans="1:28" ht="25.05" customHeight="1">
      <c r="A39" s="8">
        <v>4515</v>
      </c>
      <c r="B39" s="9" t="s">
        <v>19</v>
      </c>
      <c r="C39" s="26" t="s">
        <v>22</v>
      </c>
      <c r="D39" s="33">
        <v>44368</v>
      </c>
      <c r="F39" s="40" t="str">
        <f t="shared" si="0"/>
        <v/>
      </c>
      <c r="G39" s="41" t="str">
        <f t="shared" si="1"/>
        <v/>
      </c>
      <c r="H39" s="41" t="str">
        <f t="shared" si="2"/>
        <v>VL</v>
      </c>
      <c r="I39" s="42" t="str">
        <f t="shared" si="3"/>
        <v/>
      </c>
      <c r="J39" s="42" t="str">
        <f t="shared" si="4"/>
        <v/>
      </c>
      <c r="K39" s="42" t="str">
        <f t="shared" si="5"/>
        <v/>
      </c>
      <c r="L39" s="42" t="str">
        <f t="shared" si="6"/>
        <v/>
      </c>
      <c r="M39" s="42" t="str">
        <f t="shared" si="7"/>
        <v/>
      </c>
      <c r="N39" s="42" t="str">
        <f t="shared" si="8"/>
        <v/>
      </c>
      <c r="O39" s="42" t="str">
        <f t="shared" si="9"/>
        <v/>
      </c>
      <c r="P39" s="42" t="str">
        <f t="shared" si="10"/>
        <v/>
      </c>
      <c r="Q39" s="43" t="str">
        <f t="shared" si="11"/>
        <v/>
      </c>
      <c r="R39" s="42" t="str">
        <f t="shared" si="12"/>
        <v/>
      </c>
      <c r="S39" s="42" t="str">
        <f t="shared" si="13"/>
        <v/>
      </c>
      <c r="T39" s="42" t="str">
        <f t="shared" si="14"/>
        <v/>
      </c>
      <c r="U39" s="43" t="str">
        <f t="shared" si="15"/>
        <v/>
      </c>
      <c r="V39" s="41" t="str">
        <f t="shared" si="16"/>
        <v/>
      </c>
      <c r="W39" s="41" t="str">
        <f t="shared" si="17"/>
        <v/>
      </c>
      <c r="X39" s="10">
        <v>2</v>
      </c>
      <c r="Y39" s="45" t="str">
        <f t="shared" si="18"/>
        <v>*VL*</v>
      </c>
      <c r="AB39" s="10">
        <v>2</v>
      </c>
    </row>
    <row r="40" spans="1:28" ht="25.05" customHeight="1">
      <c r="A40" s="8">
        <v>4515</v>
      </c>
      <c r="B40" s="9" t="s">
        <v>48</v>
      </c>
      <c r="C40" s="26" t="s">
        <v>50</v>
      </c>
      <c r="D40" s="33">
        <v>44186</v>
      </c>
      <c r="F40" s="40" t="str">
        <f t="shared" si="0"/>
        <v/>
      </c>
      <c r="G40" s="41" t="str">
        <f t="shared" si="1"/>
        <v/>
      </c>
      <c r="H40" s="41" t="str">
        <f t="shared" si="2"/>
        <v/>
      </c>
      <c r="I40" s="42" t="str">
        <f t="shared" si="3"/>
        <v/>
      </c>
      <c r="J40" s="42" t="str">
        <f t="shared" si="4"/>
        <v/>
      </c>
      <c r="K40" s="42" t="str">
        <f t="shared" si="5"/>
        <v/>
      </c>
      <c r="L40" s="42" t="str">
        <f t="shared" si="6"/>
        <v/>
      </c>
      <c r="M40" s="42" t="str">
        <f t="shared" si="7"/>
        <v/>
      </c>
      <c r="N40" s="42" t="str">
        <f t="shared" si="8"/>
        <v/>
      </c>
      <c r="O40" s="42" t="str">
        <f t="shared" si="9"/>
        <v/>
      </c>
      <c r="P40" s="42" t="str">
        <f t="shared" si="10"/>
        <v/>
      </c>
      <c r="Q40" s="43" t="str">
        <f t="shared" si="11"/>
        <v/>
      </c>
      <c r="R40" s="42" t="str">
        <f t="shared" si="12"/>
        <v/>
      </c>
      <c r="S40" s="42" t="str">
        <f t="shared" si="13"/>
        <v/>
      </c>
      <c r="T40" s="42" t="str">
        <f t="shared" si="14"/>
        <v/>
      </c>
      <c r="U40" s="43" t="str">
        <f t="shared" si="15"/>
        <v/>
      </c>
      <c r="V40" s="41" t="str">
        <f t="shared" si="16"/>
        <v>BRVH</v>
      </c>
      <c r="W40" s="41" t="str">
        <f t="shared" si="17"/>
        <v/>
      </c>
      <c r="X40" s="10">
        <v>1</v>
      </c>
      <c r="Y40" s="45" t="str">
        <f t="shared" si="18"/>
        <v>*BRVH*</v>
      </c>
      <c r="AB40" s="10">
        <v>1</v>
      </c>
    </row>
    <row r="41" spans="1:28" ht="25.05" customHeight="1">
      <c r="A41" s="8">
        <v>4515</v>
      </c>
      <c r="B41" s="9" t="s">
        <v>23</v>
      </c>
      <c r="C41" s="26" t="s">
        <v>25</v>
      </c>
      <c r="D41" s="33">
        <v>44368</v>
      </c>
      <c r="F41" s="40" t="str">
        <f t="shared" si="0"/>
        <v/>
      </c>
      <c r="G41" s="41" t="str">
        <f t="shared" si="1"/>
        <v/>
      </c>
      <c r="H41" s="41" t="str">
        <f t="shared" si="2"/>
        <v/>
      </c>
      <c r="I41" s="42" t="str">
        <f t="shared" si="3"/>
        <v/>
      </c>
      <c r="J41" s="42" t="str">
        <f t="shared" si="4"/>
        <v/>
      </c>
      <c r="K41" s="42" t="str">
        <f t="shared" si="5"/>
        <v/>
      </c>
      <c r="L41" s="42" t="str">
        <f t="shared" si="6"/>
        <v/>
      </c>
      <c r="M41" s="42" t="str">
        <f t="shared" si="7"/>
        <v/>
      </c>
      <c r="N41" s="42" t="str">
        <f t="shared" si="8"/>
        <v>WOB</v>
      </c>
      <c r="O41" s="42" t="str">
        <f t="shared" si="9"/>
        <v/>
      </c>
      <c r="P41" s="42" t="str">
        <f t="shared" si="10"/>
        <v/>
      </c>
      <c r="Q41" s="43" t="str">
        <f t="shared" si="11"/>
        <v/>
      </c>
      <c r="R41" s="42" t="str">
        <f t="shared" si="12"/>
        <v/>
      </c>
      <c r="S41" s="42" t="str">
        <f t="shared" si="13"/>
        <v/>
      </c>
      <c r="T41" s="42" t="str">
        <f t="shared" si="14"/>
        <v/>
      </c>
      <c r="U41" s="43" t="str">
        <f t="shared" si="15"/>
        <v/>
      </c>
      <c r="V41" s="41" t="str">
        <f t="shared" si="16"/>
        <v/>
      </c>
      <c r="W41" s="41" t="str">
        <f t="shared" si="17"/>
        <v/>
      </c>
      <c r="X41" s="10">
        <v>9</v>
      </c>
      <c r="Y41" s="45" t="str">
        <f t="shared" si="18"/>
        <v>*WOB*</v>
      </c>
      <c r="AB41" s="10">
        <v>9</v>
      </c>
    </row>
    <row r="42" spans="1:28" ht="25.05" customHeight="1">
      <c r="A42" s="8">
        <v>4515</v>
      </c>
      <c r="B42" s="9" t="s">
        <v>32</v>
      </c>
      <c r="C42" s="26" t="s">
        <v>34</v>
      </c>
      <c r="D42" s="33">
        <v>44522</v>
      </c>
      <c r="F42" s="40" t="str">
        <f t="shared" si="0"/>
        <v/>
      </c>
      <c r="G42" s="41" t="str">
        <f t="shared" si="1"/>
        <v/>
      </c>
      <c r="H42" s="41" t="str">
        <f t="shared" si="2"/>
        <v/>
      </c>
      <c r="I42" s="42" t="str">
        <f t="shared" si="3"/>
        <v/>
      </c>
      <c r="J42" s="42" t="str">
        <f t="shared" si="4"/>
        <v/>
      </c>
      <c r="K42" s="42" t="str">
        <f t="shared" si="5"/>
        <v/>
      </c>
      <c r="L42" s="42" t="str">
        <f t="shared" si="6"/>
        <v/>
      </c>
      <c r="M42" s="42" t="str">
        <f t="shared" si="7"/>
        <v/>
      </c>
      <c r="N42" s="42" t="str">
        <f t="shared" si="8"/>
        <v/>
      </c>
      <c r="O42" s="42" t="str">
        <f t="shared" si="9"/>
        <v/>
      </c>
      <c r="P42" s="42" t="str">
        <f t="shared" si="10"/>
        <v/>
      </c>
      <c r="Q42" s="43" t="str">
        <f t="shared" si="11"/>
        <v/>
      </c>
      <c r="R42" s="42" t="str">
        <f t="shared" si="12"/>
        <v/>
      </c>
      <c r="S42" s="42" t="str">
        <f t="shared" si="13"/>
        <v/>
      </c>
      <c r="T42" s="42" t="str">
        <f t="shared" si="14"/>
        <v/>
      </c>
      <c r="U42" s="43" t="str">
        <f t="shared" si="15"/>
        <v/>
      </c>
      <c r="V42" s="41" t="str">
        <f t="shared" si="16"/>
        <v/>
      </c>
      <c r="W42" s="41" t="str">
        <f t="shared" si="17"/>
        <v/>
      </c>
      <c r="X42" s="10">
        <v>2</v>
      </c>
      <c r="Y42" s="45" t="str">
        <f t="shared" si="18"/>
        <v/>
      </c>
      <c r="AB42" s="10">
        <v>2</v>
      </c>
    </row>
    <row r="43" spans="1:28" ht="25.05" customHeight="1">
      <c r="A43" s="8">
        <v>4515</v>
      </c>
      <c r="B43" s="9" t="s">
        <v>44</v>
      </c>
      <c r="C43" s="26" t="s">
        <v>47</v>
      </c>
      <c r="D43" s="33">
        <v>44284</v>
      </c>
      <c r="F43" s="40" t="str">
        <f t="shared" si="0"/>
        <v/>
      </c>
      <c r="G43" s="41" t="str">
        <f t="shared" si="1"/>
        <v/>
      </c>
      <c r="H43" s="41" t="str">
        <f t="shared" si="2"/>
        <v/>
      </c>
      <c r="I43" s="42" t="str">
        <f t="shared" si="3"/>
        <v/>
      </c>
      <c r="J43" s="42" t="str">
        <f t="shared" si="4"/>
        <v/>
      </c>
      <c r="K43" s="42" t="str">
        <f t="shared" si="5"/>
        <v/>
      </c>
      <c r="L43" s="42" t="str">
        <f t="shared" si="6"/>
        <v/>
      </c>
      <c r="M43" s="42" t="str">
        <f t="shared" si="7"/>
        <v/>
      </c>
      <c r="N43" s="42" t="str">
        <f t="shared" si="8"/>
        <v/>
      </c>
      <c r="O43" s="42" t="str">
        <f t="shared" si="9"/>
        <v/>
      </c>
      <c r="P43" s="42" t="str">
        <f t="shared" si="10"/>
        <v/>
      </c>
      <c r="Q43" s="43" t="str">
        <f t="shared" si="11"/>
        <v/>
      </c>
      <c r="R43" s="42" t="str">
        <f t="shared" si="12"/>
        <v/>
      </c>
      <c r="S43" s="42" t="str">
        <f t="shared" si="13"/>
        <v/>
      </c>
      <c r="T43" s="42" t="str">
        <f t="shared" si="14"/>
        <v/>
      </c>
      <c r="U43" s="43" t="str">
        <f t="shared" si="15"/>
        <v/>
      </c>
      <c r="V43" s="41" t="str">
        <f t="shared" si="16"/>
        <v/>
      </c>
      <c r="W43" s="41" t="str">
        <f t="shared" si="17"/>
        <v/>
      </c>
      <c r="X43" s="10">
        <v>2</v>
      </c>
      <c r="Y43" s="45" t="str">
        <f t="shared" si="18"/>
        <v/>
      </c>
      <c r="AB43" s="10">
        <v>2</v>
      </c>
    </row>
    <row r="44" spans="1:28" ht="25.05" customHeight="1">
      <c r="A44" s="8">
        <v>4516</v>
      </c>
      <c r="B44" s="9" t="s">
        <v>28</v>
      </c>
      <c r="C44" s="26" t="s">
        <v>56</v>
      </c>
      <c r="D44" s="33">
        <v>44018</v>
      </c>
      <c r="F44" s="40" t="str">
        <f t="shared" si="0"/>
        <v/>
      </c>
      <c r="G44" s="41" t="str">
        <f t="shared" si="1"/>
        <v/>
      </c>
      <c r="H44" s="41" t="str">
        <f t="shared" si="2"/>
        <v/>
      </c>
      <c r="I44" s="42" t="str">
        <f t="shared" si="3"/>
        <v/>
      </c>
      <c r="J44" s="42" t="str">
        <f t="shared" si="4"/>
        <v/>
      </c>
      <c r="K44" s="42" t="str">
        <f t="shared" si="5"/>
        <v/>
      </c>
      <c r="L44" s="42" t="str">
        <f t="shared" si="6"/>
        <v>RM</v>
      </c>
      <c r="M44" s="42" t="str">
        <f t="shared" si="7"/>
        <v/>
      </c>
      <c r="N44" s="42" t="str">
        <f t="shared" si="8"/>
        <v/>
      </c>
      <c r="O44" s="42" t="str">
        <f t="shared" si="9"/>
        <v/>
      </c>
      <c r="P44" s="42" t="str">
        <f t="shared" si="10"/>
        <v/>
      </c>
      <c r="Q44" s="43" t="str">
        <f t="shared" si="11"/>
        <v/>
      </c>
      <c r="R44" s="42" t="str">
        <f t="shared" si="12"/>
        <v/>
      </c>
      <c r="S44" s="42" t="str">
        <f t="shared" si="13"/>
        <v/>
      </c>
      <c r="T44" s="42" t="str">
        <f t="shared" si="14"/>
        <v/>
      </c>
      <c r="U44" s="43" t="str">
        <f t="shared" si="15"/>
        <v/>
      </c>
      <c r="V44" s="41" t="str">
        <f t="shared" si="16"/>
        <v/>
      </c>
      <c r="W44" s="41" t="str">
        <f t="shared" si="17"/>
        <v/>
      </c>
      <c r="X44" s="10">
        <v>1</v>
      </c>
      <c r="Y44" s="45" t="str">
        <f t="shared" si="18"/>
        <v>*RM*</v>
      </c>
      <c r="AB44" s="10">
        <v>1</v>
      </c>
    </row>
    <row r="45" spans="1:28" ht="25.05" customHeight="1">
      <c r="A45" s="8">
        <v>4516</v>
      </c>
      <c r="B45" s="9" t="s">
        <v>23</v>
      </c>
      <c r="C45" s="26" t="s">
        <v>43</v>
      </c>
      <c r="D45" s="33">
        <v>43948</v>
      </c>
      <c r="F45" s="40" t="str">
        <f t="shared" si="0"/>
        <v/>
      </c>
      <c r="G45" s="41" t="str">
        <f t="shared" si="1"/>
        <v/>
      </c>
      <c r="H45" s="41" t="str">
        <f t="shared" si="2"/>
        <v/>
      </c>
      <c r="I45" s="42" t="str">
        <f t="shared" si="3"/>
        <v/>
      </c>
      <c r="J45" s="42" t="str">
        <f t="shared" si="4"/>
        <v/>
      </c>
      <c r="K45" s="42" t="str">
        <f t="shared" si="5"/>
        <v/>
      </c>
      <c r="L45" s="42" t="str">
        <f t="shared" si="6"/>
        <v/>
      </c>
      <c r="M45" s="42" t="str">
        <f t="shared" si="7"/>
        <v/>
      </c>
      <c r="N45" s="42" t="str">
        <f t="shared" si="8"/>
        <v>WOB</v>
      </c>
      <c r="O45" s="42" t="str">
        <f t="shared" si="9"/>
        <v/>
      </c>
      <c r="P45" s="42" t="str">
        <f t="shared" si="10"/>
        <v/>
      </c>
      <c r="Q45" s="43" t="str">
        <f t="shared" si="11"/>
        <v/>
      </c>
      <c r="R45" s="42" t="str">
        <f t="shared" si="12"/>
        <v/>
      </c>
      <c r="S45" s="42" t="str">
        <f t="shared" si="13"/>
        <v/>
      </c>
      <c r="T45" s="42" t="str">
        <f t="shared" si="14"/>
        <v/>
      </c>
      <c r="U45" s="43" t="str">
        <f t="shared" si="15"/>
        <v/>
      </c>
      <c r="V45" s="41" t="str">
        <f t="shared" si="16"/>
        <v/>
      </c>
      <c r="W45" s="41" t="str">
        <f t="shared" si="17"/>
        <v/>
      </c>
      <c r="X45" s="10">
        <v>2</v>
      </c>
      <c r="Y45" s="45" t="str">
        <f t="shared" si="18"/>
        <v>*WOB*</v>
      </c>
      <c r="AB45" s="10">
        <v>2</v>
      </c>
    </row>
    <row r="46" spans="1:28" ht="25.05" customHeight="1">
      <c r="A46" s="8">
        <v>4517</v>
      </c>
      <c r="B46" s="9" t="s">
        <v>19</v>
      </c>
      <c r="C46" s="26" t="s">
        <v>22</v>
      </c>
      <c r="D46" s="33">
        <v>44368</v>
      </c>
      <c r="F46" s="40" t="str">
        <f t="shared" si="0"/>
        <v/>
      </c>
      <c r="G46" s="41" t="str">
        <f t="shared" si="1"/>
        <v/>
      </c>
      <c r="H46" s="41" t="str">
        <f t="shared" si="2"/>
        <v>VL</v>
      </c>
      <c r="I46" s="42" t="str">
        <f t="shared" si="3"/>
        <v/>
      </c>
      <c r="J46" s="42" t="str">
        <f t="shared" si="4"/>
        <v/>
      </c>
      <c r="K46" s="42" t="str">
        <f t="shared" si="5"/>
        <v/>
      </c>
      <c r="L46" s="42" t="str">
        <f t="shared" si="6"/>
        <v/>
      </c>
      <c r="M46" s="42" t="str">
        <f t="shared" si="7"/>
        <v/>
      </c>
      <c r="N46" s="42" t="str">
        <f t="shared" si="8"/>
        <v/>
      </c>
      <c r="O46" s="42" t="str">
        <f t="shared" si="9"/>
        <v/>
      </c>
      <c r="P46" s="42" t="str">
        <f t="shared" si="10"/>
        <v/>
      </c>
      <c r="Q46" s="43" t="str">
        <f t="shared" si="11"/>
        <v/>
      </c>
      <c r="R46" s="42" t="str">
        <f t="shared" si="12"/>
        <v/>
      </c>
      <c r="S46" s="42" t="str">
        <f t="shared" si="13"/>
        <v/>
      </c>
      <c r="T46" s="42" t="str">
        <f t="shared" si="14"/>
        <v/>
      </c>
      <c r="U46" s="43" t="str">
        <f t="shared" si="15"/>
        <v/>
      </c>
      <c r="V46" s="41" t="str">
        <f t="shared" si="16"/>
        <v/>
      </c>
      <c r="W46" s="41" t="str">
        <f t="shared" si="17"/>
        <v/>
      </c>
      <c r="X46" s="10">
        <v>2</v>
      </c>
      <c r="Y46" s="45" t="str">
        <f t="shared" si="18"/>
        <v>*VL*</v>
      </c>
      <c r="AB46" s="10">
        <v>2</v>
      </c>
    </row>
    <row r="47" spans="1:28" ht="25.05" customHeight="1">
      <c r="A47" s="8">
        <v>4517</v>
      </c>
      <c r="B47" s="9" t="s">
        <v>48</v>
      </c>
      <c r="C47" s="26" t="s">
        <v>50</v>
      </c>
      <c r="D47" s="33">
        <v>44186</v>
      </c>
      <c r="F47" s="40" t="str">
        <f t="shared" si="0"/>
        <v/>
      </c>
      <c r="G47" s="41" t="str">
        <f t="shared" si="1"/>
        <v/>
      </c>
      <c r="H47" s="41" t="str">
        <f t="shared" si="2"/>
        <v/>
      </c>
      <c r="I47" s="42" t="str">
        <f t="shared" si="3"/>
        <v/>
      </c>
      <c r="J47" s="42" t="str">
        <f t="shared" si="4"/>
        <v/>
      </c>
      <c r="K47" s="42" t="str">
        <f t="shared" si="5"/>
        <v/>
      </c>
      <c r="L47" s="42" t="str">
        <f t="shared" si="6"/>
        <v/>
      </c>
      <c r="M47" s="42" t="str">
        <f t="shared" si="7"/>
        <v/>
      </c>
      <c r="N47" s="42" t="str">
        <f t="shared" si="8"/>
        <v/>
      </c>
      <c r="O47" s="42" t="str">
        <f t="shared" si="9"/>
        <v/>
      </c>
      <c r="P47" s="42" t="str">
        <f t="shared" si="10"/>
        <v/>
      </c>
      <c r="Q47" s="43" t="str">
        <f t="shared" si="11"/>
        <v/>
      </c>
      <c r="R47" s="42" t="str">
        <f t="shared" si="12"/>
        <v/>
      </c>
      <c r="S47" s="42" t="str">
        <f t="shared" si="13"/>
        <v/>
      </c>
      <c r="T47" s="42" t="str">
        <f t="shared" si="14"/>
        <v/>
      </c>
      <c r="U47" s="43" t="str">
        <f t="shared" si="15"/>
        <v/>
      </c>
      <c r="V47" s="41" t="str">
        <f t="shared" si="16"/>
        <v>BRVH</v>
      </c>
      <c r="W47" s="41" t="str">
        <f t="shared" si="17"/>
        <v/>
      </c>
      <c r="X47" s="10">
        <v>1</v>
      </c>
      <c r="Y47" s="45" t="str">
        <f t="shared" si="18"/>
        <v>*BRVH*</v>
      </c>
      <c r="AB47" s="10">
        <v>1</v>
      </c>
    </row>
    <row r="48" spans="1:28" ht="25.05" customHeight="1">
      <c r="A48" s="8">
        <v>4517</v>
      </c>
      <c r="B48" s="9" t="s">
        <v>23</v>
      </c>
      <c r="C48" s="26" t="s">
        <v>25</v>
      </c>
      <c r="D48" s="33">
        <v>44368</v>
      </c>
      <c r="F48" s="40" t="str">
        <f t="shared" si="0"/>
        <v/>
      </c>
      <c r="G48" s="41" t="str">
        <f t="shared" si="1"/>
        <v/>
      </c>
      <c r="H48" s="41" t="str">
        <f t="shared" si="2"/>
        <v/>
      </c>
      <c r="I48" s="42" t="str">
        <f t="shared" si="3"/>
        <v/>
      </c>
      <c r="J48" s="42" t="str">
        <f t="shared" si="4"/>
        <v/>
      </c>
      <c r="K48" s="42" t="str">
        <f t="shared" si="5"/>
        <v/>
      </c>
      <c r="L48" s="42" t="str">
        <f t="shared" si="6"/>
        <v/>
      </c>
      <c r="M48" s="42" t="str">
        <f t="shared" si="7"/>
        <v/>
      </c>
      <c r="N48" s="42" t="str">
        <f t="shared" si="8"/>
        <v>WOB</v>
      </c>
      <c r="O48" s="42" t="str">
        <f t="shared" si="9"/>
        <v/>
      </c>
      <c r="P48" s="42" t="str">
        <f t="shared" si="10"/>
        <v/>
      </c>
      <c r="Q48" s="43" t="str">
        <f t="shared" si="11"/>
        <v/>
      </c>
      <c r="R48" s="42" t="str">
        <f t="shared" si="12"/>
        <v/>
      </c>
      <c r="S48" s="42" t="str">
        <f t="shared" si="13"/>
        <v/>
      </c>
      <c r="T48" s="42" t="str">
        <f t="shared" si="14"/>
        <v/>
      </c>
      <c r="U48" s="43" t="str">
        <f t="shared" si="15"/>
        <v/>
      </c>
      <c r="V48" s="41" t="str">
        <f t="shared" si="16"/>
        <v/>
      </c>
      <c r="W48" s="41" t="str">
        <f t="shared" si="17"/>
        <v/>
      </c>
      <c r="X48" s="10">
        <v>9</v>
      </c>
      <c r="Y48" s="45" t="str">
        <f t="shared" si="18"/>
        <v>*WOB*</v>
      </c>
      <c r="AB48" s="10">
        <v>9</v>
      </c>
    </row>
    <row r="49" spans="1:28" ht="25.05" customHeight="1">
      <c r="A49" s="8">
        <v>4517</v>
      </c>
      <c r="B49" s="9" t="s">
        <v>32</v>
      </c>
      <c r="C49" s="26" t="s">
        <v>34</v>
      </c>
      <c r="D49" s="33">
        <v>44522</v>
      </c>
      <c r="F49" s="40" t="str">
        <f t="shared" si="0"/>
        <v/>
      </c>
      <c r="G49" s="41" t="str">
        <f t="shared" si="1"/>
        <v/>
      </c>
      <c r="H49" s="41" t="str">
        <f t="shared" si="2"/>
        <v/>
      </c>
      <c r="I49" s="42" t="str">
        <f t="shared" si="3"/>
        <v/>
      </c>
      <c r="J49" s="42" t="str">
        <f t="shared" si="4"/>
        <v/>
      </c>
      <c r="K49" s="42" t="str">
        <f t="shared" si="5"/>
        <v/>
      </c>
      <c r="L49" s="42" t="str">
        <f t="shared" si="6"/>
        <v/>
      </c>
      <c r="M49" s="42" t="str">
        <f t="shared" si="7"/>
        <v/>
      </c>
      <c r="N49" s="42" t="str">
        <f t="shared" si="8"/>
        <v/>
      </c>
      <c r="O49" s="42" t="str">
        <f t="shared" si="9"/>
        <v/>
      </c>
      <c r="P49" s="42" t="str">
        <f t="shared" si="10"/>
        <v/>
      </c>
      <c r="Q49" s="43" t="str">
        <f t="shared" si="11"/>
        <v/>
      </c>
      <c r="R49" s="42" t="str">
        <f t="shared" si="12"/>
        <v/>
      </c>
      <c r="S49" s="42" t="str">
        <f t="shared" si="13"/>
        <v/>
      </c>
      <c r="T49" s="42" t="str">
        <f t="shared" si="14"/>
        <v/>
      </c>
      <c r="U49" s="43" t="str">
        <f t="shared" si="15"/>
        <v/>
      </c>
      <c r="V49" s="41" t="str">
        <f t="shared" si="16"/>
        <v/>
      </c>
      <c r="W49" s="41" t="str">
        <f t="shared" si="17"/>
        <v/>
      </c>
      <c r="X49" s="10">
        <v>2</v>
      </c>
      <c r="Y49" s="45" t="str">
        <f t="shared" si="18"/>
        <v/>
      </c>
      <c r="AB49" s="10">
        <v>2</v>
      </c>
    </row>
    <row r="50" spans="1:28" ht="25.05" customHeight="1">
      <c r="A50" s="8">
        <v>4518</v>
      </c>
      <c r="B50" s="9" t="s">
        <v>19</v>
      </c>
      <c r="C50" s="26" t="s">
        <v>22</v>
      </c>
      <c r="D50" s="33">
        <v>44368</v>
      </c>
      <c r="F50" s="40" t="str">
        <f t="shared" si="0"/>
        <v/>
      </c>
      <c r="G50" s="41" t="str">
        <f t="shared" si="1"/>
        <v/>
      </c>
      <c r="H50" s="41" t="str">
        <f t="shared" si="2"/>
        <v>VL</v>
      </c>
      <c r="I50" s="42" t="str">
        <f t="shared" si="3"/>
        <v/>
      </c>
      <c r="J50" s="42" t="str">
        <f t="shared" si="4"/>
        <v/>
      </c>
      <c r="K50" s="42" t="str">
        <f t="shared" si="5"/>
        <v/>
      </c>
      <c r="L50" s="42" t="str">
        <f t="shared" si="6"/>
        <v/>
      </c>
      <c r="M50" s="42" t="str">
        <f t="shared" si="7"/>
        <v/>
      </c>
      <c r="N50" s="42" t="str">
        <f t="shared" si="8"/>
        <v/>
      </c>
      <c r="O50" s="42" t="str">
        <f t="shared" si="9"/>
        <v/>
      </c>
      <c r="P50" s="42" t="str">
        <f t="shared" si="10"/>
        <v/>
      </c>
      <c r="Q50" s="43" t="str">
        <f t="shared" si="11"/>
        <v/>
      </c>
      <c r="R50" s="42" t="str">
        <f t="shared" si="12"/>
        <v/>
      </c>
      <c r="S50" s="42" t="str">
        <f t="shared" si="13"/>
        <v/>
      </c>
      <c r="T50" s="42" t="str">
        <f t="shared" si="14"/>
        <v/>
      </c>
      <c r="U50" s="43" t="str">
        <f t="shared" si="15"/>
        <v/>
      </c>
      <c r="V50" s="41" t="str">
        <f t="shared" si="16"/>
        <v/>
      </c>
      <c r="W50" s="41" t="str">
        <f t="shared" si="17"/>
        <v/>
      </c>
      <c r="X50" s="10">
        <v>2</v>
      </c>
      <c r="Y50" s="45" t="str">
        <f t="shared" si="18"/>
        <v>*VL*</v>
      </c>
      <c r="AB50" s="10">
        <v>2</v>
      </c>
    </row>
    <row r="51" spans="1:28" ht="25.05" customHeight="1">
      <c r="A51" s="8">
        <v>4518</v>
      </c>
      <c r="B51" s="9" t="s">
        <v>23</v>
      </c>
      <c r="C51" s="26" t="s">
        <v>25</v>
      </c>
      <c r="D51" s="33">
        <v>44368</v>
      </c>
      <c r="F51" s="40" t="str">
        <f t="shared" si="0"/>
        <v/>
      </c>
      <c r="G51" s="41" t="str">
        <f t="shared" si="1"/>
        <v/>
      </c>
      <c r="H51" s="41" t="str">
        <f t="shared" si="2"/>
        <v/>
      </c>
      <c r="I51" s="42" t="str">
        <f t="shared" si="3"/>
        <v/>
      </c>
      <c r="J51" s="42" t="str">
        <f t="shared" si="4"/>
        <v/>
      </c>
      <c r="K51" s="42" t="str">
        <f t="shared" si="5"/>
        <v/>
      </c>
      <c r="L51" s="42" t="str">
        <f t="shared" si="6"/>
        <v/>
      </c>
      <c r="M51" s="42" t="str">
        <f t="shared" si="7"/>
        <v/>
      </c>
      <c r="N51" s="42" t="str">
        <f t="shared" si="8"/>
        <v>WOB</v>
      </c>
      <c r="O51" s="42" t="str">
        <f t="shared" si="9"/>
        <v/>
      </c>
      <c r="P51" s="42" t="str">
        <f t="shared" si="10"/>
        <v/>
      </c>
      <c r="Q51" s="43" t="str">
        <f t="shared" si="11"/>
        <v/>
      </c>
      <c r="R51" s="42" t="str">
        <f t="shared" si="12"/>
        <v/>
      </c>
      <c r="S51" s="42" t="str">
        <f t="shared" si="13"/>
        <v/>
      </c>
      <c r="T51" s="42" t="str">
        <f t="shared" si="14"/>
        <v/>
      </c>
      <c r="U51" s="43" t="str">
        <f t="shared" si="15"/>
        <v/>
      </c>
      <c r="V51" s="41" t="str">
        <f t="shared" si="16"/>
        <v/>
      </c>
      <c r="W51" s="41" t="str">
        <f t="shared" si="17"/>
        <v/>
      </c>
      <c r="X51" s="10">
        <v>3</v>
      </c>
      <c r="Y51" s="45" t="str">
        <f t="shared" si="18"/>
        <v>*WOB*</v>
      </c>
      <c r="AB51" s="10">
        <v>3</v>
      </c>
    </row>
    <row r="52" spans="1:28" ht="25.05" customHeight="1">
      <c r="A52" s="8">
        <v>4518</v>
      </c>
      <c r="B52" s="9" t="s">
        <v>23</v>
      </c>
      <c r="C52" s="26" t="s">
        <v>26</v>
      </c>
      <c r="D52" s="33">
        <v>44368</v>
      </c>
      <c r="F52" s="40" t="str">
        <f t="shared" si="0"/>
        <v/>
      </c>
      <c r="G52" s="41" t="str">
        <f t="shared" si="1"/>
        <v/>
      </c>
      <c r="H52" s="41" t="str">
        <f t="shared" si="2"/>
        <v/>
      </c>
      <c r="I52" s="42" t="str">
        <f t="shared" si="3"/>
        <v/>
      </c>
      <c r="J52" s="42" t="str">
        <f t="shared" si="4"/>
        <v/>
      </c>
      <c r="K52" s="42" t="str">
        <f t="shared" si="5"/>
        <v/>
      </c>
      <c r="L52" s="42" t="str">
        <f t="shared" si="6"/>
        <v/>
      </c>
      <c r="M52" s="42" t="str">
        <f t="shared" si="7"/>
        <v/>
      </c>
      <c r="N52" s="42" t="str">
        <f t="shared" si="8"/>
        <v>WOB</v>
      </c>
      <c r="O52" s="42" t="str">
        <f t="shared" si="9"/>
        <v/>
      </c>
      <c r="P52" s="42" t="str">
        <f t="shared" si="10"/>
        <v/>
      </c>
      <c r="Q52" s="43" t="str">
        <f t="shared" si="11"/>
        <v/>
      </c>
      <c r="R52" s="42" t="str">
        <f t="shared" si="12"/>
        <v/>
      </c>
      <c r="S52" s="42" t="str">
        <f t="shared" si="13"/>
        <v/>
      </c>
      <c r="T52" s="42" t="str">
        <f t="shared" si="14"/>
        <v/>
      </c>
      <c r="U52" s="43" t="str">
        <f t="shared" si="15"/>
        <v/>
      </c>
      <c r="V52" s="41" t="str">
        <f t="shared" si="16"/>
        <v/>
      </c>
      <c r="W52" s="41" t="str">
        <f t="shared" si="17"/>
        <v/>
      </c>
      <c r="X52" s="10">
        <v>3</v>
      </c>
      <c r="Y52" s="45" t="str">
        <f t="shared" si="18"/>
        <v>*WOB*</v>
      </c>
      <c r="AB52" s="10">
        <v>3</v>
      </c>
    </row>
    <row r="53" spans="1:28" ht="25.05" customHeight="1">
      <c r="A53" s="8">
        <v>4518</v>
      </c>
      <c r="B53" s="9" t="s">
        <v>23</v>
      </c>
      <c r="C53" s="26" t="s">
        <v>27</v>
      </c>
      <c r="D53" s="33">
        <v>44368</v>
      </c>
      <c r="F53" s="40" t="str">
        <f t="shared" si="0"/>
        <v/>
      </c>
      <c r="G53" s="41" t="str">
        <f t="shared" si="1"/>
        <v/>
      </c>
      <c r="H53" s="41" t="str">
        <f t="shared" si="2"/>
        <v/>
      </c>
      <c r="I53" s="42" t="str">
        <f t="shared" si="3"/>
        <v/>
      </c>
      <c r="J53" s="42" t="str">
        <f t="shared" si="4"/>
        <v/>
      </c>
      <c r="K53" s="42" t="str">
        <f t="shared" si="5"/>
        <v/>
      </c>
      <c r="L53" s="42" t="str">
        <f t="shared" si="6"/>
        <v/>
      </c>
      <c r="M53" s="42" t="str">
        <f t="shared" si="7"/>
        <v/>
      </c>
      <c r="N53" s="42" t="str">
        <f t="shared" si="8"/>
        <v>WOB</v>
      </c>
      <c r="O53" s="42" t="str">
        <f t="shared" si="9"/>
        <v/>
      </c>
      <c r="P53" s="42" t="str">
        <f t="shared" si="10"/>
        <v/>
      </c>
      <c r="Q53" s="43" t="str">
        <f t="shared" si="11"/>
        <v/>
      </c>
      <c r="R53" s="42" t="str">
        <f t="shared" si="12"/>
        <v/>
      </c>
      <c r="S53" s="42" t="str">
        <f t="shared" si="13"/>
        <v/>
      </c>
      <c r="T53" s="42" t="str">
        <f t="shared" si="14"/>
        <v/>
      </c>
      <c r="U53" s="43" t="str">
        <f t="shared" si="15"/>
        <v/>
      </c>
      <c r="V53" s="41" t="str">
        <f t="shared" si="16"/>
        <v/>
      </c>
      <c r="W53" s="41" t="str">
        <f t="shared" si="17"/>
        <v/>
      </c>
      <c r="X53" s="10">
        <v>3</v>
      </c>
      <c r="Y53" s="45" t="str">
        <f t="shared" si="18"/>
        <v>*WOB*</v>
      </c>
      <c r="AB53" s="10">
        <v>3</v>
      </c>
    </row>
    <row r="54" spans="1:28" ht="25.05" customHeight="1">
      <c r="A54" s="8">
        <v>4518</v>
      </c>
      <c r="B54" s="9" t="s">
        <v>32</v>
      </c>
      <c r="C54" s="26" t="s">
        <v>34</v>
      </c>
      <c r="D54" s="33">
        <v>44522</v>
      </c>
      <c r="F54" s="40" t="str">
        <f t="shared" si="0"/>
        <v/>
      </c>
      <c r="G54" s="41" t="str">
        <f t="shared" si="1"/>
        <v/>
      </c>
      <c r="H54" s="41" t="str">
        <f t="shared" si="2"/>
        <v/>
      </c>
      <c r="I54" s="42" t="str">
        <f t="shared" si="3"/>
        <v/>
      </c>
      <c r="J54" s="42" t="str">
        <f t="shared" si="4"/>
        <v/>
      </c>
      <c r="K54" s="42" t="str">
        <f t="shared" si="5"/>
        <v/>
      </c>
      <c r="L54" s="42" t="str">
        <f t="shared" si="6"/>
        <v/>
      </c>
      <c r="M54" s="42" t="str">
        <f t="shared" si="7"/>
        <v/>
      </c>
      <c r="N54" s="42" t="str">
        <f t="shared" si="8"/>
        <v/>
      </c>
      <c r="O54" s="42" t="str">
        <f t="shared" si="9"/>
        <v/>
      </c>
      <c r="P54" s="42" t="str">
        <f t="shared" si="10"/>
        <v/>
      </c>
      <c r="Q54" s="43" t="str">
        <f t="shared" si="11"/>
        <v/>
      </c>
      <c r="R54" s="42" t="str">
        <f t="shared" si="12"/>
        <v/>
      </c>
      <c r="S54" s="42" t="str">
        <f t="shared" si="13"/>
        <v/>
      </c>
      <c r="T54" s="42" t="str">
        <f t="shared" si="14"/>
        <v/>
      </c>
      <c r="U54" s="43" t="str">
        <f t="shared" si="15"/>
        <v/>
      </c>
      <c r="V54" s="41" t="str">
        <f t="shared" si="16"/>
        <v/>
      </c>
      <c r="W54" s="41" t="str">
        <f t="shared" si="17"/>
        <v/>
      </c>
      <c r="X54" s="10">
        <v>2</v>
      </c>
      <c r="Y54" s="45" t="str">
        <f t="shared" si="18"/>
        <v/>
      </c>
      <c r="AB54" s="10">
        <v>2</v>
      </c>
    </row>
    <row r="55" spans="1:28" ht="25.05" customHeight="1">
      <c r="A55" s="8">
        <v>4518</v>
      </c>
      <c r="B55" s="9" t="s">
        <v>44</v>
      </c>
      <c r="C55" s="26" t="s">
        <v>47</v>
      </c>
      <c r="D55" s="33">
        <v>44284</v>
      </c>
      <c r="F55" s="40" t="str">
        <f t="shared" si="0"/>
        <v/>
      </c>
      <c r="G55" s="41" t="str">
        <f t="shared" si="1"/>
        <v/>
      </c>
      <c r="H55" s="41" t="str">
        <f t="shared" si="2"/>
        <v/>
      </c>
      <c r="I55" s="42" t="str">
        <f t="shared" si="3"/>
        <v/>
      </c>
      <c r="J55" s="42" t="str">
        <f t="shared" si="4"/>
        <v/>
      </c>
      <c r="K55" s="42" t="str">
        <f t="shared" si="5"/>
        <v/>
      </c>
      <c r="L55" s="42" t="str">
        <f t="shared" si="6"/>
        <v/>
      </c>
      <c r="M55" s="42" t="str">
        <f t="shared" si="7"/>
        <v/>
      </c>
      <c r="N55" s="42" t="str">
        <f t="shared" si="8"/>
        <v/>
      </c>
      <c r="O55" s="42" t="str">
        <f t="shared" si="9"/>
        <v/>
      </c>
      <c r="P55" s="42" t="str">
        <f t="shared" si="10"/>
        <v/>
      </c>
      <c r="Q55" s="43" t="str">
        <f t="shared" si="11"/>
        <v/>
      </c>
      <c r="R55" s="42" t="str">
        <f t="shared" si="12"/>
        <v/>
      </c>
      <c r="S55" s="42" t="str">
        <f t="shared" si="13"/>
        <v/>
      </c>
      <c r="T55" s="42" t="str">
        <f t="shared" si="14"/>
        <v/>
      </c>
      <c r="U55" s="43" t="str">
        <f t="shared" si="15"/>
        <v/>
      </c>
      <c r="V55" s="41" t="str">
        <f t="shared" si="16"/>
        <v/>
      </c>
      <c r="W55" s="41" t="str">
        <f t="shared" si="17"/>
        <v/>
      </c>
      <c r="X55" s="10">
        <v>2</v>
      </c>
      <c r="Y55" s="45" t="str">
        <f t="shared" si="18"/>
        <v/>
      </c>
      <c r="AB55" s="10">
        <v>2</v>
      </c>
    </row>
    <row r="56" spans="1:28" ht="25.05" customHeight="1">
      <c r="A56" s="8">
        <v>4729</v>
      </c>
      <c r="B56" s="9" t="s">
        <v>58</v>
      </c>
      <c r="C56" s="26" t="s">
        <v>60</v>
      </c>
      <c r="D56" s="33">
        <v>44592</v>
      </c>
      <c r="F56" s="40" t="str">
        <f t="shared" si="0"/>
        <v/>
      </c>
      <c r="G56" s="41" t="str">
        <f t="shared" si="1"/>
        <v/>
      </c>
      <c r="H56" s="41" t="str">
        <f t="shared" si="2"/>
        <v/>
      </c>
      <c r="I56" s="42" t="str">
        <f t="shared" si="3"/>
        <v/>
      </c>
      <c r="J56" s="42" t="str">
        <f t="shared" si="4"/>
        <v/>
      </c>
      <c r="K56" s="42" t="str">
        <f t="shared" si="5"/>
        <v/>
      </c>
      <c r="L56" s="42" t="str">
        <f t="shared" si="6"/>
        <v/>
      </c>
      <c r="M56" s="42" t="str">
        <f t="shared" si="7"/>
        <v/>
      </c>
      <c r="N56" s="42" t="str">
        <f t="shared" si="8"/>
        <v/>
      </c>
      <c r="O56" s="42" t="str">
        <f t="shared" si="9"/>
        <v/>
      </c>
      <c r="P56" s="42" t="str">
        <f t="shared" si="10"/>
        <v/>
      </c>
      <c r="Q56" s="43" t="str">
        <f t="shared" si="11"/>
        <v/>
      </c>
      <c r="R56" s="42" t="str">
        <f t="shared" si="12"/>
        <v/>
      </c>
      <c r="S56" s="42" t="str">
        <f t="shared" si="13"/>
        <v/>
      </c>
      <c r="T56" s="42" t="str">
        <f t="shared" si="14"/>
        <v/>
      </c>
      <c r="U56" s="43" t="str">
        <f t="shared" si="15"/>
        <v/>
      </c>
      <c r="V56" s="41" t="str">
        <f t="shared" si="16"/>
        <v/>
      </c>
      <c r="W56" s="41" t="str">
        <f t="shared" si="17"/>
        <v/>
      </c>
      <c r="X56" s="10">
        <v>1</v>
      </c>
      <c r="Y56" s="45" t="str">
        <f t="shared" si="18"/>
        <v/>
      </c>
      <c r="AB56" s="10">
        <v>1</v>
      </c>
    </row>
    <row r="57" spans="1:28" ht="25.05" customHeight="1">
      <c r="A57" s="8">
        <v>4730</v>
      </c>
      <c r="B57" s="9" t="s">
        <v>19</v>
      </c>
      <c r="C57" s="26" t="s">
        <v>22</v>
      </c>
      <c r="D57" s="33">
        <v>44368</v>
      </c>
      <c r="F57" s="40" t="str">
        <f t="shared" si="0"/>
        <v/>
      </c>
      <c r="G57" s="41" t="str">
        <f t="shared" si="1"/>
        <v/>
      </c>
      <c r="H57" s="41" t="str">
        <f t="shared" si="2"/>
        <v>VL</v>
      </c>
      <c r="I57" s="42" t="str">
        <f t="shared" si="3"/>
        <v/>
      </c>
      <c r="J57" s="42" t="str">
        <f t="shared" si="4"/>
        <v/>
      </c>
      <c r="K57" s="42" t="str">
        <f t="shared" si="5"/>
        <v/>
      </c>
      <c r="L57" s="42" t="str">
        <f t="shared" si="6"/>
        <v/>
      </c>
      <c r="M57" s="42" t="str">
        <f t="shared" si="7"/>
        <v/>
      </c>
      <c r="N57" s="42" t="str">
        <f t="shared" si="8"/>
        <v/>
      </c>
      <c r="O57" s="42" t="str">
        <f t="shared" si="9"/>
        <v/>
      </c>
      <c r="P57" s="42" t="str">
        <f t="shared" si="10"/>
        <v/>
      </c>
      <c r="Q57" s="43" t="str">
        <f t="shared" si="11"/>
        <v/>
      </c>
      <c r="R57" s="42" t="str">
        <f t="shared" si="12"/>
        <v/>
      </c>
      <c r="S57" s="42" t="str">
        <f t="shared" si="13"/>
        <v/>
      </c>
      <c r="T57" s="42" t="str">
        <f t="shared" si="14"/>
        <v/>
      </c>
      <c r="U57" s="43" t="str">
        <f t="shared" si="15"/>
        <v/>
      </c>
      <c r="V57" s="41" t="str">
        <f t="shared" si="16"/>
        <v/>
      </c>
      <c r="W57" s="41" t="str">
        <f t="shared" si="17"/>
        <v/>
      </c>
      <c r="X57" s="10">
        <v>2</v>
      </c>
      <c r="Y57" s="45" t="str">
        <f t="shared" si="18"/>
        <v>*VL*</v>
      </c>
      <c r="AB57" s="10">
        <v>2</v>
      </c>
    </row>
    <row r="58" spans="1:28" ht="25.05" customHeight="1">
      <c r="A58" s="8">
        <v>4730</v>
      </c>
      <c r="B58" s="9" t="s">
        <v>57</v>
      </c>
      <c r="C58" s="26" t="s">
        <v>62</v>
      </c>
      <c r="D58" s="33">
        <v>44284</v>
      </c>
      <c r="F58" s="40" t="str">
        <f t="shared" si="0"/>
        <v/>
      </c>
      <c r="G58" s="41" t="str">
        <f t="shared" si="1"/>
        <v/>
      </c>
      <c r="H58" s="41" t="str">
        <f t="shared" si="2"/>
        <v/>
      </c>
      <c r="I58" s="42" t="str">
        <f t="shared" si="3"/>
        <v/>
      </c>
      <c r="J58" s="42" t="str">
        <f t="shared" si="4"/>
        <v/>
      </c>
      <c r="K58" s="42" t="str">
        <f t="shared" si="5"/>
        <v>2m2B</v>
      </c>
      <c r="L58" s="42" t="str">
        <f t="shared" si="6"/>
        <v/>
      </c>
      <c r="M58" s="42" t="str">
        <f t="shared" si="7"/>
        <v/>
      </c>
      <c r="N58" s="42" t="str">
        <f t="shared" si="8"/>
        <v/>
      </c>
      <c r="O58" s="42" t="str">
        <f t="shared" si="9"/>
        <v/>
      </c>
      <c r="P58" s="42" t="str">
        <f t="shared" si="10"/>
        <v/>
      </c>
      <c r="Q58" s="43" t="str">
        <f t="shared" si="11"/>
        <v/>
      </c>
      <c r="R58" s="42" t="str">
        <f t="shared" si="12"/>
        <v/>
      </c>
      <c r="S58" s="42" t="str">
        <f t="shared" si="13"/>
        <v/>
      </c>
      <c r="T58" s="42" t="str">
        <f t="shared" si="14"/>
        <v/>
      </c>
      <c r="U58" s="43" t="str">
        <f t="shared" si="15"/>
        <v/>
      </c>
      <c r="V58" s="41" t="str">
        <f t="shared" si="16"/>
        <v/>
      </c>
      <c r="W58" s="41" t="str">
        <f t="shared" si="17"/>
        <v/>
      </c>
      <c r="X58" s="10">
        <v>1</v>
      </c>
      <c r="Y58" s="45" t="str">
        <f t="shared" si="18"/>
        <v>*2m2B*</v>
      </c>
      <c r="AB58" s="10">
        <v>1</v>
      </c>
    </row>
    <row r="59" spans="1:28" ht="25.05" customHeight="1">
      <c r="A59" s="8">
        <v>4730</v>
      </c>
      <c r="B59" s="9" t="s">
        <v>23</v>
      </c>
      <c r="C59" s="26" t="s">
        <v>26</v>
      </c>
      <c r="D59" s="33">
        <v>44368</v>
      </c>
      <c r="F59" s="40" t="str">
        <f t="shared" si="0"/>
        <v/>
      </c>
      <c r="G59" s="41" t="str">
        <f t="shared" si="1"/>
        <v/>
      </c>
      <c r="H59" s="41" t="str">
        <f t="shared" si="2"/>
        <v/>
      </c>
      <c r="I59" s="42" t="str">
        <f t="shared" si="3"/>
        <v/>
      </c>
      <c r="J59" s="42" t="str">
        <f t="shared" si="4"/>
        <v/>
      </c>
      <c r="K59" s="42" t="str">
        <f t="shared" si="5"/>
        <v/>
      </c>
      <c r="L59" s="42" t="str">
        <f t="shared" si="6"/>
        <v/>
      </c>
      <c r="M59" s="42" t="str">
        <f t="shared" si="7"/>
        <v/>
      </c>
      <c r="N59" s="42" t="str">
        <f t="shared" si="8"/>
        <v>WOB</v>
      </c>
      <c r="O59" s="42" t="str">
        <f t="shared" si="9"/>
        <v/>
      </c>
      <c r="P59" s="42" t="str">
        <f t="shared" si="10"/>
        <v/>
      </c>
      <c r="Q59" s="43" t="str">
        <f t="shared" si="11"/>
        <v/>
      </c>
      <c r="R59" s="42" t="str">
        <f t="shared" si="12"/>
        <v/>
      </c>
      <c r="S59" s="42" t="str">
        <f t="shared" si="13"/>
        <v/>
      </c>
      <c r="T59" s="42" t="str">
        <f t="shared" si="14"/>
        <v/>
      </c>
      <c r="U59" s="43" t="str">
        <f t="shared" si="15"/>
        <v/>
      </c>
      <c r="V59" s="41" t="str">
        <f t="shared" si="16"/>
        <v/>
      </c>
      <c r="W59" s="41" t="str">
        <f t="shared" si="17"/>
        <v/>
      </c>
      <c r="X59" s="10">
        <v>9</v>
      </c>
      <c r="Y59" s="45" t="str">
        <f t="shared" si="18"/>
        <v>*WOB*</v>
      </c>
      <c r="AB59" s="10">
        <v>9</v>
      </c>
    </row>
    <row r="60" spans="1:28" ht="25.05" customHeight="1">
      <c r="A60" s="8">
        <v>4730</v>
      </c>
      <c r="B60" s="9" t="s">
        <v>32</v>
      </c>
      <c r="C60" s="26" t="s">
        <v>34</v>
      </c>
      <c r="D60" s="33">
        <v>44522</v>
      </c>
      <c r="F60" s="40" t="str">
        <f t="shared" si="0"/>
        <v/>
      </c>
      <c r="G60" s="41" t="str">
        <f t="shared" si="1"/>
        <v/>
      </c>
      <c r="H60" s="41" t="str">
        <f t="shared" si="2"/>
        <v/>
      </c>
      <c r="I60" s="42" t="str">
        <f t="shared" si="3"/>
        <v/>
      </c>
      <c r="J60" s="42" t="str">
        <f t="shared" si="4"/>
        <v/>
      </c>
      <c r="K60" s="42" t="str">
        <f t="shared" si="5"/>
        <v/>
      </c>
      <c r="L60" s="42" t="str">
        <f t="shared" si="6"/>
        <v/>
      </c>
      <c r="M60" s="42" t="str">
        <f t="shared" si="7"/>
        <v/>
      </c>
      <c r="N60" s="42" t="str">
        <f t="shared" si="8"/>
        <v/>
      </c>
      <c r="O60" s="42" t="str">
        <f t="shared" si="9"/>
        <v/>
      </c>
      <c r="P60" s="42" t="str">
        <f t="shared" si="10"/>
        <v/>
      </c>
      <c r="Q60" s="43" t="str">
        <f t="shared" si="11"/>
        <v/>
      </c>
      <c r="R60" s="42" t="str">
        <f t="shared" si="12"/>
        <v/>
      </c>
      <c r="S60" s="42" t="str">
        <f t="shared" si="13"/>
        <v/>
      </c>
      <c r="T60" s="42" t="str">
        <f t="shared" si="14"/>
        <v/>
      </c>
      <c r="U60" s="43" t="str">
        <f t="shared" si="15"/>
        <v/>
      </c>
      <c r="V60" s="41" t="str">
        <f t="shared" si="16"/>
        <v/>
      </c>
      <c r="W60" s="41" t="str">
        <f t="shared" si="17"/>
        <v/>
      </c>
      <c r="X60" s="10">
        <v>2</v>
      </c>
      <c r="Y60" s="45" t="str">
        <f t="shared" si="18"/>
        <v/>
      </c>
      <c r="AB60" s="10">
        <v>2</v>
      </c>
    </row>
    <row r="61" spans="1:28" ht="25.05" customHeight="1">
      <c r="A61" s="8">
        <v>4730</v>
      </c>
      <c r="B61" s="9" t="s">
        <v>44</v>
      </c>
      <c r="C61" s="26" t="s">
        <v>47</v>
      </c>
      <c r="D61" s="33">
        <v>44284</v>
      </c>
      <c r="F61" s="40" t="str">
        <f t="shared" si="0"/>
        <v/>
      </c>
      <c r="G61" s="41" t="str">
        <f t="shared" si="1"/>
        <v/>
      </c>
      <c r="H61" s="41" t="str">
        <f t="shared" si="2"/>
        <v/>
      </c>
      <c r="I61" s="42" t="str">
        <f t="shared" si="3"/>
        <v/>
      </c>
      <c r="J61" s="42" t="str">
        <f t="shared" si="4"/>
        <v/>
      </c>
      <c r="K61" s="42" t="str">
        <f t="shared" si="5"/>
        <v/>
      </c>
      <c r="L61" s="42" t="str">
        <f t="shared" si="6"/>
        <v/>
      </c>
      <c r="M61" s="42" t="str">
        <f t="shared" si="7"/>
        <v/>
      </c>
      <c r="N61" s="42" t="str">
        <f t="shared" si="8"/>
        <v/>
      </c>
      <c r="O61" s="42" t="str">
        <f t="shared" si="9"/>
        <v/>
      </c>
      <c r="P61" s="42" t="str">
        <f t="shared" si="10"/>
        <v/>
      </c>
      <c r="Q61" s="43" t="str">
        <f t="shared" si="11"/>
        <v/>
      </c>
      <c r="R61" s="42" t="str">
        <f t="shared" si="12"/>
        <v/>
      </c>
      <c r="S61" s="42" t="str">
        <f t="shared" si="13"/>
        <v/>
      </c>
      <c r="T61" s="42" t="str">
        <f t="shared" si="14"/>
        <v/>
      </c>
      <c r="U61" s="43" t="str">
        <f t="shared" si="15"/>
        <v/>
      </c>
      <c r="V61" s="41" t="str">
        <f t="shared" si="16"/>
        <v/>
      </c>
      <c r="W61" s="41" t="str">
        <f t="shared" si="17"/>
        <v/>
      </c>
      <c r="X61" s="10">
        <v>2</v>
      </c>
      <c r="Y61" s="45" t="str">
        <f t="shared" si="18"/>
        <v/>
      </c>
      <c r="AB61" s="10">
        <v>2</v>
      </c>
    </row>
    <row r="62" spans="1:28" ht="25.05" customHeight="1">
      <c r="A62" s="8">
        <v>4731</v>
      </c>
      <c r="B62" s="9" t="s">
        <v>57</v>
      </c>
      <c r="C62" s="26" t="s">
        <v>64</v>
      </c>
      <c r="D62" s="33">
        <v>44564</v>
      </c>
      <c r="F62" s="40" t="str">
        <f t="shared" si="0"/>
        <v/>
      </c>
      <c r="G62" s="41" t="str">
        <f t="shared" si="1"/>
        <v/>
      </c>
      <c r="H62" s="41" t="str">
        <f t="shared" si="2"/>
        <v/>
      </c>
      <c r="I62" s="42" t="str">
        <f t="shared" si="3"/>
        <v/>
      </c>
      <c r="J62" s="42" t="str">
        <f t="shared" si="4"/>
        <v/>
      </c>
      <c r="K62" s="42" t="str">
        <f t="shared" si="5"/>
        <v>2m2B</v>
      </c>
      <c r="L62" s="42" t="str">
        <f t="shared" si="6"/>
        <v/>
      </c>
      <c r="M62" s="42" t="str">
        <f t="shared" si="7"/>
        <v/>
      </c>
      <c r="N62" s="42" t="str">
        <f t="shared" si="8"/>
        <v/>
      </c>
      <c r="O62" s="42" t="str">
        <f t="shared" si="9"/>
        <v/>
      </c>
      <c r="P62" s="42" t="str">
        <f t="shared" si="10"/>
        <v/>
      </c>
      <c r="Q62" s="43" t="str">
        <f t="shared" si="11"/>
        <v/>
      </c>
      <c r="R62" s="42" t="str">
        <f t="shared" si="12"/>
        <v/>
      </c>
      <c r="S62" s="42" t="str">
        <f t="shared" si="13"/>
        <v/>
      </c>
      <c r="T62" s="42" t="str">
        <f t="shared" si="14"/>
        <v/>
      </c>
      <c r="U62" s="43" t="str">
        <f t="shared" si="15"/>
        <v/>
      </c>
      <c r="V62" s="41" t="str">
        <f t="shared" si="16"/>
        <v/>
      </c>
      <c r="W62" s="41" t="str">
        <f t="shared" si="17"/>
        <v/>
      </c>
      <c r="X62" s="10">
        <v>1</v>
      </c>
      <c r="Y62" s="45" t="str">
        <f t="shared" si="18"/>
        <v>*2m2B*</v>
      </c>
      <c r="AB62" s="10">
        <v>1</v>
      </c>
    </row>
    <row r="63" spans="1:28" ht="25.05" customHeight="1">
      <c r="A63" s="8">
        <v>4731</v>
      </c>
      <c r="B63" s="9" t="s">
        <v>32</v>
      </c>
      <c r="C63" s="26" t="s">
        <v>34</v>
      </c>
      <c r="D63" s="33">
        <v>44522</v>
      </c>
      <c r="F63" s="40" t="str">
        <f t="shared" si="0"/>
        <v/>
      </c>
      <c r="G63" s="41" t="str">
        <f t="shared" si="1"/>
        <v/>
      </c>
      <c r="H63" s="41" t="str">
        <f t="shared" si="2"/>
        <v/>
      </c>
      <c r="I63" s="42" t="str">
        <f t="shared" si="3"/>
        <v/>
      </c>
      <c r="J63" s="42" t="str">
        <f t="shared" si="4"/>
        <v/>
      </c>
      <c r="K63" s="42" t="str">
        <f t="shared" si="5"/>
        <v/>
      </c>
      <c r="L63" s="42" t="str">
        <f t="shared" si="6"/>
        <v/>
      </c>
      <c r="M63" s="42" t="str">
        <f t="shared" si="7"/>
        <v/>
      </c>
      <c r="N63" s="42" t="str">
        <f t="shared" si="8"/>
        <v/>
      </c>
      <c r="O63" s="42" t="str">
        <f t="shared" si="9"/>
        <v/>
      </c>
      <c r="P63" s="42" t="str">
        <f t="shared" si="10"/>
        <v/>
      </c>
      <c r="Q63" s="43" t="str">
        <f t="shared" si="11"/>
        <v/>
      </c>
      <c r="R63" s="42" t="str">
        <f t="shared" si="12"/>
        <v/>
      </c>
      <c r="S63" s="42" t="str">
        <f t="shared" si="13"/>
        <v/>
      </c>
      <c r="T63" s="42" t="str">
        <f t="shared" si="14"/>
        <v/>
      </c>
      <c r="U63" s="43" t="str">
        <f t="shared" si="15"/>
        <v/>
      </c>
      <c r="V63" s="41" t="str">
        <f t="shared" si="16"/>
        <v/>
      </c>
      <c r="W63" s="41" t="str">
        <f t="shared" si="17"/>
        <v/>
      </c>
      <c r="X63" s="10">
        <v>2</v>
      </c>
      <c r="Y63" s="45" t="str">
        <f t="shared" si="18"/>
        <v/>
      </c>
      <c r="AB63" s="10">
        <v>2</v>
      </c>
    </row>
    <row r="64" spans="1:28" ht="25.05" customHeight="1">
      <c r="A64" s="8">
        <v>4733</v>
      </c>
      <c r="B64" s="9" t="s">
        <v>38</v>
      </c>
      <c r="C64" s="26" t="s">
        <v>40</v>
      </c>
      <c r="D64" s="33">
        <v>44571</v>
      </c>
      <c r="F64" s="40" t="str">
        <f t="shared" si="0"/>
        <v/>
      </c>
      <c r="G64" s="41" t="str">
        <f t="shared" si="1"/>
        <v/>
      </c>
      <c r="H64" s="41" t="str">
        <f t="shared" si="2"/>
        <v/>
      </c>
      <c r="I64" s="42" t="str">
        <f t="shared" si="3"/>
        <v/>
      </c>
      <c r="J64" s="42" t="str">
        <f t="shared" si="4"/>
        <v/>
      </c>
      <c r="K64" s="42" t="str">
        <f t="shared" si="5"/>
        <v/>
      </c>
      <c r="L64" s="42" t="str">
        <f t="shared" si="6"/>
        <v/>
      </c>
      <c r="M64" s="42" t="str">
        <f t="shared" si="7"/>
        <v/>
      </c>
      <c r="N64" s="42" t="str">
        <f t="shared" si="8"/>
        <v/>
      </c>
      <c r="O64" s="42" t="str">
        <f t="shared" si="9"/>
        <v/>
      </c>
      <c r="P64" s="42" t="str">
        <f t="shared" si="10"/>
        <v/>
      </c>
      <c r="Q64" s="43" t="str">
        <f t="shared" si="11"/>
        <v/>
      </c>
      <c r="R64" s="42" t="str">
        <f t="shared" si="12"/>
        <v/>
      </c>
      <c r="S64" s="42" t="str">
        <f t="shared" si="13"/>
        <v/>
      </c>
      <c r="T64" s="42" t="str">
        <f t="shared" si="14"/>
        <v/>
      </c>
      <c r="U64" s="43" t="str">
        <f t="shared" si="15"/>
        <v/>
      </c>
      <c r="V64" s="41" t="str">
        <f t="shared" si="16"/>
        <v/>
      </c>
      <c r="W64" s="41" t="str">
        <f t="shared" si="17"/>
        <v>4m2</v>
      </c>
      <c r="X64" s="10">
        <v>1</v>
      </c>
      <c r="Y64" s="45" t="str">
        <f t="shared" si="18"/>
        <v>*4m2*</v>
      </c>
      <c r="AB64" s="10">
        <v>1</v>
      </c>
    </row>
    <row r="65" spans="1:28" ht="25.05" customHeight="1">
      <c r="A65" s="8">
        <v>4733</v>
      </c>
      <c r="B65" s="9" t="s">
        <v>51</v>
      </c>
      <c r="C65" s="26" t="s">
        <v>67</v>
      </c>
      <c r="D65" s="33">
        <v>44578</v>
      </c>
      <c r="F65" s="40" t="str">
        <f t="shared" si="0"/>
        <v>CV</v>
      </c>
      <c r="G65" s="41" t="str">
        <f t="shared" si="1"/>
        <v/>
      </c>
      <c r="H65" s="41" t="str">
        <f t="shared" si="2"/>
        <v/>
      </c>
      <c r="I65" s="42" t="str">
        <f t="shared" si="3"/>
        <v/>
      </c>
      <c r="J65" s="42" t="str">
        <f t="shared" si="4"/>
        <v/>
      </c>
      <c r="K65" s="42" t="str">
        <f t="shared" si="5"/>
        <v/>
      </c>
      <c r="L65" s="42" t="str">
        <f t="shared" si="6"/>
        <v/>
      </c>
      <c r="M65" s="42" t="str">
        <f t="shared" si="7"/>
        <v/>
      </c>
      <c r="N65" s="42" t="str">
        <f t="shared" si="8"/>
        <v/>
      </c>
      <c r="O65" s="42" t="str">
        <f t="shared" si="9"/>
        <v/>
      </c>
      <c r="P65" s="42" t="str">
        <f t="shared" si="10"/>
        <v/>
      </c>
      <c r="Q65" s="43" t="str">
        <f t="shared" si="11"/>
        <v/>
      </c>
      <c r="R65" s="42" t="str">
        <f t="shared" si="12"/>
        <v/>
      </c>
      <c r="S65" s="42" t="str">
        <f t="shared" si="13"/>
        <v/>
      </c>
      <c r="T65" s="42" t="str">
        <f t="shared" si="14"/>
        <v/>
      </c>
      <c r="U65" s="43" t="str">
        <f t="shared" si="15"/>
        <v/>
      </c>
      <c r="V65" s="41" t="str">
        <f t="shared" si="16"/>
        <v/>
      </c>
      <c r="W65" s="41" t="str">
        <f t="shared" si="17"/>
        <v/>
      </c>
      <c r="X65" s="10">
        <v>1</v>
      </c>
      <c r="Y65" s="45" t="str">
        <f t="shared" si="18"/>
        <v>*CV*</v>
      </c>
      <c r="AB65" s="10">
        <v>1</v>
      </c>
    </row>
    <row r="66" spans="1:28" ht="25.05" customHeight="1">
      <c r="A66" s="8">
        <v>4734</v>
      </c>
      <c r="B66" s="9" t="s">
        <v>58</v>
      </c>
      <c r="C66" s="26" t="s">
        <v>60</v>
      </c>
      <c r="D66" s="33">
        <v>44592</v>
      </c>
      <c r="F66" s="40" t="str">
        <f t="shared" ref="F66:F129" si="19">IF(B66="Premetro VERTIKAAL","MV",IF(B66="Side 3m","3M",IF(B66="Premetro HORIZONTAAL","MH",IF(B66="Window back","CV",IF(B66="Window Back eco","CVE","")))))</f>
        <v/>
      </c>
      <c r="G66" s="41" t="str">
        <f t="shared" ref="G66:G129" si="20">IF(B66="Inside banner","BRV","")</f>
        <v/>
      </c>
      <c r="H66" s="41" t="str">
        <f t="shared" ref="H66:H129" si="21">IF(B66="Floor sticker","VL","")</f>
        <v/>
      </c>
      <c r="I66" s="42" t="str">
        <f t="shared" ref="I66:I129" si="22">IF(B66="Street furniture 2m2","STR","")</f>
        <v/>
      </c>
      <c r="J66" s="42" t="str">
        <f t="shared" ref="J66:J129" si="23">IF(B66="Full back uni","FB","")</f>
        <v/>
      </c>
      <c r="K66" s="42" t="str">
        <f t="shared" ref="K66:K129" si="24">IF(B66="Window side 2m² Bus","2m2B","")</f>
        <v/>
      </c>
      <c r="L66" s="42" t="str">
        <f t="shared" ref="L66:L129" si="25">IF(B66="Window sticker Raam","RM","")</f>
        <v/>
      </c>
      <c r="M66" s="42" t="str">
        <f t="shared" ref="M66:M129" si="26">IF(B66="Side 3m Freestyle","FREE","")</f>
        <v/>
      </c>
      <c r="N66" s="42" t="str">
        <f t="shared" ref="N66:N129" si="27">IF(B66="Wobbler","WOB","")</f>
        <v/>
      </c>
      <c r="O66" s="42" t="str">
        <f t="shared" ref="O66:O129" si="28">IF(B66="Super side 10m² Hermelijn - Trambus","10m2H","")</f>
        <v/>
      </c>
      <c r="P66" s="42" t="str">
        <f t="shared" ref="P66:P129" si="29">IF(B66="Roofpanel A7","ROOFXL","")</f>
        <v/>
      </c>
      <c r="Q66" s="43" t="str">
        <f t="shared" ref="Q66:Q129" si="30">IF(B66="Roof panel tram L Hermelijn","ROOFL","")</f>
        <v/>
      </c>
      <c r="R66" s="42" t="str">
        <f t="shared" ref="R66:R129" si="31">IF(B66="Roof panel Tram M PCC","DPCC","")</f>
        <v/>
      </c>
      <c r="S66" s="42" t="str">
        <f t="shared" ref="S66:S129" si="32">IF(B66="Side pack L A5","SPALBA5",IF(B66="Side pack XL A7","SPALBA7",""))</f>
        <v/>
      </c>
      <c r="T66" s="42" t="str">
        <f t="shared" ref="T66:T129" si="33">IF(B66="Window side 2m² Hermelijn","2m2H","")</f>
        <v/>
      </c>
      <c r="U66" s="43" t="str">
        <f t="shared" ref="U66:U129" si="34">IF(B66="Window side 2m² Tram","2m2A","")</f>
        <v/>
      </c>
      <c r="V66" s="41" t="str">
        <f t="shared" ref="V66:V129" si="35">IF(B66="Inside banner HERMELIJN","BRVH","")</f>
        <v/>
      </c>
      <c r="W66" s="41" t="str">
        <f t="shared" ref="W66:W129" si="36">IF(B66="Super side 4m²","4m2","")</f>
        <v/>
      </c>
      <c r="X66" s="10">
        <v>1</v>
      </c>
      <c r="Y66" s="45" t="str">
        <f t="shared" ref="Y66:Y129" si="37">IF(OR(F66&lt;&gt;"",G66&lt;&gt;"",H66&lt;&gt;"",I66&lt;&gt;"",J66&lt;&gt;"",K66&lt;&gt;"",L66&lt;&gt;"",M66&lt;&gt;"",N66&lt;&gt;"",O66&lt;&gt;"",P66&lt;&gt;"",Q66&lt;&gt;"",R66&lt;&gt;"",S66&lt;&gt;"",T66&lt;&gt;"",U66&lt;&gt;"",V66&lt;&gt;"",W66&lt;&gt;""),"*"&amp;F66&amp;G66&amp;H66&amp;I66&amp;J66&amp;K66&amp;L66&amp;M66&amp;N66&amp;O66&amp;P66&amp;Q66&amp;R66&amp;S66&amp;T66&amp;U66&amp;V66&amp;W66&amp;"*","")</f>
        <v/>
      </c>
      <c r="AB66" s="10">
        <v>1</v>
      </c>
    </row>
    <row r="67" spans="1:28" ht="25.05" customHeight="1">
      <c r="A67" s="8">
        <v>4735</v>
      </c>
      <c r="B67" s="9" t="s">
        <v>19</v>
      </c>
      <c r="C67" s="26" t="s">
        <v>22</v>
      </c>
      <c r="D67" s="33">
        <v>44368</v>
      </c>
      <c r="F67" s="40" t="str">
        <f t="shared" si="19"/>
        <v/>
      </c>
      <c r="G67" s="41" t="str">
        <f t="shared" si="20"/>
        <v/>
      </c>
      <c r="H67" s="41" t="str">
        <f t="shared" si="21"/>
        <v>VL</v>
      </c>
      <c r="I67" s="42" t="str">
        <f t="shared" si="22"/>
        <v/>
      </c>
      <c r="J67" s="42" t="str">
        <f t="shared" si="23"/>
        <v/>
      </c>
      <c r="K67" s="42" t="str">
        <f t="shared" si="24"/>
        <v/>
      </c>
      <c r="L67" s="42" t="str">
        <f t="shared" si="25"/>
        <v/>
      </c>
      <c r="M67" s="42" t="str">
        <f t="shared" si="26"/>
        <v/>
      </c>
      <c r="N67" s="42" t="str">
        <f t="shared" si="27"/>
        <v/>
      </c>
      <c r="O67" s="42" t="str">
        <f t="shared" si="28"/>
        <v/>
      </c>
      <c r="P67" s="42" t="str">
        <f t="shared" si="29"/>
        <v/>
      </c>
      <c r="Q67" s="43" t="str">
        <f t="shared" si="30"/>
        <v/>
      </c>
      <c r="R67" s="42" t="str">
        <f t="shared" si="31"/>
        <v/>
      </c>
      <c r="S67" s="42" t="str">
        <f t="shared" si="32"/>
        <v/>
      </c>
      <c r="T67" s="42" t="str">
        <f t="shared" si="33"/>
        <v/>
      </c>
      <c r="U67" s="43" t="str">
        <f t="shared" si="34"/>
        <v/>
      </c>
      <c r="V67" s="41" t="str">
        <f t="shared" si="35"/>
        <v/>
      </c>
      <c r="W67" s="41" t="str">
        <f t="shared" si="36"/>
        <v/>
      </c>
      <c r="X67" s="10">
        <v>2</v>
      </c>
      <c r="Y67" s="45" t="str">
        <f t="shared" si="37"/>
        <v>*VL*</v>
      </c>
      <c r="AB67" s="10">
        <v>2</v>
      </c>
    </row>
    <row r="68" spans="1:28" ht="25.05" customHeight="1">
      <c r="A68" s="8">
        <v>4735</v>
      </c>
      <c r="B68" s="9" t="s">
        <v>23</v>
      </c>
      <c r="C68" s="26" t="s">
        <v>25</v>
      </c>
      <c r="D68" s="33">
        <v>44368</v>
      </c>
      <c r="F68" s="40" t="str">
        <f t="shared" si="19"/>
        <v/>
      </c>
      <c r="G68" s="41" t="str">
        <f t="shared" si="20"/>
        <v/>
      </c>
      <c r="H68" s="41" t="str">
        <f t="shared" si="21"/>
        <v/>
      </c>
      <c r="I68" s="42" t="str">
        <f t="shared" si="22"/>
        <v/>
      </c>
      <c r="J68" s="42" t="str">
        <f t="shared" si="23"/>
        <v/>
      </c>
      <c r="K68" s="42" t="str">
        <f t="shared" si="24"/>
        <v/>
      </c>
      <c r="L68" s="42" t="str">
        <f t="shared" si="25"/>
        <v/>
      </c>
      <c r="M68" s="42" t="str">
        <f t="shared" si="26"/>
        <v/>
      </c>
      <c r="N68" s="42" t="str">
        <f t="shared" si="27"/>
        <v>WOB</v>
      </c>
      <c r="O68" s="42" t="str">
        <f t="shared" si="28"/>
        <v/>
      </c>
      <c r="P68" s="42" t="str">
        <f t="shared" si="29"/>
        <v/>
      </c>
      <c r="Q68" s="43" t="str">
        <f t="shared" si="30"/>
        <v/>
      </c>
      <c r="R68" s="42" t="str">
        <f t="shared" si="31"/>
        <v/>
      </c>
      <c r="S68" s="42" t="str">
        <f t="shared" si="32"/>
        <v/>
      </c>
      <c r="T68" s="42" t="str">
        <f t="shared" si="33"/>
        <v/>
      </c>
      <c r="U68" s="43" t="str">
        <f t="shared" si="34"/>
        <v/>
      </c>
      <c r="V68" s="41" t="str">
        <f t="shared" si="35"/>
        <v/>
      </c>
      <c r="W68" s="41" t="str">
        <f t="shared" si="36"/>
        <v/>
      </c>
      <c r="X68" s="10">
        <v>9</v>
      </c>
      <c r="Y68" s="45" t="str">
        <f t="shared" si="37"/>
        <v>*WOB*</v>
      </c>
      <c r="AB68" s="10">
        <v>9</v>
      </c>
    </row>
    <row r="69" spans="1:28" ht="25.05" customHeight="1">
      <c r="A69" s="8">
        <v>4735</v>
      </c>
      <c r="B69" s="9" t="s">
        <v>44</v>
      </c>
      <c r="C69" s="26" t="s">
        <v>47</v>
      </c>
      <c r="D69" s="33">
        <v>44284</v>
      </c>
      <c r="F69" s="40" t="str">
        <f t="shared" si="19"/>
        <v/>
      </c>
      <c r="G69" s="41" t="str">
        <f t="shared" si="20"/>
        <v/>
      </c>
      <c r="H69" s="41" t="str">
        <f t="shared" si="21"/>
        <v/>
      </c>
      <c r="I69" s="42" t="str">
        <f t="shared" si="22"/>
        <v/>
      </c>
      <c r="J69" s="42" t="str">
        <f t="shared" si="23"/>
        <v/>
      </c>
      <c r="K69" s="42" t="str">
        <f t="shared" si="24"/>
        <v/>
      </c>
      <c r="L69" s="42" t="str">
        <f t="shared" si="25"/>
        <v/>
      </c>
      <c r="M69" s="42" t="str">
        <f t="shared" si="26"/>
        <v/>
      </c>
      <c r="N69" s="42" t="str">
        <f t="shared" si="27"/>
        <v/>
      </c>
      <c r="O69" s="42" t="str">
        <f t="shared" si="28"/>
        <v/>
      </c>
      <c r="P69" s="42" t="str">
        <f t="shared" si="29"/>
        <v/>
      </c>
      <c r="Q69" s="43" t="str">
        <f t="shared" si="30"/>
        <v/>
      </c>
      <c r="R69" s="42" t="str">
        <f t="shared" si="31"/>
        <v/>
      </c>
      <c r="S69" s="42" t="str">
        <f t="shared" si="32"/>
        <v/>
      </c>
      <c r="T69" s="42" t="str">
        <f t="shared" si="33"/>
        <v/>
      </c>
      <c r="U69" s="43" t="str">
        <f t="shared" si="34"/>
        <v/>
      </c>
      <c r="V69" s="41" t="str">
        <f t="shared" si="35"/>
        <v/>
      </c>
      <c r="W69" s="41" t="str">
        <f t="shared" si="36"/>
        <v/>
      </c>
      <c r="X69" s="10">
        <v>2</v>
      </c>
      <c r="Y69" s="45" t="str">
        <f t="shared" si="37"/>
        <v/>
      </c>
      <c r="AB69" s="10">
        <v>2</v>
      </c>
    </row>
    <row r="70" spans="1:28" ht="25.05" customHeight="1">
      <c r="A70" s="8">
        <v>4736</v>
      </c>
      <c r="B70" s="9" t="s">
        <v>38</v>
      </c>
      <c r="C70" s="26" t="s">
        <v>41</v>
      </c>
      <c r="D70" s="33">
        <v>44571</v>
      </c>
      <c r="F70" s="40" t="str">
        <f t="shared" si="19"/>
        <v/>
      </c>
      <c r="G70" s="41" t="str">
        <f t="shared" si="20"/>
        <v/>
      </c>
      <c r="H70" s="41" t="str">
        <f t="shared" si="21"/>
        <v/>
      </c>
      <c r="I70" s="42" t="str">
        <f t="shared" si="22"/>
        <v/>
      </c>
      <c r="J70" s="42" t="str">
        <f t="shared" si="23"/>
        <v/>
      </c>
      <c r="K70" s="42" t="str">
        <f t="shared" si="24"/>
        <v/>
      </c>
      <c r="L70" s="42" t="str">
        <f t="shared" si="25"/>
        <v/>
      </c>
      <c r="M70" s="42" t="str">
        <f t="shared" si="26"/>
        <v/>
      </c>
      <c r="N70" s="42" t="str">
        <f t="shared" si="27"/>
        <v/>
      </c>
      <c r="O70" s="42" t="str">
        <f t="shared" si="28"/>
        <v/>
      </c>
      <c r="P70" s="42" t="str">
        <f t="shared" si="29"/>
        <v/>
      </c>
      <c r="Q70" s="43" t="str">
        <f t="shared" si="30"/>
        <v/>
      </c>
      <c r="R70" s="42" t="str">
        <f t="shared" si="31"/>
        <v/>
      </c>
      <c r="S70" s="42" t="str">
        <f t="shared" si="32"/>
        <v/>
      </c>
      <c r="T70" s="42" t="str">
        <f t="shared" si="33"/>
        <v/>
      </c>
      <c r="U70" s="43" t="str">
        <f t="shared" si="34"/>
        <v/>
      </c>
      <c r="V70" s="41" t="str">
        <f t="shared" si="35"/>
        <v/>
      </c>
      <c r="W70" s="41" t="str">
        <f t="shared" si="36"/>
        <v>4m2</v>
      </c>
      <c r="X70" s="10">
        <v>1</v>
      </c>
      <c r="Y70" s="45" t="str">
        <f t="shared" si="37"/>
        <v>*4m2*</v>
      </c>
      <c r="AB70" s="10">
        <v>1</v>
      </c>
    </row>
    <row r="71" spans="1:28" ht="25.05" customHeight="1">
      <c r="A71" s="8">
        <v>4736</v>
      </c>
      <c r="B71" s="9" t="s">
        <v>51</v>
      </c>
      <c r="C71" s="26" t="s">
        <v>67</v>
      </c>
      <c r="D71" s="33">
        <v>44578</v>
      </c>
      <c r="F71" s="40" t="str">
        <f t="shared" si="19"/>
        <v>CV</v>
      </c>
      <c r="G71" s="41" t="str">
        <f t="shared" si="20"/>
        <v/>
      </c>
      <c r="H71" s="41" t="str">
        <f t="shared" si="21"/>
        <v/>
      </c>
      <c r="I71" s="42" t="str">
        <f t="shared" si="22"/>
        <v/>
      </c>
      <c r="J71" s="42" t="str">
        <f t="shared" si="23"/>
        <v/>
      </c>
      <c r="K71" s="42" t="str">
        <f t="shared" si="24"/>
        <v/>
      </c>
      <c r="L71" s="42" t="str">
        <f t="shared" si="25"/>
        <v/>
      </c>
      <c r="M71" s="42" t="str">
        <f t="shared" si="26"/>
        <v/>
      </c>
      <c r="N71" s="42" t="str">
        <f t="shared" si="27"/>
        <v/>
      </c>
      <c r="O71" s="42" t="str">
        <f t="shared" si="28"/>
        <v/>
      </c>
      <c r="P71" s="42" t="str">
        <f t="shared" si="29"/>
        <v/>
      </c>
      <c r="Q71" s="43" t="str">
        <f t="shared" si="30"/>
        <v/>
      </c>
      <c r="R71" s="42" t="str">
        <f t="shared" si="31"/>
        <v/>
      </c>
      <c r="S71" s="42" t="str">
        <f t="shared" si="32"/>
        <v/>
      </c>
      <c r="T71" s="42" t="str">
        <f t="shared" si="33"/>
        <v/>
      </c>
      <c r="U71" s="43" t="str">
        <f t="shared" si="34"/>
        <v/>
      </c>
      <c r="V71" s="41" t="str">
        <f t="shared" si="35"/>
        <v/>
      </c>
      <c r="W71" s="41" t="str">
        <f t="shared" si="36"/>
        <v/>
      </c>
      <c r="X71" s="10">
        <v>1</v>
      </c>
      <c r="Y71" s="45" t="str">
        <f t="shared" si="37"/>
        <v>*CV*</v>
      </c>
      <c r="AB71" s="10">
        <v>1</v>
      </c>
    </row>
    <row r="72" spans="1:28" ht="25.05" customHeight="1">
      <c r="A72" s="8">
        <v>4737</v>
      </c>
      <c r="B72" s="9" t="s">
        <v>58</v>
      </c>
      <c r="C72" s="26" t="s">
        <v>60</v>
      </c>
      <c r="D72" s="33">
        <v>44592</v>
      </c>
      <c r="F72" s="40" t="str">
        <f t="shared" si="19"/>
        <v/>
      </c>
      <c r="G72" s="41" t="str">
        <f t="shared" si="20"/>
        <v/>
      </c>
      <c r="H72" s="41" t="str">
        <f t="shared" si="21"/>
        <v/>
      </c>
      <c r="I72" s="42" t="str">
        <f t="shared" si="22"/>
        <v/>
      </c>
      <c r="J72" s="42" t="str">
        <f t="shared" si="23"/>
        <v/>
      </c>
      <c r="K72" s="42" t="str">
        <f t="shared" si="24"/>
        <v/>
      </c>
      <c r="L72" s="42" t="str">
        <f t="shared" si="25"/>
        <v/>
      </c>
      <c r="M72" s="42" t="str">
        <f t="shared" si="26"/>
        <v/>
      </c>
      <c r="N72" s="42" t="str">
        <f t="shared" si="27"/>
        <v/>
      </c>
      <c r="O72" s="42" t="str">
        <f t="shared" si="28"/>
        <v/>
      </c>
      <c r="P72" s="42" t="str">
        <f t="shared" si="29"/>
        <v/>
      </c>
      <c r="Q72" s="43" t="str">
        <f t="shared" si="30"/>
        <v/>
      </c>
      <c r="R72" s="42" t="str">
        <f t="shared" si="31"/>
        <v/>
      </c>
      <c r="S72" s="42" t="str">
        <f t="shared" si="32"/>
        <v/>
      </c>
      <c r="T72" s="42" t="str">
        <f t="shared" si="33"/>
        <v/>
      </c>
      <c r="U72" s="43" t="str">
        <f t="shared" si="34"/>
        <v/>
      </c>
      <c r="V72" s="41" t="str">
        <f t="shared" si="35"/>
        <v/>
      </c>
      <c r="W72" s="41" t="str">
        <f t="shared" si="36"/>
        <v/>
      </c>
      <c r="X72" s="10">
        <v>1</v>
      </c>
      <c r="Y72" s="45" t="str">
        <f t="shared" si="37"/>
        <v/>
      </c>
      <c r="AB72" s="10">
        <v>1</v>
      </c>
    </row>
    <row r="73" spans="1:28" ht="25.05" customHeight="1">
      <c r="A73" s="8">
        <v>4737</v>
      </c>
      <c r="B73" s="9" t="s">
        <v>57</v>
      </c>
      <c r="C73" s="26" t="s">
        <v>64</v>
      </c>
      <c r="D73" s="33">
        <v>44564</v>
      </c>
      <c r="F73" s="40" t="str">
        <f t="shared" si="19"/>
        <v/>
      </c>
      <c r="G73" s="41" t="str">
        <f t="shared" si="20"/>
        <v/>
      </c>
      <c r="H73" s="41" t="str">
        <f t="shared" si="21"/>
        <v/>
      </c>
      <c r="I73" s="42" t="str">
        <f t="shared" si="22"/>
        <v/>
      </c>
      <c r="J73" s="42" t="str">
        <f t="shared" si="23"/>
        <v/>
      </c>
      <c r="K73" s="42" t="str">
        <f t="shared" si="24"/>
        <v>2m2B</v>
      </c>
      <c r="L73" s="42" t="str">
        <f t="shared" si="25"/>
        <v/>
      </c>
      <c r="M73" s="42" t="str">
        <f t="shared" si="26"/>
        <v/>
      </c>
      <c r="N73" s="42" t="str">
        <f t="shared" si="27"/>
        <v/>
      </c>
      <c r="O73" s="42" t="str">
        <f t="shared" si="28"/>
        <v/>
      </c>
      <c r="P73" s="42" t="str">
        <f t="shared" si="29"/>
        <v/>
      </c>
      <c r="Q73" s="43" t="str">
        <f t="shared" si="30"/>
        <v/>
      </c>
      <c r="R73" s="42" t="str">
        <f t="shared" si="31"/>
        <v/>
      </c>
      <c r="S73" s="42" t="str">
        <f t="shared" si="32"/>
        <v/>
      </c>
      <c r="T73" s="42" t="str">
        <f t="shared" si="33"/>
        <v/>
      </c>
      <c r="U73" s="43" t="str">
        <f t="shared" si="34"/>
        <v/>
      </c>
      <c r="V73" s="41" t="str">
        <f t="shared" si="35"/>
        <v/>
      </c>
      <c r="W73" s="41" t="str">
        <f t="shared" si="36"/>
        <v/>
      </c>
      <c r="X73" s="10">
        <v>1</v>
      </c>
      <c r="Y73" s="45" t="str">
        <f t="shared" si="37"/>
        <v>*2m2B*</v>
      </c>
      <c r="AB73" s="10">
        <v>1</v>
      </c>
    </row>
    <row r="74" spans="1:28" ht="25.05" customHeight="1">
      <c r="A74" s="8">
        <v>4737</v>
      </c>
      <c r="B74" s="9" t="s">
        <v>23</v>
      </c>
      <c r="C74" s="26" t="s">
        <v>69</v>
      </c>
      <c r="D74" s="33">
        <v>44515</v>
      </c>
      <c r="F74" s="40" t="str">
        <f t="shared" si="19"/>
        <v/>
      </c>
      <c r="G74" s="41" t="str">
        <f t="shared" si="20"/>
        <v/>
      </c>
      <c r="H74" s="41" t="str">
        <f t="shared" si="21"/>
        <v/>
      </c>
      <c r="I74" s="42" t="str">
        <f t="shared" si="22"/>
        <v/>
      </c>
      <c r="J74" s="42" t="str">
        <f t="shared" si="23"/>
        <v/>
      </c>
      <c r="K74" s="42" t="str">
        <f t="shared" si="24"/>
        <v/>
      </c>
      <c r="L74" s="42" t="str">
        <f t="shared" si="25"/>
        <v/>
      </c>
      <c r="M74" s="42" t="str">
        <f t="shared" si="26"/>
        <v/>
      </c>
      <c r="N74" s="42" t="str">
        <f t="shared" si="27"/>
        <v>WOB</v>
      </c>
      <c r="O74" s="42" t="str">
        <f t="shared" si="28"/>
        <v/>
      </c>
      <c r="P74" s="42" t="str">
        <f t="shared" si="29"/>
        <v/>
      </c>
      <c r="Q74" s="43" t="str">
        <f t="shared" si="30"/>
        <v/>
      </c>
      <c r="R74" s="42" t="str">
        <f t="shared" si="31"/>
        <v/>
      </c>
      <c r="S74" s="42" t="str">
        <f t="shared" si="32"/>
        <v/>
      </c>
      <c r="T74" s="42" t="str">
        <f t="shared" si="33"/>
        <v/>
      </c>
      <c r="U74" s="43" t="str">
        <f t="shared" si="34"/>
        <v/>
      </c>
      <c r="V74" s="41" t="str">
        <f t="shared" si="35"/>
        <v/>
      </c>
      <c r="W74" s="41" t="str">
        <f t="shared" si="36"/>
        <v/>
      </c>
      <c r="X74" s="10">
        <v>6</v>
      </c>
      <c r="Y74" s="45" t="str">
        <f t="shared" si="37"/>
        <v>*WOB*</v>
      </c>
      <c r="AB74" s="10">
        <v>6</v>
      </c>
    </row>
    <row r="75" spans="1:28" ht="25.05" customHeight="1">
      <c r="A75" s="8">
        <v>4738</v>
      </c>
      <c r="B75" s="9" t="s">
        <v>32</v>
      </c>
      <c r="C75" s="26" t="s">
        <v>34</v>
      </c>
      <c r="D75" s="33">
        <v>44522</v>
      </c>
      <c r="F75" s="40" t="str">
        <f t="shared" si="19"/>
        <v/>
      </c>
      <c r="G75" s="41" t="str">
        <f t="shared" si="20"/>
        <v/>
      </c>
      <c r="H75" s="41" t="str">
        <f t="shared" si="21"/>
        <v/>
      </c>
      <c r="I75" s="42" t="str">
        <f t="shared" si="22"/>
        <v/>
      </c>
      <c r="J75" s="42" t="str">
        <f t="shared" si="23"/>
        <v/>
      </c>
      <c r="K75" s="42" t="str">
        <f t="shared" si="24"/>
        <v/>
      </c>
      <c r="L75" s="42" t="str">
        <f t="shared" si="25"/>
        <v/>
      </c>
      <c r="M75" s="42" t="str">
        <f t="shared" si="26"/>
        <v/>
      </c>
      <c r="N75" s="42" t="str">
        <f t="shared" si="27"/>
        <v/>
      </c>
      <c r="O75" s="42" t="str">
        <f t="shared" si="28"/>
        <v/>
      </c>
      <c r="P75" s="42" t="str">
        <f t="shared" si="29"/>
        <v/>
      </c>
      <c r="Q75" s="43" t="str">
        <f t="shared" si="30"/>
        <v/>
      </c>
      <c r="R75" s="42" t="str">
        <f t="shared" si="31"/>
        <v/>
      </c>
      <c r="S75" s="42" t="str">
        <f t="shared" si="32"/>
        <v/>
      </c>
      <c r="T75" s="42" t="str">
        <f t="shared" si="33"/>
        <v/>
      </c>
      <c r="U75" s="43" t="str">
        <f t="shared" si="34"/>
        <v/>
      </c>
      <c r="V75" s="41" t="str">
        <f t="shared" si="35"/>
        <v/>
      </c>
      <c r="W75" s="41" t="str">
        <f t="shared" si="36"/>
        <v/>
      </c>
      <c r="X75" s="10">
        <v>2</v>
      </c>
      <c r="Y75" s="45" t="str">
        <f t="shared" si="37"/>
        <v/>
      </c>
      <c r="AB75" s="10">
        <v>2</v>
      </c>
    </row>
    <row r="76" spans="1:28" ht="25.05" customHeight="1">
      <c r="A76" s="8">
        <v>4744</v>
      </c>
      <c r="B76" s="9" t="s">
        <v>57</v>
      </c>
      <c r="C76" s="26" t="s">
        <v>71</v>
      </c>
      <c r="D76" s="33">
        <v>44494</v>
      </c>
      <c r="F76" s="40" t="str">
        <f t="shared" si="19"/>
        <v/>
      </c>
      <c r="G76" s="41" t="str">
        <f t="shared" si="20"/>
        <v/>
      </c>
      <c r="H76" s="41" t="str">
        <f t="shared" si="21"/>
        <v/>
      </c>
      <c r="I76" s="42" t="str">
        <f t="shared" si="22"/>
        <v/>
      </c>
      <c r="J76" s="42" t="str">
        <f t="shared" si="23"/>
        <v/>
      </c>
      <c r="K76" s="42" t="str">
        <f t="shared" si="24"/>
        <v>2m2B</v>
      </c>
      <c r="L76" s="42" t="str">
        <f t="shared" si="25"/>
        <v/>
      </c>
      <c r="M76" s="42" t="str">
        <f t="shared" si="26"/>
        <v/>
      </c>
      <c r="N76" s="42" t="str">
        <f t="shared" si="27"/>
        <v/>
      </c>
      <c r="O76" s="42" t="str">
        <f t="shared" si="28"/>
        <v/>
      </c>
      <c r="P76" s="42" t="str">
        <f t="shared" si="29"/>
        <v/>
      </c>
      <c r="Q76" s="43" t="str">
        <f t="shared" si="30"/>
        <v/>
      </c>
      <c r="R76" s="42" t="str">
        <f t="shared" si="31"/>
        <v/>
      </c>
      <c r="S76" s="42" t="str">
        <f t="shared" si="32"/>
        <v/>
      </c>
      <c r="T76" s="42" t="str">
        <f t="shared" si="33"/>
        <v/>
      </c>
      <c r="U76" s="43" t="str">
        <f t="shared" si="34"/>
        <v/>
      </c>
      <c r="V76" s="41" t="str">
        <f t="shared" si="35"/>
        <v/>
      </c>
      <c r="W76" s="41" t="str">
        <f t="shared" si="36"/>
        <v/>
      </c>
      <c r="X76" s="10">
        <v>1</v>
      </c>
      <c r="Y76" s="45" t="str">
        <f t="shared" si="37"/>
        <v>*2m2B*</v>
      </c>
      <c r="AB76" s="10">
        <v>1</v>
      </c>
    </row>
    <row r="77" spans="1:28" ht="25.05" customHeight="1">
      <c r="A77" s="8">
        <v>4744</v>
      </c>
      <c r="B77" s="9" t="s">
        <v>32</v>
      </c>
      <c r="C77" s="26" t="s">
        <v>34</v>
      </c>
      <c r="D77" s="33">
        <v>44522</v>
      </c>
      <c r="F77" s="40" t="str">
        <f t="shared" si="19"/>
        <v/>
      </c>
      <c r="G77" s="41" t="str">
        <f t="shared" si="20"/>
        <v/>
      </c>
      <c r="H77" s="41" t="str">
        <f t="shared" si="21"/>
        <v/>
      </c>
      <c r="I77" s="42" t="str">
        <f t="shared" si="22"/>
        <v/>
      </c>
      <c r="J77" s="42" t="str">
        <f t="shared" si="23"/>
        <v/>
      </c>
      <c r="K77" s="42" t="str">
        <f t="shared" si="24"/>
        <v/>
      </c>
      <c r="L77" s="42" t="str">
        <f t="shared" si="25"/>
        <v/>
      </c>
      <c r="M77" s="42" t="str">
        <f t="shared" si="26"/>
        <v/>
      </c>
      <c r="N77" s="42" t="str">
        <f t="shared" si="27"/>
        <v/>
      </c>
      <c r="O77" s="42" t="str">
        <f t="shared" si="28"/>
        <v/>
      </c>
      <c r="P77" s="42" t="str">
        <f t="shared" si="29"/>
        <v/>
      </c>
      <c r="Q77" s="43" t="str">
        <f t="shared" si="30"/>
        <v/>
      </c>
      <c r="R77" s="42" t="str">
        <f t="shared" si="31"/>
        <v/>
      </c>
      <c r="S77" s="42" t="str">
        <f t="shared" si="32"/>
        <v/>
      </c>
      <c r="T77" s="42" t="str">
        <f t="shared" si="33"/>
        <v/>
      </c>
      <c r="U77" s="43" t="str">
        <f t="shared" si="34"/>
        <v/>
      </c>
      <c r="V77" s="41" t="str">
        <f t="shared" si="35"/>
        <v/>
      </c>
      <c r="W77" s="41" t="str">
        <f t="shared" si="36"/>
        <v/>
      </c>
      <c r="X77" s="10">
        <v>2</v>
      </c>
      <c r="Y77" s="45" t="str">
        <f t="shared" si="37"/>
        <v/>
      </c>
      <c r="AB77" s="10">
        <v>2</v>
      </c>
    </row>
    <row r="78" spans="1:28" ht="25.05" customHeight="1">
      <c r="A78" s="8">
        <v>4745</v>
      </c>
      <c r="B78" s="9" t="s">
        <v>57</v>
      </c>
      <c r="C78" s="26" t="s">
        <v>73</v>
      </c>
      <c r="D78" s="33">
        <v>44494</v>
      </c>
      <c r="F78" s="40" t="str">
        <f t="shared" si="19"/>
        <v/>
      </c>
      <c r="G78" s="41" t="str">
        <f t="shared" si="20"/>
        <v/>
      </c>
      <c r="H78" s="41" t="str">
        <f t="shared" si="21"/>
        <v/>
      </c>
      <c r="I78" s="42" t="str">
        <f t="shared" si="22"/>
        <v/>
      </c>
      <c r="J78" s="42" t="str">
        <f t="shared" si="23"/>
        <v/>
      </c>
      <c r="K78" s="42" t="str">
        <f t="shared" si="24"/>
        <v>2m2B</v>
      </c>
      <c r="L78" s="42" t="str">
        <f t="shared" si="25"/>
        <v/>
      </c>
      <c r="M78" s="42" t="str">
        <f t="shared" si="26"/>
        <v/>
      </c>
      <c r="N78" s="42" t="str">
        <f t="shared" si="27"/>
        <v/>
      </c>
      <c r="O78" s="42" t="str">
        <f t="shared" si="28"/>
        <v/>
      </c>
      <c r="P78" s="42" t="str">
        <f t="shared" si="29"/>
        <v/>
      </c>
      <c r="Q78" s="43" t="str">
        <f t="shared" si="30"/>
        <v/>
      </c>
      <c r="R78" s="42" t="str">
        <f t="shared" si="31"/>
        <v/>
      </c>
      <c r="S78" s="42" t="str">
        <f t="shared" si="32"/>
        <v/>
      </c>
      <c r="T78" s="42" t="str">
        <f t="shared" si="33"/>
        <v/>
      </c>
      <c r="U78" s="43" t="str">
        <f t="shared" si="34"/>
        <v/>
      </c>
      <c r="V78" s="41" t="str">
        <f t="shared" si="35"/>
        <v/>
      </c>
      <c r="W78" s="41" t="str">
        <f t="shared" si="36"/>
        <v/>
      </c>
      <c r="X78" s="10">
        <v>1</v>
      </c>
      <c r="Y78" s="45" t="str">
        <f t="shared" si="37"/>
        <v>*2m2B*</v>
      </c>
      <c r="AB78" s="10">
        <v>1</v>
      </c>
    </row>
    <row r="79" spans="1:28" ht="25.05" customHeight="1">
      <c r="A79" s="8">
        <v>4747</v>
      </c>
      <c r="B79" s="9" t="s">
        <v>58</v>
      </c>
      <c r="C79" s="26" t="s">
        <v>60</v>
      </c>
      <c r="D79" s="33">
        <v>44592</v>
      </c>
      <c r="F79" s="40" t="str">
        <f t="shared" si="19"/>
        <v/>
      </c>
      <c r="G79" s="41" t="str">
        <f t="shared" si="20"/>
        <v/>
      </c>
      <c r="H79" s="41" t="str">
        <f t="shared" si="21"/>
        <v/>
      </c>
      <c r="I79" s="42" t="str">
        <f t="shared" si="22"/>
        <v/>
      </c>
      <c r="J79" s="42" t="str">
        <f t="shared" si="23"/>
        <v/>
      </c>
      <c r="K79" s="42" t="str">
        <f t="shared" si="24"/>
        <v/>
      </c>
      <c r="L79" s="42" t="str">
        <f t="shared" si="25"/>
        <v/>
      </c>
      <c r="M79" s="42" t="str">
        <f t="shared" si="26"/>
        <v/>
      </c>
      <c r="N79" s="42" t="str">
        <f t="shared" si="27"/>
        <v/>
      </c>
      <c r="O79" s="42" t="str">
        <f t="shared" si="28"/>
        <v/>
      </c>
      <c r="P79" s="42" t="str">
        <f t="shared" si="29"/>
        <v/>
      </c>
      <c r="Q79" s="43" t="str">
        <f t="shared" si="30"/>
        <v/>
      </c>
      <c r="R79" s="42" t="str">
        <f t="shared" si="31"/>
        <v/>
      </c>
      <c r="S79" s="42" t="str">
        <f t="shared" si="32"/>
        <v/>
      </c>
      <c r="T79" s="42" t="str">
        <f t="shared" si="33"/>
        <v/>
      </c>
      <c r="U79" s="43" t="str">
        <f t="shared" si="34"/>
        <v/>
      </c>
      <c r="V79" s="41" t="str">
        <f t="shared" si="35"/>
        <v/>
      </c>
      <c r="W79" s="41" t="str">
        <f t="shared" si="36"/>
        <v/>
      </c>
      <c r="X79" s="10">
        <v>1</v>
      </c>
      <c r="Y79" s="45" t="str">
        <f t="shared" si="37"/>
        <v/>
      </c>
      <c r="AB79" s="10">
        <v>1</v>
      </c>
    </row>
    <row r="80" spans="1:28" ht="25.05" customHeight="1">
      <c r="A80" s="8">
        <v>4747</v>
      </c>
      <c r="B80" s="9" t="s">
        <v>57</v>
      </c>
      <c r="C80" s="26" t="s">
        <v>64</v>
      </c>
      <c r="D80" s="33">
        <v>44564</v>
      </c>
      <c r="F80" s="40" t="str">
        <f t="shared" si="19"/>
        <v/>
      </c>
      <c r="G80" s="41" t="str">
        <f t="shared" si="20"/>
        <v/>
      </c>
      <c r="H80" s="41" t="str">
        <f t="shared" si="21"/>
        <v/>
      </c>
      <c r="I80" s="42" t="str">
        <f t="shared" si="22"/>
        <v/>
      </c>
      <c r="J80" s="42" t="str">
        <f t="shared" si="23"/>
        <v/>
      </c>
      <c r="K80" s="42" t="str">
        <f t="shared" si="24"/>
        <v>2m2B</v>
      </c>
      <c r="L80" s="42" t="str">
        <f t="shared" si="25"/>
        <v/>
      </c>
      <c r="M80" s="42" t="str">
        <f t="shared" si="26"/>
        <v/>
      </c>
      <c r="N80" s="42" t="str">
        <f t="shared" si="27"/>
        <v/>
      </c>
      <c r="O80" s="42" t="str">
        <f t="shared" si="28"/>
        <v/>
      </c>
      <c r="P80" s="42" t="str">
        <f t="shared" si="29"/>
        <v/>
      </c>
      <c r="Q80" s="43" t="str">
        <f t="shared" si="30"/>
        <v/>
      </c>
      <c r="R80" s="42" t="str">
        <f t="shared" si="31"/>
        <v/>
      </c>
      <c r="S80" s="42" t="str">
        <f t="shared" si="32"/>
        <v/>
      </c>
      <c r="T80" s="42" t="str">
        <f t="shared" si="33"/>
        <v/>
      </c>
      <c r="U80" s="43" t="str">
        <f t="shared" si="34"/>
        <v/>
      </c>
      <c r="V80" s="41" t="str">
        <f t="shared" si="35"/>
        <v/>
      </c>
      <c r="W80" s="41" t="str">
        <f t="shared" si="36"/>
        <v/>
      </c>
      <c r="X80" s="10">
        <v>1</v>
      </c>
      <c r="Y80" s="45" t="str">
        <f t="shared" si="37"/>
        <v>*2m2B*</v>
      </c>
      <c r="AB80" s="10">
        <v>1</v>
      </c>
    </row>
    <row r="81" spans="1:28" ht="25.05" customHeight="1">
      <c r="A81" s="8">
        <v>4747</v>
      </c>
      <c r="B81" s="9" t="s">
        <v>23</v>
      </c>
      <c r="C81" s="26" t="s">
        <v>69</v>
      </c>
      <c r="D81" s="33">
        <v>44515</v>
      </c>
      <c r="F81" s="40" t="str">
        <f t="shared" si="19"/>
        <v/>
      </c>
      <c r="G81" s="41" t="str">
        <f t="shared" si="20"/>
        <v/>
      </c>
      <c r="H81" s="41" t="str">
        <f t="shared" si="21"/>
        <v/>
      </c>
      <c r="I81" s="42" t="str">
        <f t="shared" si="22"/>
        <v/>
      </c>
      <c r="J81" s="42" t="str">
        <f t="shared" si="23"/>
        <v/>
      </c>
      <c r="K81" s="42" t="str">
        <f t="shared" si="24"/>
        <v/>
      </c>
      <c r="L81" s="42" t="str">
        <f t="shared" si="25"/>
        <v/>
      </c>
      <c r="M81" s="42" t="str">
        <f t="shared" si="26"/>
        <v/>
      </c>
      <c r="N81" s="42" t="str">
        <f t="shared" si="27"/>
        <v>WOB</v>
      </c>
      <c r="O81" s="42" t="str">
        <f t="shared" si="28"/>
        <v/>
      </c>
      <c r="P81" s="42" t="str">
        <f t="shared" si="29"/>
        <v/>
      </c>
      <c r="Q81" s="43" t="str">
        <f t="shared" si="30"/>
        <v/>
      </c>
      <c r="R81" s="42" t="str">
        <f t="shared" si="31"/>
        <v/>
      </c>
      <c r="S81" s="42" t="str">
        <f t="shared" si="32"/>
        <v/>
      </c>
      <c r="T81" s="42" t="str">
        <f t="shared" si="33"/>
        <v/>
      </c>
      <c r="U81" s="43" t="str">
        <f t="shared" si="34"/>
        <v/>
      </c>
      <c r="V81" s="41" t="str">
        <f t="shared" si="35"/>
        <v/>
      </c>
      <c r="W81" s="41" t="str">
        <f t="shared" si="36"/>
        <v/>
      </c>
      <c r="X81" s="10">
        <v>6</v>
      </c>
      <c r="Y81" s="45" t="str">
        <f t="shared" si="37"/>
        <v>*WOB*</v>
      </c>
      <c r="AB81" s="10">
        <v>6</v>
      </c>
    </row>
    <row r="82" spans="1:28" ht="25.05" customHeight="1">
      <c r="A82" s="8">
        <v>4750</v>
      </c>
      <c r="B82" s="9" t="s">
        <v>57</v>
      </c>
      <c r="C82" s="26" t="s">
        <v>64</v>
      </c>
      <c r="D82" s="33">
        <v>44564</v>
      </c>
      <c r="F82" s="40" t="str">
        <f t="shared" si="19"/>
        <v/>
      </c>
      <c r="G82" s="41" t="str">
        <f t="shared" si="20"/>
        <v/>
      </c>
      <c r="H82" s="41" t="str">
        <f t="shared" si="21"/>
        <v/>
      </c>
      <c r="I82" s="42" t="str">
        <f t="shared" si="22"/>
        <v/>
      </c>
      <c r="J82" s="42" t="str">
        <f t="shared" si="23"/>
        <v/>
      </c>
      <c r="K82" s="42" t="str">
        <f t="shared" si="24"/>
        <v>2m2B</v>
      </c>
      <c r="L82" s="42" t="str">
        <f t="shared" si="25"/>
        <v/>
      </c>
      <c r="M82" s="42" t="str">
        <f t="shared" si="26"/>
        <v/>
      </c>
      <c r="N82" s="42" t="str">
        <f t="shared" si="27"/>
        <v/>
      </c>
      <c r="O82" s="42" t="str">
        <f t="shared" si="28"/>
        <v/>
      </c>
      <c r="P82" s="42" t="str">
        <f t="shared" si="29"/>
        <v/>
      </c>
      <c r="Q82" s="43" t="str">
        <f t="shared" si="30"/>
        <v/>
      </c>
      <c r="R82" s="42" t="str">
        <f t="shared" si="31"/>
        <v/>
      </c>
      <c r="S82" s="42" t="str">
        <f t="shared" si="32"/>
        <v/>
      </c>
      <c r="T82" s="42" t="str">
        <f t="shared" si="33"/>
        <v/>
      </c>
      <c r="U82" s="43" t="str">
        <f t="shared" si="34"/>
        <v/>
      </c>
      <c r="V82" s="41" t="str">
        <f t="shared" si="35"/>
        <v/>
      </c>
      <c r="W82" s="41" t="str">
        <f t="shared" si="36"/>
        <v/>
      </c>
      <c r="X82" s="10">
        <v>1</v>
      </c>
      <c r="Y82" s="45" t="str">
        <f t="shared" si="37"/>
        <v>*2m2B*</v>
      </c>
      <c r="AB82" s="10">
        <v>1</v>
      </c>
    </row>
    <row r="83" spans="1:28" ht="25.05" customHeight="1">
      <c r="A83" s="8">
        <v>4752</v>
      </c>
      <c r="B83" s="9" t="s">
        <v>58</v>
      </c>
      <c r="C83" s="26" t="s">
        <v>74</v>
      </c>
      <c r="D83" s="33">
        <v>44592</v>
      </c>
      <c r="F83" s="40" t="str">
        <f t="shared" si="19"/>
        <v/>
      </c>
      <c r="G83" s="41" t="str">
        <f t="shared" si="20"/>
        <v/>
      </c>
      <c r="H83" s="41" t="str">
        <f t="shared" si="21"/>
        <v/>
      </c>
      <c r="I83" s="42" t="str">
        <f t="shared" si="22"/>
        <v/>
      </c>
      <c r="J83" s="42" t="str">
        <f t="shared" si="23"/>
        <v/>
      </c>
      <c r="K83" s="42" t="str">
        <f t="shared" si="24"/>
        <v/>
      </c>
      <c r="L83" s="42" t="str">
        <f t="shared" si="25"/>
        <v/>
      </c>
      <c r="M83" s="42" t="str">
        <f t="shared" si="26"/>
        <v/>
      </c>
      <c r="N83" s="42" t="str">
        <f t="shared" si="27"/>
        <v/>
      </c>
      <c r="O83" s="42" t="str">
        <f t="shared" si="28"/>
        <v/>
      </c>
      <c r="P83" s="42" t="str">
        <f t="shared" si="29"/>
        <v/>
      </c>
      <c r="Q83" s="43" t="str">
        <f t="shared" si="30"/>
        <v/>
      </c>
      <c r="R83" s="42" t="str">
        <f t="shared" si="31"/>
        <v/>
      </c>
      <c r="S83" s="42" t="str">
        <f t="shared" si="32"/>
        <v/>
      </c>
      <c r="T83" s="42" t="str">
        <f t="shared" si="33"/>
        <v/>
      </c>
      <c r="U83" s="43" t="str">
        <f t="shared" si="34"/>
        <v/>
      </c>
      <c r="V83" s="41" t="str">
        <f t="shared" si="35"/>
        <v/>
      </c>
      <c r="W83" s="41" t="str">
        <f t="shared" si="36"/>
        <v/>
      </c>
      <c r="X83" s="10">
        <v>1</v>
      </c>
      <c r="Y83" s="45" t="str">
        <f t="shared" si="37"/>
        <v/>
      </c>
      <c r="AB83" s="10">
        <v>1</v>
      </c>
    </row>
    <row r="84" spans="1:28" ht="25.05" customHeight="1">
      <c r="A84" s="8">
        <v>4753</v>
      </c>
      <c r="B84" s="9" t="s">
        <v>19</v>
      </c>
      <c r="C84" s="26" t="s">
        <v>22</v>
      </c>
      <c r="D84" s="33">
        <v>44368</v>
      </c>
      <c r="F84" s="40" t="str">
        <f t="shared" si="19"/>
        <v/>
      </c>
      <c r="G84" s="41" t="str">
        <f t="shared" si="20"/>
        <v/>
      </c>
      <c r="H84" s="41" t="str">
        <f t="shared" si="21"/>
        <v>VL</v>
      </c>
      <c r="I84" s="42" t="str">
        <f t="shared" si="22"/>
        <v/>
      </c>
      <c r="J84" s="42" t="str">
        <f t="shared" si="23"/>
        <v/>
      </c>
      <c r="K84" s="42" t="str">
        <f t="shared" si="24"/>
        <v/>
      </c>
      <c r="L84" s="42" t="str">
        <f t="shared" si="25"/>
        <v/>
      </c>
      <c r="M84" s="42" t="str">
        <f t="shared" si="26"/>
        <v/>
      </c>
      <c r="N84" s="42" t="str">
        <f t="shared" si="27"/>
        <v/>
      </c>
      <c r="O84" s="42" t="str">
        <f t="shared" si="28"/>
        <v/>
      </c>
      <c r="P84" s="42" t="str">
        <f t="shared" si="29"/>
        <v/>
      </c>
      <c r="Q84" s="43" t="str">
        <f t="shared" si="30"/>
        <v/>
      </c>
      <c r="R84" s="42" t="str">
        <f t="shared" si="31"/>
        <v/>
      </c>
      <c r="S84" s="42" t="str">
        <f t="shared" si="32"/>
        <v/>
      </c>
      <c r="T84" s="42" t="str">
        <f t="shared" si="33"/>
        <v/>
      </c>
      <c r="U84" s="43" t="str">
        <f t="shared" si="34"/>
        <v/>
      </c>
      <c r="V84" s="41" t="str">
        <f t="shared" si="35"/>
        <v/>
      </c>
      <c r="W84" s="41" t="str">
        <f t="shared" si="36"/>
        <v/>
      </c>
      <c r="X84" s="10">
        <v>2</v>
      </c>
      <c r="Y84" s="45" t="str">
        <f t="shared" si="37"/>
        <v>*VL*</v>
      </c>
      <c r="AB84" s="10">
        <v>2</v>
      </c>
    </row>
    <row r="85" spans="1:28" ht="25.05" customHeight="1">
      <c r="A85" s="8">
        <v>4753</v>
      </c>
      <c r="B85" s="9" t="s">
        <v>48</v>
      </c>
      <c r="C85" s="26" t="s">
        <v>50</v>
      </c>
      <c r="D85" s="33">
        <v>44186</v>
      </c>
      <c r="F85" s="40" t="str">
        <f t="shared" si="19"/>
        <v/>
      </c>
      <c r="G85" s="41" t="str">
        <f t="shared" si="20"/>
        <v/>
      </c>
      <c r="H85" s="41" t="str">
        <f t="shared" si="21"/>
        <v/>
      </c>
      <c r="I85" s="42" t="str">
        <f t="shared" si="22"/>
        <v/>
      </c>
      <c r="J85" s="42" t="str">
        <f t="shared" si="23"/>
        <v/>
      </c>
      <c r="K85" s="42" t="str">
        <f t="shared" si="24"/>
        <v/>
      </c>
      <c r="L85" s="42" t="str">
        <f t="shared" si="25"/>
        <v/>
      </c>
      <c r="M85" s="42" t="str">
        <f t="shared" si="26"/>
        <v/>
      </c>
      <c r="N85" s="42" t="str">
        <f t="shared" si="27"/>
        <v/>
      </c>
      <c r="O85" s="42" t="str">
        <f t="shared" si="28"/>
        <v/>
      </c>
      <c r="P85" s="42" t="str">
        <f t="shared" si="29"/>
        <v/>
      </c>
      <c r="Q85" s="43" t="str">
        <f t="shared" si="30"/>
        <v/>
      </c>
      <c r="R85" s="42" t="str">
        <f t="shared" si="31"/>
        <v/>
      </c>
      <c r="S85" s="42" t="str">
        <f t="shared" si="32"/>
        <v/>
      </c>
      <c r="T85" s="42" t="str">
        <f t="shared" si="33"/>
        <v/>
      </c>
      <c r="U85" s="43" t="str">
        <f t="shared" si="34"/>
        <v/>
      </c>
      <c r="V85" s="41" t="str">
        <f t="shared" si="35"/>
        <v>BRVH</v>
      </c>
      <c r="W85" s="41" t="str">
        <f t="shared" si="36"/>
        <v/>
      </c>
      <c r="X85" s="10">
        <v>1</v>
      </c>
      <c r="Y85" s="45" t="str">
        <f t="shared" si="37"/>
        <v>*BRVH*</v>
      </c>
      <c r="AB85" s="10">
        <v>1</v>
      </c>
    </row>
    <row r="86" spans="1:28" ht="25.05" customHeight="1">
      <c r="A86" s="8">
        <v>4753</v>
      </c>
      <c r="B86" s="9" t="s">
        <v>51</v>
      </c>
      <c r="C86" s="26" t="s">
        <v>76</v>
      </c>
      <c r="D86" s="33">
        <v>44144</v>
      </c>
      <c r="F86" s="40" t="str">
        <f t="shared" si="19"/>
        <v>CV</v>
      </c>
      <c r="G86" s="41" t="str">
        <f t="shared" si="20"/>
        <v/>
      </c>
      <c r="H86" s="41" t="str">
        <f t="shared" si="21"/>
        <v/>
      </c>
      <c r="I86" s="42" t="str">
        <f t="shared" si="22"/>
        <v/>
      </c>
      <c r="J86" s="42" t="str">
        <f t="shared" si="23"/>
        <v/>
      </c>
      <c r="K86" s="42" t="str">
        <f t="shared" si="24"/>
        <v/>
      </c>
      <c r="L86" s="42" t="str">
        <f t="shared" si="25"/>
        <v/>
      </c>
      <c r="M86" s="42" t="str">
        <f t="shared" si="26"/>
        <v/>
      </c>
      <c r="N86" s="42" t="str">
        <f t="shared" si="27"/>
        <v/>
      </c>
      <c r="O86" s="42" t="str">
        <f t="shared" si="28"/>
        <v/>
      </c>
      <c r="P86" s="42" t="str">
        <f t="shared" si="29"/>
        <v/>
      </c>
      <c r="Q86" s="43" t="str">
        <f t="shared" si="30"/>
        <v/>
      </c>
      <c r="R86" s="42" t="str">
        <f t="shared" si="31"/>
        <v/>
      </c>
      <c r="S86" s="42" t="str">
        <f t="shared" si="32"/>
        <v/>
      </c>
      <c r="T86" s="42" t="str">
        <f t="shared" si="33"/>
        <v/>
      </c>
      <c r="U86" s="43" t="str">
        <f t="shared" si="34"/>
        <v/>
      </c>
      <c r="V86" s="41" t="str">
        <f t="shared" si="35"/>
        <v/>
      </c>
      <c r="W86" s="41" t="str">
        <f t="shared" si="36"/>
        <v/>
      </c>
      <c r="X86" s="10">
        <v>1</v>
      </c>
      <c r="Y86" s="45" t="str">
        <f t="shared" si="37"/>
        <v>*CV*</v>
      </c>
      <c r="AB86" s="10">
        <v>1</v>
      </c>
    </row>
    <row r="87" spans="1:28" ht="25.05" customHeight="1">
      <c r="A87" s="8">
        <v>4753</v>
      </c>
      <c r="B87" s="9" t="s">
        <v>57</v>
      </c>
      <c r="C87" s="26" t="s">
        <v>62</v>
      </c>
      <c r="D87" s="33">
        <v>44284</v>
      </c>
      <c r="F87" s="40" t="str">
        <f t="shared" si="19"/>
        <v/>
      </c>
      <c r="G87" s="41" t="str">
        <f t="shared" si="20"/>
        <v/>
      </c>
      <c r="H87" s="41" t="str">
        <f t="shared" si="21"/>
        <v/>
      </c>
      <c r="I87" s="42" t="str">
        <f t="shared" si="22"/>
        <v/>
      </c>
      <c r="J87" s="42" t="str">
        <f t="shared" si="23"/>
        <v/>
      </c>
      <c r="K87" s="42" t="str">
        <f t="shared" si="24"/>
        <v>2m2B</v>
      </c>
      <c r="L87" s="42" t="str">
        <f t="shared" si="25"/>
        <v/>
      </c>
      <c r="M87" s="42" t="str">
        <f t="shared" si="26"/>
        <v/>
      </c>
      <c r="N87" s="42" t="str">
        <f t="shared" si="27"/>
        <v/>
      </c>
      <c r="O87" s="42" t="str">
        <f t="shared" si="28"/>
        <v/>
      </c>
      <c r="P87" s="42" t="str">
        <f t="shared" si="29"/>
        <v/>
      </c>
      <c r="Q87" s="43" t="str">
        <f t="shared" si="30"/>
        <v/>
      </c>
      <c r="R87" s="42" t="str">
        <f t="shared" si="31"/>
        <v/>
      </c>
      <c r="S87" s="42" t="str">
        <f t="shared" si="32"/>
        <v/>
      </c>
      <c r="T87" s="42" t="str">
        <f t="shared" si="33"/>
        <v/>
      </c>
      <c r="U87" s="43" t="str">
        <f t="shared" si="34"/>
        <v/>
      </c>
      <c r="V87" s="41" t="str">
        <f t="shared" si="35"/>
        <v/>
      </c>
      <c r="W87" s="41" t="str">
        <f t="shared" si="36"/>
        <v/>
      </c>
      <c r="X87" s="10">
        <v>1</v>
      </c>
      <c r="Y87" s="45" t="str">
        <f t="shared" si="37"/>
        <v>*2m2B*</v>
      </c>
      <c r="AB87" s="10">
        <v>1</v>
      </c>
    </row>
    <row r="88" spans="1:28" ht="25.05" customHeight="1">
      <c r="A88" s="8">
        <v>4753</v>
      </c>
      <c r="B88" s="9" t="s">
        <v>23</v>
      </c>
      <c r="C88" s="26" t="s">
        <v>25</v>
      </c>
      <c r="D88" s="33">
        <v>44368</v>
      </c>
      <c r="F88" s="40" t="str">
        <f t="shared" si="19"/>
        <v/>
      </c>
      <c r="G88" s="41" t="str">
        <f t="shared" si="20"/>
        <v/>
      </c>
      <c r="H88" s="41" t="str">
        <f t="shared" si="21"/>
        <v/>
      </c>
      <c r="I88" s="42" t="str">
        <f t="shared" si="22"/>
        <v/>
      </c>
      <c r="J88" s="42" t="str">
        <f t="shared" si="23"/>
        <v/>
      </c>
      <c r="K88" s="42" t="str">
        <f t="shared" si="24"/>
        <v/>
      </c>
      <c r="L88" s="42" t="str">
        <f t="shared" si="25"/>
        <v/>
      </c>
      <c r="M88" s="42" t="str">
        <f t="shared" si="26"/>
        <v/>
      </c>
      <c r="N88" s="42" t="str">
        <f t="shared" si="27"/>
        <v>WOB</v>
      </c>
      <c r="O88" s="42" t="str">
        <f t="shared" si="28"/>
        <v/>
      </c>
      <c r="P88" s="42" t="str">
        <f t="shared" si="29"/>
        <v/>
      </c>
      <c r="Q88" s="43" t="str">
        <f t="shared" si="30"/>
        <v/>
      </c>
      <c r="R88" s="42" t="str">
        <f t="shared" si="31"/>
        <v/>
      </c>
      <c r="S88" s="42" t="str">
        <f t="shared" si="32"/>
        <v/>
      </c>
      <c r="T88" s="42" t="str">
        <f t="shared" si="33"/>
        <v/>
      </c>
      <c r="U88" s="43" t="str">
        <f t="shared" si="34"/>
        <v/>
      </c>
      <c r="V88" s="41" t="str">
        <f t="shared" si="35"/>
        <v/>
      </c>
      <c r="W88" s="41" t="str">
        <f t="shared" si="36"/>
        <v/>
      </c>
      <c r="X88" s="10">
        <v>9</v>
      </c>
      <c r="Y88" s="45" t="str">
        <f t="shared" si="37"/>
        <v>*WOB*</v>
      </c>
      <c r="AB88" s="10">
        <v>9</v>
      </c>
    </row>
    <row r="89" spans="1:28" ht="25.05" customHeight="1">
      <c r="A89" s="8">
        <v>4753</v>
      </c>
      <c r="B89" s="9" t="s">
        <v>32</v>
      </c>
      <c r="C89" s="26" t="s">
        <v>34</v>
      </c>
      <c r="D89" s="33">
        <v>44522</v>
      </c>
      <c r="F89" s="40" t="str">
        <f t="shared" si="19"/>
        <v/>
      </c>
      <c r="G89" s="41" t="str">
        <f t="shared" si="20"/>
        <v/>
      </c>
      <c r="H89" s="41" t="str">
        <f t="shared" si="21"/>
        <v/>
      </c>
      <c r="I89" s="42" t="str">
        <f t="shared" si="22"/>
        <v/>
      </c>
      <c r="J89" s="42" t="str">
        <f t="shared" si="23"/>
        <v/>
      </c>
      <c r="K89" s="42" t="str">
        <f t="shared" si="24"/>
        <v/>
      </c>
      <c r="L89" s="42" t="str">
        <f t="shared" si="25"/>
        <v/>
      </c>
      <c r="M89" s="42" t="str">
        <f t="shared" si="26"/>
        <v/>
      </c>
      <c r="N89" s="42" t="str">
        <f t="shared" si="27"/>
        <v/>
      </c>
      <c r="O89" s="42" t="str">
        <f t="shared" si="28"/>
        <v/>
      </c>
      <c r="P89" s="42" t="str">
        <f t="shared" si="29"/>
        <v/>
      </c>
      <c r="Q89" s="43" t="str">
        <f t="shared" si="30"/>
        <v/>
      </c>
      <c r="R89" s="42" t="str">
        <f t="shared" si="31"/>
        <v/>
      </c>
      <c r="S89" s="42" t="str">
        <f t="shared" si="32"/>
        <v/>
      </c>
      <c r="T89" s="42" t="str">
        <f t="shared" si="33"/>
        <v/>
      </c>
      <c r="U89" s="43" t="str">
        <f t="shared" si="34"/>
        <v/>
      </c>
      <c r="V89" s="41" t="str">
        <f t="shared" si="35"/>
        <v/>
      </c>
      <c r="W89" s="41" t="str">
        <f t="shared" si="36"/>
        <v/>
      </c>
      <c r="X89" s="10">
        <v>2</v>
      </c>
      <c r="Y89" s="45" t="str">
        <f t="shared" si="37"/>
        <v/>
      </c>
      <c r="AB89" s="10">
        <v>2</v>
      </c>
    </row>
    <row r="90" spans="1:28" ht="25.05" customHeight="1">
      <c r="A90" s="8">
        <v>4753</v>
      </c>
      <c r="B90" s="9" t="s">
        <v>44</v>
      </c>
      <c r="C90" s="26" t="s">
        <v>47</v>
      </c>
      <c r="D90" s="33">
        <v>44284</v>
      </c>
      <c r="F90" s="40" t="str">
        <f t="shared" si="19"/>
        <v/>
      </c>
      <c r="G90" s="41" t="str">
        <f t="shared" si="20"/>
        <v/>
      </c>
      <c r="H90" s="41" t="str">
        <f t="shared" si="21"/>
        <v/>
      </c>
      <c r="I90" s="42" t="str">
        <f t="shared" si="22"/>
        <v/>
      </c>
      <c r="J90" s="42" t="str">
        <f t="shared" si="23"/>
        <v/>
      </c>
      <c r="K90" s="42" t="str">
        <f t="shared" si="24"/>
        <v/>
      </c>
      <c r="L90" s="42" t="str">
        <f t="shared" si="25"/>
        <v/>
      </c>
      <c r="M90" s="42" t="str">
        <f t="shared" si="26"/>
        <v/>
      </c>
      <c r="N90" s="42" t="str">
        <f t="shared" si="27"/>
        <v/>
      </c>
      <c r="O90" s="42" t="str">
        <f t="shared" si="28"/>
        <v/>
      </c>
      <c r="P90" s="42" t="str">
        <f t="shared" si="29"/>
        <v/>
      </c>
      <c r="Q90" s="43" t="str">
        <f t="shared" si="30"/>
        <v/>
      </c>
      <c r="R90" s="42" t="str">
        <f t="shared" si="31"/>
        <v/>
      </c>
      <c r="S90" s="42" t="str">
        <f t="shared" si="32"/>
        <v/>
      </c>
      <c r="T90" s="42" t="str">
        <f t="shared" si="33"/>
        <v/>
      </c>
      <c r="U90" s="43" t="str">
        <f t="shared" si="34"/>
        <v/>
      </c>
      <c r="V90" s="41" t="str">
        <f t="shared" si="35"/>
        <v/>
      </c>
      <c r="W90" s="41" t="str">
        <f t="shared" si="36"/>
        <v/>
      </c>
      <c r="X90" s="10">
        <v>2</v>
      </c>
      <c r="Y90" s="45" t="str">
        <f t="shared" si="37"/>
        <v/>
      </c>
      <c r="AB90" s="10">
        <v>2</v>
      </c>
    </row>
    <row r="91" spans="1:28" ht="25.05" customHeight="1">
      <c r="A91" s="8">
        <v>4754</v>
      </c>
      <c r="B91" s="9" t="s">
        <v>51</v>
      </c>
      <c r="C91" s="26" t="s">
        <v>78</v>
      </c>
      <c r="D91" s="33">
        <v>44480</v>
      </c>
      <c r="F91" s="40" t="str">
        <f t="shared" si="19"/>
        <v>CV</v>
      </c>
      <c r="G91" s="41" t="str">
        <f t="shared" si="20"/>
        <v/>
      </c>
      <c r="H91" s="41" t="str">
        <f t="shared" si="21"/>
        <v/>
      </c>
      <c r="I91" s="42" t="str">
        <f t="shared" si="22"/>
        <v/>
      </c>
      <c r="J91" s="42" t="str">
        <f t="shared" si="23"/>
        <v/>
      </c>
      <c r="K91" s="42" t="str">
        <f t="shared" si="24"/>
        <v/>
      </c>
      <c r="L91" s="42" t="str">
        <f t="shared" si="25"/>
        <v/>
      </c>
      <c r="M91" s="42" t="str">
        <f t="shared" si="26"/>
        <v/>
      </c>
      <c r="N91" s="42" t="str">
        <f t="shared" si="27"/>
        <v/>
      </c>
      <c r="O91" s="42" t="str">
        <f t="shared" si="28"/>
        <v/>
      </c>
      <c r="P91" s="42" t="str">
        <f t="shared" si="29"/>
        <v/>
      </c>
      <c r="Q91" s="43" t="str">
        <f t="shared" si="30"/>
        <v/>
      </c>
      <c r="R91" s="42" t="str">
        <f t="shared" si="31"/>
        <v/>
      </c>
      <c r="S91" s="42" t="str">
        <f t="shared" si="32"/>
        <v/>
      </c>
      <c r="T91" s="42" t="str">
        <f t="shared" si="33"/>
        <v/>
      </c>
      <c r="U91" s="43" t="str">
        <f t="shared" si="34"/>
        <v/>
      </c>
      <c r="V91" s="41" t="str">
        <f t="shared" si="35"/>
        <v/>
      </c>
      <c r="W91" s="41" t="str">
        <f t="shared" si="36"/>
        <v/>
      </c>
      <c r="X91" s="10">
        <v>1</v>
      </c>
      <c r="Y91" s="45" t="str">
        <f t="shared" si="37"/>
        <v>*CV*</v>
      </c>
      <c r="AB91" s="10">
        <v>1</v>
      </c>
    </row>
    <row r="92" spans="1:28" ht="25.05" customHeight="1">
      <c r="A92" s="8">
        <v>4754</v>
      </c>
      <c r="B92" s="9" t="s">
        <v>32</v>
      </c>
      <c r="C92" s="26" t="s">
        <v>34</v>
      </c>
      <c r="D92" s="33">
        <v>44522</v>
      </c>
      <c r="F92" s="40" t="str">
        <f t="shared" si="19"/>
        <v/>
      </c>
      <c r="G92" s="41" t="str">
        <f t="shared" si="20"/>
        <v/>
      </c>
      <c r="H92" s="41" t="str">
        <f t="shared" si="21"/>
        <v/>
      </c>
      <c r="I92" s="42" t="str">
        <f t="shared" si="22"/>
        <v/>
      </c>
      <c r="J92" s="42" t="str">
        <f t="shared" si="23"/>
        <v/>
      </c>
      <c r="K92" s="42" t="str">
        <f t="shared" si="24"/>
        <v/>
      </c>
      <c r="L92" s="42" t="str">
        <f t="shared" si="25"/>
        <v/>
      </c>
      <c r="M92" s="42" t="str">
        <f t="shared" si="26"/>
        <v/>
      </c>
      <c r="N92" s="42" t="str">
        <f t="shared" si="27"/>
        <v/>
      </c>
      <c r="O92" s="42" t="str">
        <f t="shared" si="28"/>
        <v/>
      </c>
      <c r="P92" s="42" t="str">
        <f t="shared" si="29"/>
        <v/>
      </c>
      <c r="Q92" s="43" t="str">
        <f t="shared" si="30"/>
        <v/>
      </c>
      <c r="R92" s="42" t="str">
        <f t="shared" si="31"/>
        <v/>
      </c>
      <c r="S92" s="42" t="str">
        <f t="shared" si="32"/>
        <v/>
      </c>
      <c r="T92" s="42" t="str">
        <f t="shared" si="33"/>
        <v/>
      </c>
      <c r="U92" s="43" t="str">
        <f t="shared" si="34"/>
        <v/>
      </c>
      <c r="V92" s="41" t="str">
        <f t="shared" si="35"/>
        <v/>
      </c>
      <c r="W92" s="41" t="str">
        <f t="shared" si="36"/>
        <v/>
      </c>
      <c r="X92" s="10">
        <v>2</v>
      </c>
      <c r="Y92" s="45" t="str">
        <f t="shared" si="37"/>
        <v/>
      </c>
      <c r="AB92" s="10">
        <v>2</v>
      </c>
    </row>
    <row r="93" spans="1:28" ht="25.05" customHeight="1">
      <c r="A93" s="8">
        <v>4756</v>
      </c>
      <c r="B93" s="9" t="s">
        <v>58</v>
      </c>
      <c r="C93" s="26" t="s">
        <v>74</v>
      </c>
      <c r="D93" s="33">
        <v>44592</v>
      </c>
      <c r="F93" s="40" t="str">
        <f t="shared" si="19"/>
        <v/>
      </c>
      <c r="G93" s="41" t="str">
        <f t="shared" si="20"/>
        <v/>
      </c>
      <c r="H93" s="41" t="str">
        <f t="shared" si="21"/>
        <v/>
      </c>
      <c r="I93" s="42" t="str">
        <f t="shared" si="22"/>
        <v/>
      </c>
      <c r="J93" s="42" t="str">
        <f t="shared" si="23"/>
        <v/>
      </c>
      <c r="K93" s="42" t="str">
        <f t="shared" si="24"/>
        <v/>
      </c>
      <c r="L93" s="42" t="str">
        <f t="shared" si="25"/>
        <v/>
      </c>
      <c r="M93" s="42" t="str">
        <f t="shared" si="26"/>
        <v/>
      </c>
      <c r="N93" s="42" t="str">
        <f t="shared" si="27"/>
        <v/>
      </c>
      <c r="O93" s="42" t="str">
        <f t="shared" si="28"/>
        <v/>
      </c>
      <c r="P93" s="42" t="str">
        <f t="shared" si="29"/>
        <v/>
      </c>
      <c r="Q93" s="43" t="str">
        <f t="shared" si="30"/>
        <v/>
      </c>
      <c r="R93" s="42" t="str">
        <f t="shared" si="31"/>
        <v/>
      </c>
      <c r="S93" s="42" t="str">
        <f t="shared" si="32"/>
        <v/>
      </c>
      <c r="T93" s="42" t="str">
        <f t="shared" si="33"/>
        <v/>
      </c>
      <c r="U93" s="43" t="str">
        <f t="shared" si="34"/>
        <v/>
      </c>
      <c r="V93" s="41" t="str">
        <f t="shared" si="35"/>
        <v/>
      </c>
      <c r="W93" s="41" t="str">
        <f t="shared" si="36"/>
        <v/>
      </c>
      <c r="X93" s="10">
        <v>1</v>
      </c>
      <c r="Y93" s="45" t="str">
        <f t="shared" si="37"/>
        <v/>
      </c>
      <c r="AB93" s="10">
        <v>1</v>
      </c>
    </row>
    <row r="94" spans="1:28" ht="25.05" customHeight="1">
      <c r="A94" s="8">
        <v>4756</v>
      </c>
      <c r="B94" s="9" t="s">
        <v>38</v>
      </c>
      <c r="C94" s="26" t="s">
        <v>40</v>
      </c>
      <c r="D94" s="33">
        <v>44571</v>
      </c>
      <c r="F94" s="40" t="str">
        <f t="shared" si="19"/>
        <v/>
      </c>
      <c r="G94" s="41" t="str">
        <f t="shared" si="20"/>
        <v/>
      </c>
      <c r="H94" s="41" t="str">
        <f t="shared" si="21"/>
        <v/>
      </c>
      <c r="I94" s="42" t="str">
        <f t="shared" si="22"/>
        <v/>
      </c>
      <c r="J94" s="42" t="str">
        <f t="shared" si="23"/>
        <v/>
      </c>
      <c r="K94" s="42" t="str">
        <f t="shared" si="24"/>
        <v/>
      </c>
      <c r="L94" s="42" t="str">
        <f t="shared" si="25"/>
        <v/>
      </c>
      <c r="M94" s="42" t="str">
        <f t="shared" si="26"/>
        <v/>
      </c>
      <c r="N94" s="42" t="str">
        <f t="shared" si="27"/>
        <v/>
      </c>
      <c r="O94" s="42" t="str">
        <f t="shared" si="28"/>
        <v/>
      </c>
      <c r="P94" s="42" t="str">
        <f t="shared" si="29"/>
        <v/>
      </c>
      <c r="Q94" s="43" t="str">
        <f t="shared" si="30"/>
        <v/>
      </c>
      <c r="R94" s="42" t="str">
        <f t="shared" si="31"/>
        <v/>
      </c>
      <c r="S94" s="42" t="str">
        <f t="shared" si="32"/>
        <v/>
      </c>
      <c r="T94" s="42" t="str">
        <f t="shared" si="33"/>
        <v/>
      </c>
      <c r="U94" s="43" t="str">
        <f t="shared" si="34"/>
        <v/>
      </c>
      <c r="V94" s="41" t="str">
        <f t="shared" si="35"/>
        <v/>
      </c>
      <c r="W94" s="41" t="str">
        <f t="shared" si="36"/>
        <v>4m2</v>
      </c>
      <c r="X94" s="10">
        <v>1</v>
      </c>
      <c r="Y94" s="45" t="str">
        <f t="shared" si="37"/>
        <v>*4m2*</v>
      </c>
      <c r="AB94" s="10">
        <v>1</v>
      </c>
    </row>
    <row r="95" spans="1:28" ht="25.05" customHeight="1">
      <c r="A95" s="8">
        <v>4757</v>
      </c>
      <c r="B95" s="9" t="s">
        <v>58</v>
      </c>
      <c r="C95" s="26" t="s">
        <v>74</v>
      </c>
      <c r="D95" s="33">
        <v>44592</v>
      </c>
      <c r="F95" s="40" t="str">
        <f t="shared" si="19"/>
        <v/>
      </c>
      <c r="G95" s="41" t="str">
        <f t="shared" si="20"/>
        <v/>
      </c>
      <c r="H95" s="41" t="str">
        <f t="shared" si="21"/>
        <v/>
      </c>
      <c r="I95" s="42" t="str">
        <f t="shared" si="22"/>
        <v/>
      </c>
      <c r="J95" s="42" t="str">
        <f t="shared" si="23"/>
        <v/>
      </c>
      <c r="K95" s="42" t="str">
        <f t="shared" si="24"/>
        <v/>
      </c>
      <c r="L95" s="42" t="str">
        <f t="shared" si="25"/>
        <v/>
      </c>
      <c r="M95" s="42" t="str">
        <f t="shared" si="26"/>
        <v/>
      </c>
      <c r="N95" s="42" t="str">
        <f t="shared" si="27"/>
        <v/>
      </c>
      <c r="O95" s="42" t="str">
        <f t="shared" si="28"/>
        <v/>
      </c>
      <c r="P95" s="42" t="str">
        <f t="shared" si="29"/>
        <v/>
      </c>
      <c r="Q95" s="43" t="str">
        <f t="shared" si="30"/>
        <v/>
      </c>
      <c r="R95" s="42" t="str">
        <f t="shared" si="31"/>
        <v/>
      </c>
      <c r="S95" s="42" t="str">
        <f t="shared" si="32"/>
        <v/>
      </c>
      <c r="T95" s="42" t="str">
        <f t="shared" si="33"/>
        <v/>
      </c>
      <c r="U95" s="43" t="str">
        <f t="shared" si="34"/>
        <v/>
      </c>
      <c r="V95" s="41" t="str">
        <f t="shared" si="35"/>
        <v/>
      </c>
      <c r="W95" s="41" t="str">
        <f t="shared" si="36"/>
        <v/>
      </c>
      <c r="X95" s="10">
        <v>1</v>
      </c>
      <c r="Y95" s="45" t="str">
        <f t="shared" si="37"/>
        <v/>
      </c>
      <c r="AB95" s="10">
        <v>1</v>
      </c>
    </row>
    <row r="96" spans="1:28" ht="25.05" customHeight="1">
      <c r="A96" s="8">
        <v>4757</v>
      </c>
      <c r="B96" s="9" t="s">
        <v>57</v>
      </c>
      <c r="C96" s="26" t="s">
        <v>73</v>
      </c>
      <c r="D96" s="33">
        <v>44494</v>
      </c>
      <c r="F96" s="40" t="str">
        <f t="shared" si="19"/>
        <v/>
      </c>
      <c r="G96" s="41" t="str">
        <f t="shared" si="20"/>
        <v/>
      </c>
      <c r="H96" s="41" t="str">
        <f t="shared" si="21"/>
        <v/>
      </c>
      <c r="I96" s="42" t="str">
        <f t="shared" si="22"/>
        <v/>
      </c>
      <c r="J96" s="42" t="str">
        <f t="shared" si="23"/>
        <v/>
      </c>
      <c r="K96" s="42" t="str">
        <f t="shared" si="24"/>
        <v>2m2B</v>
      </c>
      <c r="L96" s="42" t="str">
        <f t="shared" si="25"/>
        <v/>
      </c>
      <c r="M96" s="42" t="str">
        <f t="shared" si="26"/>
        <v/>
      </c>
      <c r="N96" s="42" t="str">
        <f t="shared" si="27"/>
        <v/>
      </c>
      <c r="O96" s="42" t="str">
        <f t="shared" si="28"/>
        <v/>
      </c>
      <c r="P96" s="42" t="str">
        <f t="shared" si="29"/>
        <v/>
      </c>
      <c r="Q96" s="43" t="str">
        <f t="shared" si="30"/>
        <v/>
      </c>
      <c r="R96" s="42" t="str">
        <f t="shared" si="31"/>
        <v/>
      </c>
      <c r="S96" s="42" t="str">
        <f t="shared" si="32"/>
        <v/>
      </c>
      <c r="T96" s="42" t="str">
        <f t="shared" si="33"/>
        <v/>
      </c>
      <c r="U96" s="43" t="str">
        <f t="shared" si="34"/>
        <v/>
      </c>
      <c r="V96" s="41" t="str">
        <f t="shared" si="35"/>
        <v/>
      </c>
      <c r="W96" s="41" t="str">
        <f t="shared" si="36"/>
        <v/>
      </c>
      <c r="X96" s="10">
        <v>1</v>
      </c>
      <c r="Y96" s="45" t="str">
        <f t="shared" si="37"/>
        <v>*2m2B*</v>
      </c>
      <c r="AB96" s="10">
        <v>1</v>
      </c>
    </row>
    <row r="97" spans="1:28" ht="25.05" customHeight="1">
      <c r="A97" s="8">
        <v>4758</v>
      </c>
      <c r="B97" s="9" t="s">
        <v>57</v>
      </c>
      <c r="C97" s="26" t="s">
        <v>73</v>
      </c>
      <c r="D97" s="33">
        <v>44494</v>
      </c>
      <c r="F97" s="40" t="str">
        <f t="shared" si="19"/>
        <v/>
      </c>
      <c r="G97" s="41" t="str">
        <f t="shared" si="20"/>
        <v/>
      </c>
      <c r="H97" s="41" t="str">
        <f t="shared" si="21"/>
        <v/>
      </c>
      <c r="I97" s="42" t="str">
        <f t="shared" si="22"/>
        <v/>
      </c>
      <c r="J97" s="42" t="str">
        <f t="shared" si="23"/>
        <v/>
      </c>
      <c r="K97" s="42" t="str">
        <f t="shared" si="24"/>
        <v>2m2B</v>
      </c>
      <c r="L97" s="42" t="str">
        <f t="shared" si="25"/>
        <v/>
      </c>
      <c r="M97" s="42" t="str">
        <f t="shared" si="26"/>
        <v/>
      </c>
      <c r="N97" s="42" t="str">
        <f t="shared" si="27"/>
        <v/>
      </c>
      <c r="O97" s="42" t="str">
        <f t="shared" si="28"/>
        <v/>
      </c>
      <c r="P97" s="42" t="str">
        <f t="shared" si="29"/>
        <v/>
      </c>
      <c r="Q97" s="43" t="str">
        <f t="shared" si="30"/>
        <v/>
      </c>
      <c r="R97" s="42" t="str">
        <f t="shared" si="31"/>
        <v/>
      </c>
      <c r="S97" s="42" t="str">
        <f t="shared" si="32"/>
        <v/>
      </c>
      <c r="T97" s="42" t="str">
        <f t="shared" si="33"/>
        <v/>
      </c>
      <c r="U97" s="43" t="str">
        <f t="shared" si="34"/>
        <v/>
      </c>
      <c r="V97" s="41" t="str">
        <f t="shared" si="35"/>
        <v/>
      </c>
      <c r="W97" s="41" t="str">
        <f t="shared" si="36"/>
        <v/>
      </c>
      <c r="X97" s="10">
        <v>1</v>
      </c>
      <c r="Y97" s="45" t="str">
        <f t="shared" si="37"/>
        <v>*2m2B*</v>
      </c>
      <c r="AB97" s="10">
        <v>1</v>
      </c>
    </row>
    <row r="98" spans="1:28" ht="25.05" customHeight="1">
      <c r="A98" s="8">
        <v>4759</v>
      </c>
      <c r="B98" s="9" t="s">
        <v>58</v>
      </c>
      <c r="C98" s="26" t="s">
        <v>80</v>
      </c>
      <c r="D98" s="33">
        <v>44515</v>
      </c>
      <c r="F98" s="40" t="str">
        <f t="shared" si="19"/>
        <v/>
      </c>
      <c r="G98" s="41" t="str">
        <f t="shared" si="20"/>
        <v/>
      </c>
      <c r="H98" s="41" t="str">
        <f t="shared" si="21"/>
        <v/>
      </c>
      <c r="I98" s="42" t="str">
        <f t="shared" si="22"/>
        <v/>
      </c>
      <c r="J98" s="42" t="str">
        <f t="shared" si="23"/>
        <v/>
      </c>
      <c r="K98" s="42" t="str">
        <f t="shared" si="24"/>
        <v/>
      </c>
      <c r="L98" s="42" t="str">
        <f t="shared" si="25"/>
        <v/>
      </c>
      <c r="M98" s="42" t="str">
        <f t="shared" si="26"/>
        <v/>
      </c>
      <c r="N98" s="42" t="str">
        <f t="shared" si="27"/>
        <v/>
      </c>
      <c r="O98" s="42" t="str">
        <f t="shared" si="28"/>
        <v/>
      </c>
      <c r="P98" s="42" t="str">
        <f t="shared" si="29"/>
        <v/>
      </c>
      <c r="Q98" s="43" t="str">
        <f t="shared" si="30"/>
        <v/>
      </c>
      <c r="R98" s="42" t="str">
        <f t="shared" si="31"/>
        <v/>
      </c>
      <c r="S98" s="42" t="str">
        <f t="shared" si="32"/>
        <v/>
      </c>
      <c r="T98" s="42" t="str">
        <f t="shared" si="33"/>
        <v/>
      </c>
      <c r="U98" s="43" t="str">
        <f t="shared" si="34"/>
        <v/>
      </c>
      <c r="V98" s="41" t="str">
        <f t="shared" si="35"/>
        <v/>
      </c>
      <c r="W98" s="41" t="str">
        <f t="shared" si="36"/>
        <v/>
      </c>
      <c r="X98" s="10">
        <v>1</v>
      </c>
      <c r="Y98" s="45" t="str">
        <f t="shared" si="37"/>
        <v/>
      </c>
      <c r="AB98" s="10">
        <v>1</v>
      </c>
    </row>
    <row r="99" spans="1:28" ht="25.05" customHeight="1">
      <c r="A99" s="8">
        <v>4759</v>
      </c>
      <c r="B99" s="9" t="s">
        <v>38</v>
      </c>
      <c r="C99" s="26" t="s">
        <v>40</v>
      </c>
      <c r="D99" s="33">
        <v>44571</v>
      </c>
      <c r="F99" s="40" t="str">
        <f t="shared" si="19"/>
        <v/>
      </c>
      <c r="G99" s="41" t="str">
        <f t="shared" si="20"/>
        <v/>
      </c>
      <c r="H99" s="41" t="str">
        <f t="shared" si="21"/>
        <v/>
      </c>
      <c r="I99" s="42" t="str">
        <f t="shared" si="22"/>
        <v/>
      </c>
      <c r="J99" s="42" t="str">
        <f t="shared" si="23"/>
        <v/>
      </c>
      <c r="K99" s="42" t="str">
        <f t="shared" si="24"/>
        <v/>
      </c>
      <c r="L99" s="42" t="str">
        <f t="shared" si="25"/>
        <v/>
      </c>
      <c r="M99" s="42" t="str">
        <f t="shared" si="26"/>
        <v/>
      </c>
      <c r="N99" s="42" t="str">
        <f t="shared" si="27"/>
        <v/>
      </c>
      <c r="O99" s="42" t="str">
        <f t="shared" si="28"/>
        <v/>
      </c>
      <c r="P99" s="42" t="str">
        <f t="shared" si="29"/>
        <v/>
      </c>
      <c r="Q99" s="43" t="str">
        <f t="shared" si="30"/>
        <v/>
      </c>
      <c r="R99" s="42" t="str">
        <f t="shared" si="31"/>
        <v/>
      </c>
      <c r="S99" s="42" t="str">
        <f t="shared" si="32"/>
        <v/>
      </c>
      <c r="T99" s="42" t="str">
        <f t="shared" si="33"/>
        <v/>
      </c>
      <c r="U99" s="43" t="str">
        <f t="shared" si="34"/>
        <v/>
      </c>
      <c r="V99" s="41" t="str">
        <f t="shared" si="35"/>
        <v/>
      </c>
      <c r="W99" s="41" t="str">
        <f t="shared" si="36"/>
        <v>4m2</v>
      </c>
      <c r="X99" s="10">
        <v>1</v>
      </c>
      <c r="Y99" s="45" t="str">
        <f t="shared" si="37"/>
        <v>*4m2*</v>
      </c>
      <c r="AB99" s="10">
        <v>1</v>
      </c>
    </row>
    <row r="100" spans="1:28" ht="25.05" customHeight="1">
      <c r="A100" s="8">
        <v>4759</v>
      </c>
      <c r="B100" s="9" t="s">
        <v>57</v>
      </c>
      <c r="C100" s="26" t="s">
        <v>82</v>
      </c>
      <c r="D100" s="33">
        <v>44515</v>
      </c>
      <c r="F100" s="40" t="str">
        <f t="shared" si="19"/>
        <v/>
      </c>
      <c r="G100" s="41" t="str">
        <f t="shared" si="20"/>
        <v/>
      </c>
      <c r="H100" s="41" t="str">
        <f t="shared" si="21"/>
        <v/>
      </c>
      <c r="I100" s="42" t="str">
        <f t="shared" si="22"/>
        <v/>
      </c>
      <c r="J100" s="42" t="str">
        <f t="shared" si="23"/>
        <v/>
      </c>
      <c r="K100" s="42" t="str">
        <f t="shared" si="24"/>
        <v>2m2B</v>
      </c>
      <c r="L100" s="42" t="str">
        <f t="shared" si="25"/>
        <v/>
      </c>
      <c r="M100" s="42" t="str">
        <f t="shared" si="26"/>
        <v/>
      </c>
      <c r="N100" s="42" t="str">
        <f t="shared" si="27"/>
        <v/>
      </c>
      <c r="O100" s="42" t="str">
        <f t="shared" si="28"/>
        <v/>
      </c>
      <c r="P100" s="42" t="str">
        <f t="shared" si="29"/>
        <v/>
      </c>
      <c r="Q100" s="43" t="str">
        <f t="shared" si="30"/>
        <v/>
      </c>
      <c r="R100" s="42" t="str">
        <f t="shared" si="31"/>
        <v/>
      </c>
      <c r="S100" s="42" t="str">
        <f t="shared" si="32"/>
        <v/>
      </c>
      <c r="T100" s="42" t="str">
        <f t="shared" si="33"/>
        <v/>
      </c>
      <c r="U100" s="43" t="str">
        <f t="shared" si="34"/>
        <v/>
      </c>
      <c r="V100" s="41" t="str">
        <f t="shared" si="35"/>
        <v/>
      </c>
      <c r="W100" s="41" t="str">
        <f t="shared" si="36"/>
        <v/>
      </c>
      <c r="X100" s="10">
        <v>1</v>
      </c>
      <c r="Y100" s="45" t="str">
        <f t="shared" si="37"/>
        <v>*2m2B*</v>
      </c>
      <c r="AB100" s="10">
        <v>1</v>
      </c>
    </row>
    <row r="101" spans="1:28" ht="25.05" customHeight="1">
      <c r="A101" s="8">
        <v>4760</v>
      </c>
      <c r="B101" s="9" t="s">
        <v>19</v>
      </c>
      <c r="C101" s="26" t="s">
        <v>22</v>
      </c>
      <c r="D101" s="33">
        <v>44368</v>
      </c>
      <c r="F101" s="40" t="str">
        <f t="shared" si="19"/>
        <v/>
      </c>
      <c r="G101" s="41" t="str">
        <f t="shared" si="20"/>
        <v/>
      </c>
      <c r="H101" s="41" t="str">
        <f t="shared" si="21"/>
        <v>VL</v>
      </c>
      <c r="I101" s="42" t="str">
        <f t="shared" si="22"/>
        <v/>
      </c>
      <c r="J101" s="42" t="str">
        <f t="shared" si="23"/>
        <v/>
      </c>
      <c r="K101" s="42" t="str">
        <f t="shared" si="24"/>
        <v/>
      </c>
      <c r="L101" s="42" t="str">
        <f t="shared" si="25"/>
        <v/>
      </c>
      <c r="M101" s="42" t="str">
        <f t="shared" si="26"/>
        <v/>
      </c>
      <c r="N101" s="42" t="str">
        <f t="shared" si="27"/>
        <v/>
      </c>
      <c r="O101" s="42" t="str">
        <f t="shared" si="28"/>
        <v/>
      </c>
      <c r="P101" s="42" t="str">
        <f t="shared" si="29"/>
        <v/>
      </c>
      <c r="Q101" s="43" t="str">
        <f t="shared" si="30"/>
        <v/>
      </c>
      <c r="R101" s="42" t="str">
        <f t="shared" si="31"/>
        <v/>
      </c>
      <c r="S101" s="42" t="str">
        <f t="shared" si="32"/>
        <v/>
      </c>
      <c r="T101" s="42" t="str">
        <f t="shared" si="33"/>
        <v/>
      </c>
      <c r="U101" s="43" t="str">
        <f t="shared" si="34"/>
        <v/>
      </c>
      <c r="V101" s="41" t="str">
        <f t="shared" si="35"/>
        <v/>
      </c>
      <c r="W101" s="41" t="str">
        <f t="shared" si="36"/>
        <v/>
      </c>
      <c r="X101" s="10">
        <v>2</v>
      </c>
      <c r="Y101" s="45" t="str">
        <f t="shared" si="37"/>
        <v>*VL*</v>
      </c>
      <c r="AB101" s="10">
        <v>2</v>
      </c>
    </row>
    <row r="102" spans="1:28" ht="25.05" customHeight="1">
      <c r="A102" s="8">
        <v>4760</v>
      </c>
      <c r="B102" s="9" t="s">
        <v>23</v>
      </c>
      <c r="C102" s="26" t="s">
        <v>27</v>
      </c>
      <c r="D102" s="33">
        <v>44368</v>
      </c>
      <c r="F102" s="40" t="str">
        <f t="shared" si="19"/>
        <v/>
      </c>
      <c r="G102" s="41" t="str">
        <f t="shared" si="20"/>
        <v/>
      </c>
      <c r="H102" s="41" t="str">
        <f t="shared" si="21"/>
        <v/>
      </c>
      <c r="I102" s="42" t="str">
        <f t="shared" si="22"/>
        <v/>
      </c>
      <c r="J102" s="42" t="str">
        <f t="shared" si="23"/>
        <v/>
      </c>
      <c r="K102" s="42" t="str">
        <f t="shared" si="24"/>
        <v/>
      </c>
      <c r="L102" s="42" t="str">
        <f t="shared" si="25"/>
        <v/>
      </c>
      <c r="M102" s="42" t="str">
        <f t="shared" si="26"/>
        <v/>
      </c>
      <c r="N102" s="42" t="str">
        <f t="shared" si="27"/>
        <v>WOB</v>
      </c>
      <c r="O102" s="42" t="str">
        <f t="shared" si="28"/>
        <v/>
      </c>
      <c r="P102" s="42" t="str">
        <f t="shared" si="29"/>
        <v/>
      </c>
      <c r="Q102" s="43" t="str">
        <f t="shared" si="30"/>
        <v/>
      </c>
      <c r="R102" s="42" t="str">
        <f t="shared" si="31"/>
        <v/>
      </c>
      <c r="S102" s="42" t="str">
        <f t="shared" si="32"/>
        <v/>
      </c>
      <c r="T102" s="42" t="str">
        <f t="shared" si="33"/>
        <v/>
      </c>
      <c r="U102" s="43" t="str">
        <f t="shared" si="34"/>
        <v/>
      </c>
      <c r="V102" s="41" t="str">
        <f t="shared" si="35"/>
        <v/>
      </c>
      <c r="W102" s="41" t="str">
        <f t="shared" si="36"/>
        <v/>
      </c>
      <c r="X102" s="10">
        <v>9</v>
      </c>
      <c r="Y102" s="45" t="str">
        <f t="shared" si="37"/>
        <v>*WOB*</v>
      </c>
      <c r="AB102" s="10">
        <v>9</v>
      </c>
    </row>
    <row r="103" spans="1:28" ht="25.05" customHeight="1">
      <c r="A103" s="8">
        <v>4761</v>
      </c>
      <c r="B103" s="9" t="s">
        <v>58</v>
      </c>
      <c r="C103" s="26" t="s">
        <v>74</v>
      </c>
      <c r="D103" s="33">
        <v>44592</v>
      </c>
      <c r="F103" s="40" t="str">
        <f t="shared" si="19"/>
        <v/>
      </c>
      <c r="G103" s="41" t="str">
        <f t="shared" si="20"/>
        <v/>
      </c>
      <c r="H103" s="41" t="str">
        <f t="shared" si="21"/>
        <v/>
      </c>
      <c r="I103" s="42" t="str">
        <f t="shared" si="22"/>
        <v/>
      </c>
      <c r="J103" s="42" t="str">
        <f t="shared" si="23"/>
        <v/>
      </c>
      <c r="K103" s="42" t="str">
        <f t="shared" si="24"/>
        <v/>
      </c>
      <c r="L103" s="42" t="str">
        <f t="shared" si="25"/>
        <v/>
      </c>
      <c r="M103" s="42" t="str">
        <f t="shared" si="26"/>
        <v/>
      </c>
      <c r="N103" s="42" t="str">
        <f t="shared" si="27"/>
        <v/>
      </c>
      <c r="O103" s="42" t="str">
        <f t="shared" si="28"/>
        <v/>
      </c>
      <c r="P103" s="42" t="str">
        <f t="shared" si="29"/>
        <v/>
      </c>
      <c r="Q103" s="43" t="str">
        <f t="shared" si="30"/>
        <v/>
      </c>
      <c r="R103" s="42" t="str">
        <f t="shared" si="31"/>
        <v/>
      </c>
      <c r="S103" s="42" t="str">
        <f t="shared" si="32"/>
        <v/>
      </c>
      <c r="T103" s="42" t="str">
        <f t="shared" si="33"/>
        <v/>
      </c>
      <c r="U103" s="43" t="str">
        <f t="shared" si="34"/>
        <v/>
      </c>
      <c r="V103" s="41" t="str">
        <f t="shared" si="35"/>
        <v/>
      </c>
      <c r="W103" s="41" t="str">
        <f t="shared" si="36"/>
        <v/>
      </c>
      <c r="X103" s="10">
        <v>1</v>
      </c>
      <c r="Y103" s="45" t="str">
        <f t="shared" si="37"/>
        <v/>
      </c>
      <c r="AB103" s="10">
        <v>1</v>
      </c>
    </row>
    <row r="104" spans="1:28" ht="25.05" customHeight="1">
      <c r="A104" s="8">
        <v>4771</v>
      </c>
      <c r="B104" s="9" t="s">
        <v>19</v>
      </c>
      <c r="C104" s="26" t="s">
        <v>22</v>
      </c>
      <c r="D104" s="33">
        <v>44368</v>
      </c>
      <c r="F104" s="40" t="str">
        <f t="shared" si="19"/>
        <v/>
      </c>
      <c r="G104" s="41" t="str">
        <f t="shared" si="20"/>
        <v/>
      </c>
      <c r="H104" s="41" t="str">
        <f t="shared" si="21"/>
        <v>VL</v>
      </c>
      <c r="I104" s="42" t="str">
        <f t="shared" si="22"/>
        <v/>
      </c>
      <c r="J104" s="42" t="str">
        <f t="shared" si="23"/>
        <v/>
      </c>
      <c r="K104" s="42" t="str">
        <f t="shared" si="24"/>
        <v/>
      </c>
      <c r="L104" s="42" t="str">
        <f t="shared" si="25"/>
        <v/>
      </c>
      <c r="M104" s="42" t="str">
        <f t="shared" si="26"/>
        <v/>
      </c>
      <c r="N104" s="42" t="str">
        <f t="shared" si="27"/>
        <v/>
      </c>
      <c r="O104" s="42" t="str">
        <f t="shared" si="28"/>
        <v/>
      </c>
      <c r="P104" s="42" t="str">
        <f t="shared" si="29"/>
        <v/>
      </c>
      <c r="Q104" s="43" t="str">
        <f t="shared" si="30"/>
        <v/>
      </c>
      <c r="R104" s="42" t="str">
        <f t="shared" si="31"/>
        <v/>
      </c>
      <c r="S104" s="42" t="str">
        <f t="shared" si="32"/>
        <v/>
      </c>
      <c r="T104" s="42" t="str">
        <f t="shared" si="33"/>
        <v/>
      </c>
      <c r="U104" s="43" t="str">
        <f t="shared" si="34"/>
        <v/>
      </c>
      <c r="V104" s="41" t="str">
        <f t="shared" si="35"/>
        <v/>
      </c>
      <c r="W104" s="41" t="str">
        <f t="shared" si="36"/>
        <v/>
      </c>
      <c r="X104" s="10">
        <v>2</v>
      </c>
      <c r="Y104" s="45" t="str">
        <f t="shared" si="37"/>
        <v>*VL*</v>
      </c>
      <c r="AB104" s="10">
        <v>2</v>
      </c>
    </row>
    <row r="105" spans="1:28" ht="25.05" customHeight="1">
      <c r="A105" s="8">
        <v>4771</v>
      </c>
      <c r="B105" s="9" t="s">
        <v>57</v>
      </c>
      <c r="C105" s="26" t="s">
        <v>62</v>
      </c>
      <c r="D105" s="33">
        <v>44284</v>
      </c>
      <c r="F105" s="40" t="str">
        <f t="shared" si="19"/>
        <v/>
      </c>
      <c r="G105" s="41" t="str">
        <f t="shared" si="20"/>
        <v/>
      </c>
      <c r="H105" s="41" t="str">
        <f t="shared" si="21"/>
        <v/>
      </c>
      <c r="I105" s="42" t="str">
        <f t="shared" si="22"/>
        <v/>
      </c>
      <c r="J105" s="42" t="str">
        <f t="shared" si="23"/>
        <v/>
      </c>
      <c r="K105" s="42" t="str">
        <f t="shared" si="24"/>
        <v>2m2B</v>
      </c>
      <c r="L105" s="42" t="str">
        <f t="shared" si="25"/>
        <v/>
      </c>
      <c r="M105" s="42" t="str">
        <f t="shared" si="26"/>
        <v/>
      </c>
      <c r="N105" s="42" t="str">
        <f t="shared" si="27"/>
        <v/>
      </c>
      <c r="O105" s="42" t="str">
        <f t="shared" si="28"/>
        <v/>
      </c>
      <c r="P105" s="42" t="str">
        <f t="shared" si="29"/>
        <v/>
      </c>
      <c r="Q105" s="43" t="str">
        <f t="shared" si="30"/>
        <v/>
      </c>
      <c r="R105" s="42" t="str">
        <f t="shared" si="31"/>
        <v/>
      </c>
      <c r="S105" s="42" t="str">
        <f t="shared" si="32"/>
        <v/>
      </c>
      <c r="T105" s="42" t="str">
        <f t="shared" si="33"/>
        <v/>
      </c>
      <c r="U105" s="43" t="str">
        <f t="shared" si="34"/>
        <v/>
      </c>
      <c r="V105" s="41" t="str">
        <f t="shared" si="35"/>
        <v/>
      </c>
      <c r="W105" s="41" t="str">
        <f t="shared" si="36"/>
        <v/>
      </c>
      <c r="X105" s="10">
        <v>1</v>
      </c>
      <c r="Y105" s="45" t="str">
        <f t="shared" si="37"/>
        <v>*2m2B*</v>
      </c>
      <c r="AB105" s="10">
        <v>1</v>
      </c>
    </row>
    <row r="106" spans="1:28" ht="25.05" customHeight="1">
      <c r="A106" s="8">
        <v>4771</v>
      </c>
      <c r="B106" s="9" t="s">
        <v>28</v>
      </c>
      <c r="C106" s="26" t="s">
        <v>56</v>
      </c>
      <c r="D106" s="33">
        <v>44018</v>
      </c>
      <c r="F106" s="40" t="str">
        <f t="shared" si="19"/>
        <v/>
      </c>
      <c r="G106" s="41" t="str">
        <f t="shared" si="20"/>
        <v/>
      </c>
      <c r="H106" s="41" t="str">
        <f t="shared" si="21"/>
        <v/>
      </c>
      <c r="I106" s="42" t="str">
        <f t="shared" si="22"/>
        <v/>
      </c>
      <c r="J106" s="42" t="str">
        <f t="shared" si="23"/>
        <v/>
      </c>
      <c r="K106" s="42" t="str">
        <f t="shared" si="24"/>
        <v/>
      </c>
      <c r="L106" s="42" t="str">
        <f t="shared" si="25"/>
        <v>RM</v>
      </c>
      <c r="M106" s="42" t="str">
        <f t="shared" si="26"/>
        <v/>
      </c>
      <c r="N106" s="42" t="str">
        <f t="shared" si="27"/>
        <v/>
      </c>
      <c r="O106" s="42" t="str">
        <f t="shared" si="28"/>
        <v/>
      </c>
      <c r="P106" s="42" t="str">
        <f t="shared" si="29"/>
        <v/>
      </c>
      <c r="Q106" s="43" t="str">
        <f t="shared" si="30"/>
        <v/>
      </c>
      <c r="R106" s="42" t="str">
        <f t="shared" si="31"/>
        <v/>
      </c>
      <c r="S106" s="42" t="str">
        <f t="shared" si="32"/>
        <v/>
      </c>
      <c r="T106" s="42" t="str">
        <f t="shared" si="33"/>
        <v/>
      </c>
      <c r="U106" s="43" t="str">
        <f t="shared" si="34"/>
        <v/>
      </c>
      <c r="V106" s="41" t="str">
        <f t="shared" si="35"/>
        <v/>
      </c>
      <c r="W106" s="41" t="str">
        <f t="shared" si="36"/>
        <v/>
      </c>
      <c r="X106" s="10">
        <v>1</v>
      </c>
      <c r="Y106" s="45" t="str">
        <f t="shared" si="37"/>
        <v>*RM*</v>
      </c>
      <c r="AB106" s="10">
        <v>1</v>
      </c>
    </row>
    <row r="107" spans="1:28" ht="25.05" customHeight="1">
      <c r="A107" s="8">
        <v>4771</v>
      </c>
      <c r="B107" s="9" t="s">
        <v>23</v>
      </c>
      <c r="C107" s="26" t="s">
        <v>25</v>
      </c>
      <c r="D107" s="33">
        <v>44368</v>
      </c>
      <c r="F107" s="40" t="str">
        <f t="shared" si="19"/>
        <v/>
      </c>
      <c r="G107" s="41" t="str">
        <f t="shared" si="20"/>
        <v/>
      </c>
      <c r="H107" s="41" t="str">
        <f t="shared" si="21"/>
        <v/>
      </c>
      <c r="I107" s="42" t="str">
        <f t="shared" si="22"/>
        <v/>
      </c>
      <c r="J107" s="42" t="str">
        <f t="shared" si="23"/>
        <v/>
      </c>
      <c r="K107" s="42" t="str">
        <f t="shared" si="24"/>
        <v/>
      </c>
      <c r="L107" s="42" t="str">
        <f t="shared" si="25"/>
        <v/>
      </c>
      <c r="M107" s="42" t="str">
        <f t="shared" si="26"/>
        <v/>
      </c>
      <c r="N107" s="42" t="str">
        <f t="shared" si="27"/>
        <v>WOB</v>
      </c>
      <c r="O107" s="42" t="str">
        <f t="shared" si="28"/>
        <v/>
      </c>
      <c r="P107" s="42" t="str">
        <f t="shared" si="29"/>
        <v/>
      </c>
      <c r="Q107" s="43" t="str">
        <f t="shared" si="30"/>
        <v/>
      </c>
      <c r="R107" s="42" t="str">
        <f t="shared" si="31"/>
        <v/>
      </c>
      <c r="S107" s="42" t="str">
        <f t="shared" si="32"/>
        <v/>
      </c>
      <c r="T107" s="42" t="str">
        <f t="shared" si="33"/>
        <v/>
      </c>
      <c r="U107" s="43" t="str">
        <f t="shared" si="34"/>
        <v/>
      </c>
      <c r="V107" s="41" t="str">
        <f t="shared" si="35"/>
        <v/>
      </c>
      <c r="W107" s="41" t="str">
        <f t="shared" si="36"/>
        <v/>
      </c>
      <c r="X107" s="10">
        <v>9</v>
      </c>
      <c r="Y107" s="45" t="str">
        <f t="shared" si="37"/>
        <v>*WOB*</v>
      </c>
      <c r="AB107" s="10">
        <v>9</v>
      </c>
    </row>
    <row r="108" spans="1:28" ht="25.05" customHeight="1">
      <c r="A108" s="8">
        <v>4771</v>
      </c>
      <c r="B108" s="9" t="s">
        <v>32</v>
      </c>
      <c r="C108" s="26" t="s">
        <v>34</v>
      </c>
      <c r="D108" s="33">
        <v>44522</v>
      </c>
      <c r="F108" s="40" t="str">
        <f t="shared" si="19"/>
        <v/>
      </c>
      <c r="G108" s="41" t="str">
        <f t="shared" si="20"/>
        <v/>
      </c>
      <c r="H108" s="41" t="str">
        <f t="shared" si="21"/>
        <v/>
      </c>
      <c r="I108" s="42" t="str">
        <f t="shared" si="22"/>
        <v/>
      </c>
      <c r="J108" s="42" t="str">
        <f t="shared" si="23"/>
        <v/>
      </c>
      <c r="K108" s="42" t="str">
        <f t="shared" si="24"/>
        <v/>
      </c>
      <c r="L108" s="42" t="str">
        <f t="shared" si="25"/>
        <v/>
      </c>
      <c r="M108" s="42" t="str">
        <f t="shared" si="26"/>
        <v/>
      </c>
      <c r="N108" s="42" t="str">
        <f t="shared" si="27"/>
        <v/>
      </c>
      <c r="O108" s="42" t="str">
        <f t="shared" si="28"/>
        <v/>
      </c>
      <c r="P108" s="42" t="str">
        <f t="shared" si="29"/>
        <v/>
      </c>
      <c r="Q108" s="43" t="str">
        <f t="shared" si="30"/>
        <v/>
      </c>
      <c r="R108" s="42" t="str">
        <f t="shared" si="31"/>
        <v/>
      </c>
      <c r="S108" s="42" t="str">
        <f t="shared" si="32"/>
        <v/>
      </c>
      <c r="T108" s="42" t="str">
        <f t="shared" si="33"/>
        <v/>
      </c>
      <c r="U108" s="43" t="str">
        <f t="shared" si="34"/>
        <v/>
      </c>
      <c r="V108" s="41" t="str">
        <f t="shared" si="35"/>
        <v/>
      </c>
      <c r="W108" s="41" t="str">
        <f t="shared" si="36"/>
        <v/>
      </c>
      <c r="X108" s="10">
        <v>2</v>
      </c>
      <c r="Y108" s="45" t="str">
        <f t="shared" si="37"/>
        <v/>
      </c>
      <c r="AB108" s="10">
        <v>2</v>
      </c>
    </row>
    <row r="109" spans="1:28" ht="25.05" customHeight="1">
      <c r="A109" s="8">
        <v>4773</v>
      </c>
      <c r="B109" s="9" t="s">
        <v>48</v>
      </c>
      <c r="C109" s="26" t="s">
        <v>50</v>
      </c>
      <c r="D109" s="33">
        <v>44186</v>
      </c>
      <c r="F109" s="40" t="str">
        <f t="shared" si="19"/>
        <v/>
      </c>
      <c r="G109" s="41" t="str">
        <f t="shared" si="20"/>
        <v/>
      </c>
      <c r="H109" s="41" t="str">
        <f t="shared" si="21"/>
        <v/>
      </c>
      <c r="I109" s="42" t="str">
        <f t="shared" si="22"/>
        <v/>
      </c>
      <c r="J109" s="42" t="str">
        <f t="shared" si="23"/>
        <v/>
      </c>
      <c r="K109" s="42" t="str">
        <f t="shared" si="24"/>
        <v/>
      </c>
      <c r="L109" s="42" t="str">
        <f t="shared" si="25"/>
        <v/>
      </c>
      <c r="M109" s="42" t="str">
        <f t="shared" si="26"/>
        <v/>
      </c>
      <c r="N109" s="42" t="str">
        <f t="shared" si="27"/>
        <v/>
      </c>
      <c r="O109" s="42" t="str">
        <f t="shared" si="28"/>
        <v/>
      </c>
      <c r="P109" s="42" t="str">
        <f t="shared" si="29"/>
        <v/>
      </c>
      <c r="Q109" s="43" t="str">
        <f t="shared" si="30"/>
        <v/>
      </c>
      <c r="R109" s="42" t="str">
        <f t="shared" si="31"/>
        <v/>
      </c>
      <c r="S109" s="42" t="str">
        <f t="shared" si="32"/>
        <v/>
      </c>
      <c r="T109" s="42" t="str">
        <f t="shared" si="33"/>
        <v/>
      </c>
      <c r="U109" s="43" t="str">
        <f t="shared" si="34"/>
        <v/>
      </c>
      <c r="V109" s="41" t="str">
        <f t="shared" si="35"/>
        <v>BRVH</v>
      </c>
      <c r="W109" s="41" t="str">
        <f t="shared" si="36"/>
        <v/>
      </c>
      <c r="X109" s="10">
        <v>1</v>
      </c>
      <c r="Y109" s="45" t="str">
        <f t="shared" si="37"/>
        <v>*BRVH*</v>
      </c>
      <c r="AB109" s="10">
        <v>1</v>
      </c>
    </row>
    <row r="110" spans="1:28" ht="25.05" customHeight="1">
      <c r="A110" s="8">
        <v>4773</v>
      </c>
      <c r="B110" s="9" t="s">
        <v>44</v>
      </c>
      <c r="C110" s="26" t="s">
        <v>47</v>
      </c>
      <c r="D110" s="33">
        <v>44284</v>
      </c>
      <c r="F110" s="40" t="str">
        <f t="shared" si="19"/>
        <v/>
      </c>
      <c r="G110" s="41" t="str">
        <f t="shared" si="20"/>
        <v/>
      </c>
      <c r="H110" s="41" t="str">
        <f t="shared" si="21"/>
        <v/>
      </c>
      <c r="I110" s="42" t="str">
        <f t="shared" si="22"/>
        <v/>
      </c>
      <c r="J110" s="42" t="str">
        <f t="shared" si="23"/>
        <v/>
      </c>
      <c r="K110" s="42" t="str">
        <f t="shared" si="24"/>
        <v/>
      </c>
      <c r="L110" s="42" t="str">
        <f t="shared" si="25"/>
        <v/>
      </c>
      <c r="M110" s="42" t="str">
        <f t="shared" si="26"/>
        <v/>
      </c>
      <c r="N110" s="42" t="str">
        <f t="shared" si="27"/>
        <v/>
      </c>
      <c r="O110" s="42" t="str">
        <f t="shared" si="28"/>
        <v/>
      </c>
      <c r="P110" s="42" t="str">
        <f t="shared" si="29"/>
        <v/>
      </c>
      <c r="Q110" s="43" t="str">
        <f t="shared" si="30"/>
        <v/>
      </c>
      <c r="R110" s="42" t="str">
        <f t="shared" si="31"/>
        <v/>
      </c>
      <c r="S110" s="42" t="str">
        <f t="shared" si="32"/>
        <v/>
      </c>
      <c r="T110" s="42" t="str">
        <f t="shared" si="33"/>
        <v/>
      </c>
      <c r="U110" s="43" t="str">
        <f t="shared" si="34"/>
        <v/>
      </c>
      <c r="V110" s="41" t="str">
        <f t="shared" si="35"/>
        <v/>
      </c>
      <c r="W110" s="41" t="str">
        <f t="shared" si="36"/>
        <v/>
      </c>
      <c r="X110" s="10">
        <v>2</v>
      </c>
      <c r="Y110" s="45" t="str">
        <f t="shared" si="37"/>
        <v/>
      </c>
      <c r="AB110" s="10">
        <v>2</v>
      </c>
    </row>
    <row r="111" spans="1:28" ht="25.05" customHeight="1">
      <c r="A111" s="8">
        <v>4774</v>
      </c>
      <c r="B111" s="9" t="s">
        <v>32</v>
      </c>
      <c r="C111" s="26" t="s">
        <v>34</v>
      </c>
      <c r="D111" s="33">
        <v>44522</v>
      </c>
      <c r="F111" s="40" t="str">
        <f t="shared" si="19"/>
        <v/>
      </c>
      <c r="G111" s="41" t="str">
        <f t="shared" si="20"/>
        <v/>
      </c>
      <c r="H111" s="41" t="str">
        <f t="shared" si="21"/>
        <v/>
      </c>
      <c r="I111" s="42" t="str">
        <f t="shared" si="22"/>
        <v/>
      </c>
      <c r="J111" s="42" t="str">
        <f t="shared" si="23"/>
        <v/>
      </c>
      <c r="K111" s="42" t="str">
        <f t="shared" si="24"/>
        <v/>
      </c>
      <c r="L111" s="42" t="str">
        <f t="shared" si="25"/>
        <v/>
      </c>
      <c r="M111" s="42" t="str">
        <f t="shared" si="26"/>
        <v/>
      </c>
      <c r="N111" s="42" t="str">
        <f t="shared" si="27"/>
        <v/>
      </c>
      <c r="O111" s="42" t="str">
        <f t="shared" si="28"/>
        <v/>
      </c>
      <c r="P111" s="42" t="str">
        <f t="shared" si="29"/>
        <v/>
      </c>
      <c r="Q111" s="43" t="str">
        <f t="shared" si="30"/>
        <v/>
      </c>
      <c r="R111" s="42" t="str">
        <f t="shared" si="31"/>
        <v/>
      </c>
      <c r="S111" s="42" t="str">
        <f t="shared" si="32"/>
        <v/>
      </c>
      <c r="T111" s="42" t="str">
        <f t="shared" si="33"/>
        <v/>
      </c>
      <c r="U111" s="43" t="str">
        <f t="shared" si="34"/>
        <v/>
      </c>
      <c r="V111" s="41" t="str">
        <f t="shared" si="35"/>
        <v/>
      </c>
      <c r="W111" s="41" t="str">
        <f t="shared" si="36"/>
        <v/>
      </c>
      <c r="X111" s="10">
        <v>2</v>
      </c>
      <c r="Y111" s="45" t="str">
        <f t="shared" si="37"/>
        <v/>
      </c>
      <c r="AB111" s="10">
        <v>2</v>
      </c>
    </row>
    <row r="112" spans="1:28" ht="25.05" customHeight="1">
      <c r="A112" s="8">
        <v>4775</v>
      </c>
      <c r="B112" s="9" t="s">
        <v>23</v>
      </c>
      <c r="C112" s="26" t="s">
        <v>69</v>
      </c>
      <c r="D112" s="33">
        <v>44515</v>
      </c>
      <c r="F112" s="40" t="str">
        <f t="shared" si="19"/>
        <v/>
      </c>
      <c r="G112" s="41" t="str">
        <f t="shared" si="20"/>
        <v/>
      </c>
      <c r="H112" s="41" t="str">
        <f t="shared" si="21"/>
        <v/>
      </c>
      <c r="I112" s="42" t="str">
        <f t="shared" si="22"/>
        <v/>
      </c>
      <c r="J112" s="42" t="str">
        <f t="shared" si="23"/>
        <v/>
      </c>
      <c r="K112" s="42" t="str">
        <f t="shared" si="24"/>
        <v/>
      </c>
      <c r="L112" s="42" t="str">
        <f t="shared" si="25"/>
        <v/>
      </c>
      <c r="M112" s="42" t="str">
        <f t="shared" si="26"/>
        <v/>
      </c>
      <c r="N112" s="42" t="str">
        <f t="shared" si="27"/>
        <v>WOB</v>
      </c>
      <c r="O112" s="42" t="str">
        <f t="shared" si="28"/>
        <v/>
      </c>
      <c r="P112" s="42" t="str">
        <f t="shared" si="29"/>
        <v/>
      </c>
      <c r="Q112" s="43" t="str">
        <f t="shared" si="30"/>
        <v/>
      </c>
      <c r="R112" s="42" t="str">
        <f t="shared" si="31"/>
        <v/>
      </c>
      <c r="S112" s="42" t="str">
        <f t="shared" si="32"/>
        <v/>
      </c>
      <c r="T112" s="42" t="str">
        <f t="shared" si="33"/>
        <v/>
      </c>
      <c r="U112" s="43" t="str">
        <f t="shared" si="34"/>
        <v/>
      </c>
      <c r="V112" s="41" t="str">
        <f t="shared" si="35"/>
        <v/>
      </c>
      <c r="W112" s="41" t="str">
        <f t="shared" si="36"/>
        <v/>
      </c>
      <c r="X112" s="10">
        <v>6</v>
      </c>
      <c r="Y112" s="45" t="str">
        <f t="shared" si="37"/>
        <v>*WOB*</v>
      </c>
      <c r="AB112" s="10">
        <v>6</v>
      </c>
    </row>
    <row r="113" spans="1:28" ht="25.05" customHeight="1">
      <c r="A113" s="8">
        <v>4776</v>
      </c>
      <c r="B113" s="9" t="s">
        <v>51</v>
      </c>
      <c r="C113" s="26" t="s">
        <v>67</v>
      </c>
      <c r="D113" s="33">
        <v>44578</v>
      </c>
      <c r="F113" s="40" t="str">
        <f t="shared" si="19"/>
        <v>CV</v>
      </c>
      <c r="G113" s="41" t="str">
        <f t="shared" si="20"/>
        <v/>
      </c>
      <c r="H113" s="41" t="str">
        <f t="shared" si="21"/>
        <v/>
      </c>
      <c r="I113" s="42" t="str">
        <f t="shared" si="22"/>
        <v/>
      </c>
      <c r="J113" s="42" t="str">
        <f t="shared" si="23"/>
        <v/>
      </c>
      <c r="K113" s="42" t="str">
        <f t="shared" si="24"/>
        <v/>
      </c>
      <c r="L113" s="42" t="str">
        <f t="shared" si="25"/>
        <v/>
      </c>
      <c r="M113" s="42" t="str">
        <f t="shared" si="26"/>
        <v/>
      </c>
      <c r="N113" s="42" t="str">
        <f t="shared" si="27"/>
        <v/>
      </c>
      <c r="O113" s="42" t="str">
        <f t="shared" si="28"/>
        <v/>
      </c>
      <c r="P113" s="42" t="str">
        <f t="shared" si="29"/>
        <v/>
      </c>
      <c r="Q113" s="43" t="str">
        <f t="shared" si="30"/>
        <v/>
      </c>
      <c r="R113" s="42" t="str">
        <f t="shared" si="31"/>
        <v/>
      </c>
      <c r="S113" s="42" t="str">
        <f t="shared" si="32"/>
        <v/>
      </c>
      <c r="T113" s="42" t="str">
        <f t="shared" si="33"/>
        <v/>
      </c>
      <c r="U113" s="43" t="str">
        <f t="shared" si="34"/>
        <v/>
      </c>
      <c r="V113" s="41" t="str">
        <f t="shared" si="35"/>
        <v/>
      </c>
      <c r="W113" s="41" t="str">
        <f t="shared" si="36"/>
        <v/>
      </c>
      <c r="X113" s="10">
        <v>1</v>
      </c>
      <c r="Y113" s="45" t="str">
        <f t="shared" si="37"/>
        <v>*CV*</v>
      </c>
      <c r="AB113" s="10">
        <v>1</v>
      </c>
    </row>
    <row r="114" spans="1:28" ht="25.05" customHeight="1">
      <c r="A114" s="8">
        <v>4778</v>
      </c>
      <c r="B114" s="9" t="s">
        <v>51</v>
      </c>
      <c r="C114" s="26" t="s">
        <v>67</v>
      </c>
      <c r="D114" s="33">
        <v>44578</v>
      </c>
      <c r="F114" s="40" t="str">
        <f t="shared" si="19"/>
        <v>CV</v>
      </c>
      <c r="G114" s="41" t="str">
        <f t="shared" si="20"/>
        <v/>
      </c>
      <c r="H114" s="41" t="str">
        <f t="shared" si="21"/>
        <v/>
      </c>
      <c r="I114" s="42" t="str">
        <f t="shared" si="22"/>
        <v/>
      </c>
      <c r="J114" s="42" t="str">
        <f t="shared" si="23"/>
        <v/>
      </c>
      <c r="K114" s="42" t="str">
        <f t="shared" si="24"/>
        <v/>
      </c>
      <c r="L114" s="42" t="str">
        <f t="shared" si="25"/>
        <v/>
      </c>
      <c r="M114" s="42" t="str">
        <f t="shared" si="26"/>
        <v/>
      </c>
      <c r="N114" s="42" t="str">
        <f t="shared" si="27"/>
        <v/>
      </c>
      <c r="O114" s="42" t="str">
        <f t="shared" si="28"/>
        <v/>
      </c>
      <c r="P114" s="42" t="str">
        <f t="shared" si="29"/>
        <v/>
      </c>
      <c r="Q114" s="43" t="str">
        <f t="shared" si="30"/>
        <v/>
      </c>
      <c r="R114" s="42" t="str">
        <f t="shared" si="31"/>
        <v/>
      </c>
      <c r="S114" s="42" t="str">
        <f t="shared" si="32"/>
        <v/>
      </c>
      <c r="T114" s="42" t="str">
        <f t="shared" si="33"/>
        <v/>
      </c>
      <c r="U114" s="43" t="str">
        <f t="shared" si="34"/>
        <v/>
      </c>
      <c r="V114" s="41" t="str">
        <f t="shared" si="35"/>
        <v/>
      </c>
      <c r="W114" s="41" t="str">
        <f t="shared" si="36"/>
        <v/>
      </c>
      <c r="X114" s="10">
        <v>1</v>
      </c>
      <c r="Y114" s="45" t="str">
        <f t="shared" si="37"/>
        <v>*CV*</v>
      </c>
      <c r="AB114" s="10">
        <v>1</v>
      </c>
    </row>
    <row r="115" spans="1:28" ht="25.05" customHeight="1">
      <c r="A115" s="8">
        <v>4779</v>
      </c>
      <c r="B115" s="9" t="s">
        <v>38</v>
      </c>
      <c r="C115" s="26" t="s">
        <v>84</v>
      </c>
      <c r="D115" s="33">
        <v>44452</v>
      </c>
      <c r="F115" s="40" t="str">
        <f t="shared" si="19"/>
        <v/>
      </c>
      <c r="G115" s="41" t="str">
        <f t="shared" si="20"/>
        <v/>
      </c>
      <c r="H115" s="41" t="str">
        <f t="shared" si="21"/>
        <v/>
      </c>
      <c r="I115" s="42" t="str">
        <f t="shared" si="22"/>
        <v/>
      </c>
      <c r="J115" s="42" t="str">
        <f t="shared" si="23"/>
        <v/>
      </c>
      <c r="K115" s="42" t="str">
        <f t="shared" si="24"/>
        <v/>
      </c>
      <c r="L115" s="42" t="str">
        <f t="shared" si="25"/>
        <v/>
      </c>
      <c r="M115" s="42" t="str">
        <f t="shared" si="26"/>
        <v/>
      </c>
      <c r="N115" s="42" t="str">
        <f t="shared" si="27"/>
        <v/>
      </c>
      <c r="O115" s="42" t="str">
        <f t="shared" si="28"/>
        <v/>
      </c>
      <c r="P115" s="42" t="str">
        <f t="shared" si="29"/>
        <v/>
      </c>
      <c r="Q115" s="43" t="str">
        <f t="shared" si="30"/>
        <v/>
      </c>
      <c r="R115" s="42" t="str">
        <f t="shared" si="31"/>
        <v/>
      </c>
      <c r="S115" s="42" t="str">
        <f t="shared" si="32"/>
        <v/>
      </c>
      <c r="T115" s="42" t="str">
        <f t="shared" si="33"/>
        <v/>
      </c>
      <c r="U115" s="43" t="str">
        <f t="shared" si="34"/>
        <v/>
      </c>
      <c r="V115" s="41" t="str">
        <f t="shared" si="35"/>
        <v/>
      </c>
      <c r="W115" s="41" t="str">
        <f t="shared" si="36"/>
        <v>4m2</v>
      </c>
      <c r="X115" s="10">
        <v>1</v>
      </c>
      <c r="Y115" s="45" t="str">
        <f t="shared" si="37"/>
        <v>*4m2*</v>
      </c>
      <c r="AB115" s="10">
        <v>1</v>
      </c>
    </row>
    <row r="116" spans="1:28" ht="25.05" customHeight="1">
      <c r="A116" s="8">
        <v>4779</v>
      </c>
      <c r="B116" s="9" t="s">
        <v>57</v>
      </c>
      <c r="C116" s="26" t="s">
        <v>86</v>
      </c>
      <c r="D116" s="33">
        <v>44452</v>
      </c>
      <c r="F116" s="40" t="str">
        <f t="shared" si="19"/>
        <v/>
      </c>
      <c r="G116" s="41" t="str">
        <f t="shared" si="20"/>
        <v/>
      </c>
      <c r="H116" s="41" t="str">
        <f t="shared" si="21"/>
        <v/>
      </c>
      <c r="I116" s="42" t="str">
        <f t="shared" si="22"/>
        <v/>
      </c>
      <c r="J116" s="42" t="str">
        <f t="shared" si="23"/>
        <v/>
      </c>
      <c r="K116" s="42" t="str">
        <f t="shared" si="24"/>
        <v>2m2B</v>
      </c>
      <c r="L116" s="42" t="str">
        <f t="shared" si="25"/>
        <v/>
      </c>
      <c r="M116" s="42" t="str">
        <f t="shared" si="26"/>
        <v/>
      </c>
      <c r="N116" s="42" t="str">
        <f t="shared" si="27"/>
        <v/>
      </c>
      <c r="O116" s="42" t="str">
        <f t="shared" si="28"/>
        <v/>
      </c>
      <c r="P116" s="42" t="str">
        <f t="shared" si="29"/>
        <v/>
      </c>
      <c r="Q116" s="43" t="str">
        <f t="shared" si="30"/>
        <v/>
      </c>
      <c r="R116" s="42" t="str">
        <f t="shared" si="31"/>
        <v/>
      </c>
      <c r="S116" s="42" t="str">
        <f t="shared" si="32"/>
        <v/>
      </c>
      <c r="T116" s="42" t="str">
        <f t="shared" si="33"/>
        <v/>
      </c>
      <c r="U116" s="43" t="str">
        <f t="shared" si="34"/>
        <v/>
      </c>
      <c r="V116" s="41" t="str">
        <f t="shared" si="35"/>
        <v/>
      </c>
      <c r="W116" s="41" t="str">
        <f t="shared" si="36"/>
        <v/>
      </c>
      <c r="X116" s="10">
        <v>1</v>
      </c>
      <c r="Y116" s="45" t="str">
        <f t="shared" si="37"/>
        <v>*2m2B*</v>
      </c>
      <c r="AB116" s="10">
        <v>1</v>
      </c>
    </row>
    <row r="117" spans="1:28" ht="25.05" customHeight="1">
      <c r="A117" s="8">
        <v>4779</v>
      </c>
      <c r="B117" s="9" t="s">
        <v>32</v>
      </c>
      <c r="C117" s="26" t="s">
        <v>34</v>
      </c>
      <c r="D117" s="33">
        <v>44522</v>
      </c>
      <c r="F117" s="40" t="str">
        <f t="shared" si="19"/>
        <v/>
      </c>
      <c r="G117" s="41" t="str">
        <f t="shared" si="20"/>
        <v/>
      </c>
      <c r="H117" s="41" t="str">
        <f t="shared" si="21"/>
        <v/>
      </c>
      <c r="I117" s="42" t="str">
        <f t="shared" si="22"/>
        <v/>
      </c>
      <c r="J117" s="42" t="str">
        <f t="shared" si="23"/>
        <v/>
      </c>
      <c r="K117" s="42" t="str">
        <f t="shared" si="24"/>
        <v/>
      </c>
      <c r="L117" s="42" t="str">
        <f t="shared" si="25"/>
        <v/>
      </c>
      <c r="M117" s="42" t="str">
        <f t="shared" si="26"/>
        <v/>
      </c>
      <c r="N117" s="42" t="str">
        <f t="shared" si="27"/>
        <v/>
      </c>
      <c r="O117" s="42" t="str">
        <f t="shared" si="28"/>
        <v/>
      </c>
      <c r="P117" s="42" t="str">
        <f t="shared" si="29"/>
        <v/>
      </c>
      <c r="Q117" s="43" t="str">
        <f t="shared" si="30"/>
        <v/>
      </c>
      <c r="R117" s="42" t="str">
        <f t="shared" si="31"/>
        <v/>
      </c>
      <c r="S117" s="42" t="str">
        <f t="shared" si="32"/>
        <v/>
      </c>
      <c r="T117" s="42" t="str">
        <f t="shared" si="33"/>
        <v/>
      </c>
      <c r="U117" s="43" t="str">
        <f t="shared" si="34"/>
        <v/>
      </c>
      <c r="V117" s="41" t="str">
        <f t="shared" si="35"/>
        <v/>
      </c>
      <c r="W117" s="41" t="str">
        <f t="shared" si="36"/>
        <v/>
      </c>
      <c r="X117" s="10">
        <v>2</v>
      </c>
      <c r="Y117" s="45" t="str">
        <f t="shared" si="37"/>
        <v/>
      </c>
      <c r="AB117" s="10">
        <v>2</v>
      </c>
    </row>
    <row r="118" spans="1:28" ht="25.05" customHeight="1">
      <c r="A118" s="8">
        <v>4780</v>
      </c>
      <c r="B118" s="9" t="s">
        <v>19</v>
      </c>
      <c r="C118" s="26" t="s">
        <v>22</v>
      </c>
      <c r="D118" s="33">
        <v>44368</v>
      </c>
      <c r="F118" s="40" t="str">
        <f t="shared" si="19"/>
        <v/>
      </c>
      <c r="G118" s="41" t="str">
        <f t="shared" si="20"/>
        <v/>
      </c>
      <c r="H118" s="41" t="str">
        <f t="shared" si="21"/>
        <v>VL</v>
      </c>
      <c r="I118" s="42" t="str">
        <f t="shared" si="22"/>
        <v/>
      </c>
      <c r="J118" s="42" t="str">
        <f t="shared" si="23"/>
        <v/>
      </c>
      <c r="K118" s="42" t="str">
        <f t="shared" si="24"/>
        <v/>
      </c>
      <c r="L118" s="42" t="str">
        <f t="shared" si="25"/>
        <v/>
      </c>
      <c r="M118" s="42" t="str">
        <f t="shared" si="26"/>
        <v/>
      </c>
      <c r="N118" s="42" t="str">
        <f t="shared" si="27"/>
        <v/>
      </c>
      <c r="O118" s="42" t="str">
        <f t="shared" si="28"/>
        <v/>
      </c>
      <c r="P118" s="42" t="str">
        <f t="shared" si="29"/>
        <v/>
      </c>
      <c r="Q118" s="43" t="str">
        <f t="shared" si="30"/>
        <v/>
      </c>
      <c r="R118" s="42" t="str">
        <f t="shared" si="31"/>
        <v/>
      </c>
      <c r="S118" s="42" t="str">
        <f t="shared" si="32"/>
        <v/>
      </c>
      <c r="T118" s="42" t="str">
        <f t="shared" si="33"/>
        <v/>
      </c>
      <c r="U118" s="43" t="str">
        <f t="shared" si="34"/>
        <v/>
      </c>
      <c r="V118" s="41" t="str">
        <f t="shared" si="35"/>
        <v/>
      </c>
      <c r="W118" s="41" t="str">
        <f t="shared" si="36"/>
        <v/>
      </c>
      <c r="X118" s="10">
        <v>2</v>
      </c>
      <c r="Y118" s="45" t="str">
        <f t="shared" si="37"/>
        <v>*VL*</v>
      </c>
      <c r="AB118" s="10">
        <v>2</v>
      </c>
    </row>
    <row r="119" spans="1:28" ht="25.05" customHeight="1">
      <c r="A119" s="8">
        <v>4780</v>
      </c>
      <c r="B119" s="9" t="s">
        <v>23</v>
      </c>
      <c r="C119" s="26" t="s">
        <v>26</v>
      </c>
      <c r="D119" s="33">
        <v>44368</v>
      </c>
      <c r="F119" s="40" t="str">
        <f t="shared" si="19"/>
        <v/>
      </c>
      <c r="G119" s="41" t="str">
        <f t="shared" si="20"/>
        <v/>
      </c>
      <c r="H119" s="41" t="str">
        <f t="shared" si="21"/>
        <v/>
      </c>
      <c r="I119" s="42" t="str">
        <f t="shared" si="22"/>
        <v/>
      </c>
      <c r="J119" s="42" t="str">
        <f t="shared" si="23"/>
        <v/>
      </c>
      <c r="K119" s="42" t="str">
        <f t="shared" si="24"/>
        <v/>
      </c>
      <c r="L119" s="42" t="str">
        <f t="shared" si="25"/>
        <v/>
      </c>
      <c r="M119" s="42" t="str">
        <f t="shared" si="26"/>
        <v/>
      </c>
      <c r="N119" s="42" t="str">
        <f t="shared" si="27"/>
        <v>WOB</v>
      </c>
      <c r="O119" s="42" t="str">
        <f t="shared" si="28"/>
        <v/>
      </c>
      <c r="P119" s="42" t="str">
        <f t="shared" si="29"/>
        <v/>
      </c>
      <c r="Q119" s="43" t="str">
        <f t="shared" si="30"/>
        <v/>
      </c>
      <c r="R119" s="42" t="str">
        <f t="shared" si="31"/>
        <v/>
      </c>
      <c r="S119" s="42" t="str">
        <f t="shared" si="32"/>
        <v/>
      </c>
      <c r="T119" s="42" t="str">
        <f t="shared" si="33"/>
        <v/>
      </c>
      <c r="U119" s="43" t="str">
        <f t="shared" si="34"/>
        <v/>
      </c>
      <c r="V119" s="41" t="str">
        <f t="shared" si="35"/>
        <v/>
      </c>
      <c r="W119" s="41" t="str">
        <f t="shared" si="36"/>
        <v/>
      </c>
      <c r="X119" s="10">
        <v>9</v>
      </c>
      <c r="Y119" s="45" t="str">
        <f t="shared" si="37"/>
        <v>*WOB*</v>
      </c>
      <c r="AB119" s="10">
        <v>9</v>
      </c>
    </row>
    <row r="120" spans="1:28" ht="25.05" customHeight="1">
      <c r="A120" s="8">
        <v>4780</v>
      </c>
      <c r="B120" s="9" t="s">
        <v>32</v>
      </c>
      <c r="C120" s="26" t="s">
        <v>34</v>
      </c>
      <c r="D120" s="33">
        <v>44522</v>
      </c>
      <c r="F120" s="40" t="str">
        <f t="shared" si="19"/>
        <v/>
      </c>
      <c r="G120" s="41" t="str">
        <f t="shared" si="20"/>
        <v/>
      </c>
      <c r="H120" s="41" t="str">
        <f t="shared" si="21"/>
        <v/>
      </c>
      <c r="I120" s="42" t="str">
        <f t="shared" si="22"/>
        <v/>
      </c>
      <c r="J120" s="42" t="str">
        <f t="shared" si="23"/>
        <v/>
      </c>
      <c r="K120" s="42" t="str">
        <f t="shared" si="24"/>
        <v/>
      </c>
      <c r="L120" s="42" t="str">
        <f t="shared" si="25"/>
        <v/>
      </c>
      <c r="M120" s="42" t="str">
        <f t="shared" si="26"/>
        <v/>
      </c>
      <c r="N120" s="42" t="str">
        <f t="shared" si="27"/>
        <v/>
      </c>
      <c r="O120" s="42" t="str">
        <f t="shared" si="28"/>
        <v/>
      </c>
      <c r="P120" s="42" t="str">
        <f t="shared" si="29"/>
        <v/>
      </c>
      <c r="Q120" s="43" t="str">
        <f t="shared" si="30"/>
        <v/>
      </c>
      <c r="R120" s="42" t="str">
        <f t="shared" si="31"/>
        <v/>
      </c>
      <c r="S120" s="42" t="str">
        <f t="shared" si="32"/>
        <v/>
      </c>
      <c r="T120" s="42" t="str">
        <f t="shared" si="33"/>
        <v/>
      </c>
      <c r="U120" s="43" t="str">
        <f t="shared" si="34"/>
        <v/>
      </c>
      <c r="V120" s="41" t="str">
        <f t="shared" si="35"/>
        <v/>
      </c>
      <c r="W120" s="41" t="str">
        <f t="shared" si="36"/>
        <v/>
      </c>
      <c r="X120" s="10">
        <v>2</v>
      </c>
      <c r="Y120" s="45" t="str">
        <f t="shared" si="37"/>
        <v/>
      </c>
      <c r="AB120" s="10">
        <v>2</v>
      </c>
    </row>
    <row r="121" spans="1:28" ht="25.05" customHeight="1">
      <c r="A121" s="8">
        <v>4781</v>
      </c>
      <c r="B121" s="9" t="s">
        <v>51</v>
      </c>
      <c r="C121" s="26" t="s">
        <v>67</v>
      </c>
      <c r="D121" s="33">
        <v>44578</v>
      </c>
      <c r="F121" s="40" t="str">
        <f t="shared" si="19"/>
        <v>CV</v>
      </c>
      <c r="G121" s="41" t="str">
        <f t="shared" si="20"/>
        <v/>
      </c>
      <c r="H121" s="41" t="str">
        <f t="shared" si="21"/>
        <v/>
      </c>
      <c r="I121" s="42" t="str">
        <f t="shared" si="22"/>
        <v/>
      </c>
      <c r="J121" s="42" t="str">
        <f t="shared" si="23"/>
        <v/>
      </c>
      <c r="K121" s="42" t="str">
        <f t="shared" si="24"/>
        <v/>
      </c>
      <c r="L121" s="42" t="str">
        <f t="shared" si="25"/>
        <v/>
      </c>
      <c r="M121" s="42" t="str">
        <f t="shared" si="26"/>
        <v/>
      </c>
      <c r="N121" s="42" t="str">
        <f t="shared" si="27"/>
        <v/>
      </c>
      <c r="O121" s="42" t="str">
        <f t="shared" si="28"/>
        <v/>
      </c>
      <c r="P121" s="42" t="str">
        <f t="shared" si="29"/>
        <v/>
      </c>
      <c r="Q121" s="43" t="str">
        <f t="shared" si="30"/>
        <v/>
      </c>
      <c r="R121" s="42" t="str">
        <f t="shared" si="31"/>
        <v/>
      </c>
      <c r="S121" s="42" t="str">
        <f t="shared" si="32"/>
        <v/>
      </c>
      <c r="T121" s="42" t="str">
        <f t="shared" si="33"/>
        <v/>
      </c>
      <c r="U121" s="43" t="str">
        <f t="shared" si="34"/>
        <v/>
      </c>
      <c r="V121" s="41" t="str">
        <f t="shared" si="35"/>
        <v/>
      </c>
      <c r="W121" s="41" t="str">
        <f t="shared" si="36"/>
        <v/>
      </c>
      <c r="X121" s="10">
        <v>1</v>
      </c>
      <c r="Y121" s="45" t="str">
        <f t="shared" si="37"/>
        <v>*CV*</v>
      </c>
      <c r="AB121" s="10">
        <v>1</v>
      </c>
    </row>
    <row r="122" spans="1:28" ht="25.05" customHeight="1">
      <c r="A122" s="8">
        <v>4785</v>
      </c>
      <c r="B122" s="9" t="s">
        <v>57</v>
      </c>
      <c r="C122" s="26" t="s">
        <v>73</v>
      </c>
      <c r="D122" s="33">
        <v>44494</v>
      </c>
      <c r="F122" s="40" t="str">
        <f t="shared" si="19"/>
        <v/>
      </c>
      <c r="G122" s="41" t="str">
        <f t="shared" si="20"/>
        <v/>
      </c>
      <c r="H122" s="41" t="str">
        <f t="shared" si="21"/>
        <v/>
      </c>
      <c r="I122" s="42" t="str">
        <f t="shared" si="22"/>
        <v/>
      </c>
      <c r="J122" s="42" t="str">
        <f t="shared" si="23"/>
        <v/>
      </c>
      <c r="K122" s="42" t="str">
        <f t="shared" si="24"/>
        <v>2m2B</v>
      </c>
      <c r="L122" s="42" t="str">
        <f t="shared" si="25"/>
        <v/>
      </c>
      <c r="M122" s="42" t="str">
        <f t="shared" si="26"/>
        <v/>
      </c>
      <c r="N122" s="42" t="str">
        <f t="shared" si="27"/>
        <v/>
      </c>
      <c r="O122" s="42" t="str">
        <f t="shared" si="28"/>
        <v/>
      </c>
      <c r="P122" s="42" t="str">
        <f t="shared" si="29"/>
        <v/>
      </c>
      <c r="Q122" s="43" t="str">
        <f t="shared" si="30"/>
        <v/>
      </c>
      <c r="R122" s="42" t="str">
        <f t="shared" si="31"/>
        <v/>
      </c>
      <c r="S122" s="42" t="str">
        <f t="shared" si="32"/>
        <v/>
      </c>
      <c r="T122" s="42" t="str">
        <f t="shared" si="33"/>
        <v/>
      </c>
      <c r="U122" s="43" t="str">
        <f t="shared" si="34"/>
        <v/>
      </c>
      <c r="V122" s="41" t="str">
        <f t="shared" si="35"/>
        <v/>
      </c>
      <c r="W122" s="41" t="str">
        <f t="shared" si="36"/>
        <v/>
      </c>
      <c r="X122" s="10">
        <v>1</v>
      </c>
      <c r="Y122" s="45" t="str">
        <f t="shared" si="37"/>
        <v>*2m2B*</v>
      </c>
      <c r="AB122" s="10">
        <v>1</v>
      </c>
    </row>
    <row r="123" spans="1:28" ht="25.05" customHeight="1">
      <c r="A123" s="8">
        <v>4787</v>
      </c>
      <c r="B123" s="9" t="s">
        <v>19</v>
      </c>
      <c r="C123" s="26" t="s">
        <v>22</v>
      </c>
      <c r="D123" s="33">
        <v>44368</v>
      </c>
      <c r="F123" s="40" t="str">
        <f t="shared" si="19"/>
        <v/>
      </c>
      <c r="G123" s="41" t="str">
        <f t="shared" si="20"/>
        <v/>
      </c>
      <c r="H123" s="41" t="str">
        <f t="shared" si="21"/>
        <v>VL</v>
      </c>
      <c r="I123" s="42" t="str">
        <f t="shared" si="22"/>
        <v/>
      </c>
      <c r="J123" s="42" t="str">
        <f t="shared" si="23"/>
        <v/>
      </c>
      <c r="K123" s="42" t="str">
        <f t="shared" si="24"/>
        <v/>
      </c>
      <c r="L123" s="42" t="str">
        <f t="shared" si="25"/>
        <v/>
      </c>
      <c r="M123" s="42" t="str">
        <f t="shared" si="26"/>
        <v/>
      </c>
      <c r="N123" s="42" t="str">
        <f t="shared" si="27"/>
        <v/>
      </c>
      <c r="O123" s="42" t="str">
        <f t="shared" si="28"/>
        <v/>
      </c>
      <c r="P123" s="42" t="str">
        <f t="shared" si="29"/>
        <v/>
      </c>
      <c r="Q123" s="43" t="str">
        <f t="shared" si="30"/>
        <v/>
      </c>
      <c r="R123" s="42" t="str">
        <f t="shared" si="31"/>
        <v/>
      </c>
      <c r="S123" s="42" t="str">
        <f t="shared" si="32"/>
        <v/>
      </c>
      <c r="T123" s="42" t="str">
        <f t="shared" si="33"/>
        <v/>
      </c>
      <c r="U123" s="43" t="str">
        <f t="shared" si="34"/>
        <v/>
      </c>
      <c r="V123" s="41" t="str">
        <f t="shared" si="35"/>
        <v/>
      </c>
      <c r="W123" s="41" t="str">
        <f t="shared" si="36"/>
        <v/>
      </c>
      <c r="X123" s="10">
        <v>2</v>
      </c>
      <c r="Y123" s="45" t="str">
        <f t="shared" si="37"/>
        <v>*VL*</v>
      </c>
      <c r="AB123" s="10">
        <v>2</v>
      </c>
    </row>
    <row r="124" spans="1:28" ht="25.05" customHeight="1">
      <c r="A124" s="8">
        <v>4787</v>
      </c>
      <c r="B124" s="9" t="s">
        <v>23</v>
      </c>
      <c r="C124" s="26" t="s">
        <v>25</v>
      </c>
      <c r="D124" s="33">
        <v>44368</v>
      </c>
      <c r="F124" s="40" t="str">
        <f t="shared" si="19"/>
        <v/>
      </c>
      <c r="G124" s="41" t="str">
        <f t="shared" si="20"/>
        <v/>
      </c>
      <c r="H124" s="41" t="str">
        <f t="shared" si="21"/>
        <v/>
      </c>
      <c r="I124" s="42" t="str">
        <f t="shared" si="22"/>
        <v/>
      </c>
      <c r="J124" s="42" t="str">
        <f t="shared" si="23"/>
        <v/>
      </c>
      <c r="K124" s="42" t="str">
        <f t="shared" si="24"/>
        <v/>
      </c>
      <c r="L124" s="42" t="str">
        <f t="shared" si="25"/>
        <v/>
      </c>
      <c r="M124" s="42" t="str">
        <f t="shared" si="26"/>
        <v/>
      </c>
      <c r="N124" s="42" t="str">
        <f t="shared" si="27"/>
        <v>WOB</v>
      </c>
      <c r="O124" s="42" t="str">
        <f t="shared" si="28"/>
        <v/>
      </c>
      <c r="P124" s="42" t="str">
        <f t="shared" si="29"/>
        <v/>
      </c>
      <c r="Q124" s="43" t="str">
        <f t="shared" si="30"/>
        <v/>
      </c>
      <c r="R124" s="42" t="str">
        <f t="shared" si="31"/>
        <v/>
      </c>
      <c r="S124" s="42" t="str">
        <f t="shared" si="32"/>
        <v/>
      </c>
      <c r="T124" s="42" t="str">
        <f t="shared" si="33"/>
        <v/>
      </c>
      <c r="U124" s="43" t="str">
        <f t="shared" si="34"/>
        <v/>
      </c>
      <c r="V124" s="41" t="str">
        <f t="shared" si="35"/>
        <v/>
      </c>
      <c r="W124" s="41" t="str">
        <f t="shared" si="36"/>
        <v/>
      </c>
      <c r="X124" s="10">
        <v>9</v>
      </c>
      <c r="Y124" s="45" t="str">
        <f t="shared" si="37"/>
        <v>*WOB*</v>
      </c>
      <c r="AB124" s="10">
        <v>9</v>
      </c>
    </row>
    <row r="125" spans="1:28" ht="25.05" customHeight="1">
      <c r="A125" s="8">
        <v>4787</v>
      </c>
      <c r="B125" s="9" t="s">
        <v>32</v>
      </c>
      <c r="C125" s="26" t="s">
        <v>34</v>
      </c>
      <c r="D125" s="33">
        <v>44522</v>
      </c>
      <c r="F125" s="40" t="str">
        <f t="shared" si="19"/>
        <v/>
      </c>
      <c r="G125" s="41" t="str">
        <f t="shared" si="20"/>
        <v/>
      </c>
      <c r="H125" s="41" t="str">
        <f t="shared" si="21"/>
        <v/>
      </c>
      <c r="I125" s="42" t="str">
        <f t="shared" si="22"/>
        <v/>
      </c>
      <c r="J125" s="42" t="str">
        <f t="shared" si="23"/>
        <v/>
      </c>
      <c r="K125" s="42" t="str">
        <f t="shared" si="24"/>
        <v/>
      </c>
      <c r="L125" s="42" t="str">
        <f t="shared" si="25"/>
        <v/>
      </c>
      <c r="M125" s="42" t="str">
        <f t="shared" si="26"/>
        <v/>
      </c>
      <c r="N125" s="42" t="str">
        <f t="shared" si="27"/>
        <v/>
      </c>
      <c r="O125" s="42" t="str">
        <f t="shared" si="28"/>
        <v/>
      </c>
      <c r="P125" s="42" t="str">
        <f t="shared" si="29"/>
        <v/>
      </c>
      <c r="Q125" s="43" t="str">
        <f t="shared" si="30"/>
        <v/>
      </c>
      <c r="R125" s="42" t="str">
        <f t="shared" si="31"/>
        <v/>
      </c>
      <c r="S125" s="42" t="str">
        <f t="shared" si="32"/>
        <v/>
      </c>
      <c r="T125" s="42" t="str">
        <f t="shared" si="33"/>
        <v/>
      </c>
      <c r="U125" s="43" t="str">
        <f t="shared" si="34"/>
        <v/>
      </c>
      <c r="V125" s="41" t="str">
        <f t="shared" si="35"/>
        <v/>
      </c>
      <c r="W125" s="41" t="str">
        <f t="shared" si="36"/>
        <v/>
      </c>
      <c r="X125" s="10">
        <v>2</v>
      </c>
      <c r="Y125" s="45" t="str">
        <f t="shared" si="37"/>
        <v/>
      </c>
      <c r="AB125" s="10">
        <v>2</v>
      </c>
    </row>
    <row r="126" spans="1:28" ht="25.05" customHeight="1">
      <c r="A126" s="8">
        <v>4789</v>
      </c>
      <c r="B126" s="9" t="s">
        <v>51</v>
      </c>
      <c r="C126" s="26" t="s">
        <v>88</v>
      </c>
      <c r="D126" s="33">
        <v>44487</v>
      </c>
      <c r="F126" s="40" t="str">
        <f t="shared" si="19"/>
        <v>CV</v>
      </c>
      <c r="G126" s="41" t="str">
        <f t="shared" si="20"/>
        <v/>
      </c>
      <c r="H126" s="41" t="str">
        <f t="shared" si="21"/>
        <v/>
      </c>
      <c r="I126" s="42" t="str">
        <f t="shared" si="22"/>
        <v/>
      </c>
      <c r="J126" s="42" t="str">
        <f t="shared" si="23"/>
        <v/>
      </c>
      <c r="K126" s="42" t="str">
        <f t="shared" si="24"/>
        <v/>
      </c>
      <c r="L126" s="42" t="str">
        <f t="shared" si="25"/>
        <v/>
      </c>
      <c r="M126" s="42" t="str">
        <f t="shared" si="26"/>
        <v/>
      </c>
      <c r="N126" s="42" t="str">
        <f t="shared" si="27"/>
        <v/>
      </c>
      <c r="O126" s="42" t="str">
        <f t="shared" si="28"/>
        <v/>
      </c>
      <c r="P126" s="42" t="str">
        <f t="shared" si="29"/>
        <v/>
      </c>
      <c r="Q126" s="43" t="str">
        <f t="shared" si="30"/>
        <v/>
      </c>
      <c r="R126" s="42" t="str">
        <f t="shared" si="31"/>
        <v/>
      </c>
      <c r="S126" s="42" t="str">
        <f t="shared" si="32"/>
        <v/>
      </c>
      <c r="T126" s="42" t="str">
        <f t="shared" si="33"/>
        <v/>
      </c>
      <c r="U126" s="43" t="str">
        <f t="shared" si="34"/>
        <v/>
      </c>
      <c r="V126" s="41" t="str">
        <f t="shared" si="35"/>
        <v/>
      </c>
      <c r="W126" s="41" t="str">
        <f t="shared" si="36"/>
        <v/>
      </c>
      <c r="X126" s="10">
        <v>1</v>
      </c>
      <c r="Y126" s="45" t="str">
        <f t="shared" si="37"/>
        <v>*CV*</v>
      </c>
      <c r="AB126" s="10">
        <v>1</v>
      </c>
    </row>
    <row r="127" spans="1:28" ht="25.05" customHeight="1">
      <c r="A127" s="8">
        <v>4789</v>
      </c>
      <c r="B127" s="9" t="s">
        <v>57</v>
      </c>
      <c r="C127" s="26" t="s">
        <v>73</v>
      </c>
      <c r="D127" s="33">
        <v>44494</v>
      </c>
      <c r="F127" s="40" t="str">
        <f t="shared" si="19"/>
        <v/>
      </c>
      <c r="G127" s="41" t="str">
        <f t="shared" si="20"/>
        <v/>
      </c>
      <c r="H127" s="41" t="str">
        <f t="shared" si="21"/>
        <v/>
      </c>
      <c r="I127" s="42" t="str">
        <f t="shared" si="22"/>
        <v/>
      </c>
      <c r="J127" s="42" t="str">
        <f t="shared" si="23"/>
        <v/>
      </c>
      <c r="K127" s="42" t="str">
        <f t="shared" si="24"/>
        <v>2m2B</v>
      </c>
      <c r="L127" s="42" t="str">
        <f t="shared" si="25"/>
        <v/>
      </c>
      <c r="M127" s="42" t="str">
        <f t="shared" si="26"/>
        <v/>
      </c>
      <c r="N127" s="42" t="str">
        <f t="shared" si="27"/>
        <v/>
      </c>
      <c r="O127" s="42" t="str">
        <f t="shared" si="28"/>
        <v/>
      </c>
      <c r="P127" s="42" t="str">
        <f t="shared" si="29"/>
        <v/>
      </c>
      <c r="Q127" s="43" t="str">
        <f t="shared" si="30"/>
        <v/>
      </c>
      <c r="R127" s="42" t="str">
        <f t="shared" si="31"/>
        <v/>
      </c>
      <c r="S127" s="42" t="str">
        <f t="shared" si="32"/>
        <v/>
      </c>
      <c r="T127" s="42" t="str">
        <f t="shared" si="33"/>
        <v/>
      </c>
      <c r="U127" s="43" t="str">
        <f t="shared" si="34"/>
        <v/>
      </c>
      <c r="V127" s="41" t="str">
        <f t="shared" si="35"/>
        <v/>
      </c>
      <c r="W127" s="41" t="str">
        <f t="shared" si="36"/>
        <v/>
      </c>
      <c r="X127" s="10">
        <v>1</v>
      </c>
      <c r="Y127" s="45" t="str">
        <f t="shared" si="37"/>
        <v>*2m2B*</v>
      </c>
      <c r="AB127" s="10">
        <v>1</v>
      </c>
    </row>
    <row r="128" spans="1:28" ht="25.05" customHeight="1">
      <c r="A128" s="8">
        <v>4791</v>
      </c>
      <c r="B128" s="9" t="s">
        <v>57</v>
      </c>
      <c r="C128" s="26" t="s">
        <v>64</v>
      </c>
      <c r="D128" s="33">
        <v>44564</v>
      </c>
      <c r="F128" s="40" t="str">
        <f t="shared" si="19"/>
        <v/>
      </c>
      <c r="G128" s="41" t="str">
        <f t="shared" si="20"/>
        <v/>
      </c>
      <c r="H128" s="41" t="str">
        <f t="shared" si="21"/>
        <v/>
      </c>
      <c r="I128" s="42" t="str">
        <f t="shared" si="22"/>
        <v/>
      </c>
      <c r="J128" s="42" t="str">
        <f t="shared" si="23"/>
        <v/>
      </c>
      <c r="K128" s="42" t="str">
        <f t="shared" si="24"/>
        <v>2m2B</v>
      </c>
      <c r="L128" s="42" t="str">
        <f t="shared" si="25"/>
        <v/>
      </c>
      <c r="M128" s="42" t="str">
        <f t="shared" si="26"/>
        <v/>
      </c>
      <c r="N128" s="42" t="str">
        <f t="shared" si="27"/>
        <v/>
      </c>
      <c r="O128" s="42" t="str">
        <f t="shared" si="28"/>
        <v/>
      </c>
      <c r="P128" s="42" t="str">
        <f t="shared" si="29"/>
        <v/>
      </c>
      <c r="Q128" s="43" t="str">
        <f t="shared" si="30"/>
        <v/>
      </c>
      <c r="R128" s="42" t="str">
        <f t="shared" si="31"/>
        <v/>
      </c>
      <c r="S128" s="42" t="str">
        <f t="shared" si="32"/>
        <v/>
      </c>
      <c r="T128" s="42" t="str">
        <f t="shared" si="33"/>
        <v/>
      </c>
      <c r="U128" s="43" t="str">
        <f t="shared" si="34"/>
        <v/>
      </c>
      <c r="V128" s="41" t="str">
        <f t="shared" si="35"/>
        <v/>
      </c>
      <c r="W128" s="41" t="str">
        <f t="shared" si="36"/>
        <v/>
      </c>
      <c r="X128" s="10">
        <v>1</v>
      </c>
      <c r="Y128" s="45" t="str">
        <f t="shared" si="37"/>
        <v>*2m2B*</v>
      </c>
      <c r="AB128" s="10">
        <v>1</v>
      </c>
    </row>
    <row r="129" spans="1:28" ht="25.05" customHeight="1">
      <c r="A129" s="8">
        <v>4792</v>
      </c>
      <c r="B129" s="9" t="s">
        <v>57</v>
      </c>
      <c r="C129" s="26" t="s">
        <v>64</v>
      </c>
      <c r="D129" s="33">
        <v>44564</v>
      </c>
      <c r="F129" s="40" t="str">
        <f t="shared" si="19"/>
        <v/>
      </c>
      <c r="G129" s="41" t="str">
        <f t="shared" si="20"/>
        <v/>
      </c>
      <c r="H129" s="41" t="str">
        <f t="shared" si="21"/>
        <v/>
      </c>
      <c r="I129" s="42" t="str">
        <f t="shared" si="22"/>
        <v/>
      </c>
      <c r="J129" s="42" t="str">
        <f t="shared" si="23"/>
        <v/>
      </c>
      <c r="K129" s="42" t="str">
        <f t="shared" si="24"/>
        <v>2m2B</v>
      </c>
      <c r="L129" s="42" t="str">
        <f t="shared" si="25"/>
        <v/>
      </c>
      <c r="M129" s="42" t="str">
        <f t="shared" si="26"/>
        <v/>
      </c>
      <c r="N129" s="42" t="str">
        <f t="shared" si="27"/>
        <v/>
      </c>
      <c r="O129" s="42" t="str">
        <f t="shared" si="28"/>
        <v/>
      </c>
      <c r="P129" s="42" t="str">
        <f t="shared" si="29"/>
        <v/>
      </c>
      <c r="Q129" s="43" t="str">
        <f t="shared" si="30"/>
        <v/>
      </c>
      <c r="R129" s="42" t="str">
        <f t="shared" si="31"/>
        <v/>
      </c>
      <c r="S129" s="42" t="str">
        <f t="shared" si="32"/>
        <v/>
      </c>
      <c r="T129" s="42" t="str">
        <f t="shared" si="33"/>
        <v/>
      </c>
      <c r="U129" s="43" t="str">
        <f t="shared" si="34"/>
        <v/>
      </c>
      <c r="V129" s="41" t="str">
        <f t="shared" si="35"/>
        <v/>
      </c>
      <c r="W129" s="41" t="str">
        <f t="shared" si="36"/>
        <v/>
      </c>
      <c r="X129" s="10">
        <v>1</v>
      </c>
      <c r="Y129" s="45" t="str">
        <f t="shared" si="37"/>
        <v>*2m2B*</v>
      </c>
      <c r="AB129" s="10">
        <v>1</v>
      </c>
    </row>
    <row r="130" spans="1:28" ht="25.05" customHeight="1">
      <c r="A130" s="8">
        <v>4793</v>
      </c>
      <c r="B130" s="9" t="s">
        <v>32</v>
      </c>
      <c r="C130" s="26" t="s">
        <v>34</v>
      </c>
      <c r="D130" s="33">
        <v>44522</v>
      </c>
      <c r="F130" s="40" t="str">
        <f t="shared" ref="F130:F193" si="38">IF(B130="Premetro VERTIKAAL","MV",IF(B130="Side 3m","3M",IF(B130="Premetro HORIZONTAAL","MH",IF(B130="Window back","CV",IF(B130="Window Back eco","CVE","")))))</f>
        <v/>
      </c>
      <c r="G130" s="41" t="str">
        <f t="shared" ref="G130:G193" si="39">IF(B130="Inside banner","BRV","")</f>
        <v/>
      </c>
      <c r="H130" s="41" t="str">
        <f t="shared" ref="H130:H193" si="40">IF(B130="Floor sticker","VL","")</f>
        <v/>
      </c>
      <c r="I130" s="42" t="str">
        <f t="shared" ref="I130:I193" si="41">IF(B130="Street furniture 2m2","STR","")</f>
        <v/>
      </c>
      <c r="J130" s="42" t="str">
        <f t="shared" ref="J130:J193" si="42">IF(B130="Full back uni","FB","")</f>
        <v/>
      </c>
      <c r="K130" s="42" t="str">
        <f t="shared" ref="K130:K193" si="43">IF(B130="Window side 2m² Bus","2m2B","")</f>
        <v/>
      </c>
      <c r="L130" s="42" t="str">
        <f t="shared" ref="L130:L193" si="44">IF(B130="Window sticker Raam","RM","")</f>
        <v/>
      </c>
      <c r="M130" s="42" t="str">
        <f t="shared" ref="M130:M193" si="45">IF(B130="Side 3m Freestyle","FREE","")</f>
        <v/>
      </c>
      <c r="N130" s="42" t="str">
        <f t="shared" ref="N130:N193" si="46">IF(B130="Wobbler","WOB","")</f>
        <v/>
      </c>
      <c r="O130" s="42" t="str">
        <f t="shared" ref="O130:O193" si="47">IF(B130="Super side 10m² Hermelijn - Trambus","10m2H","")</f>
        <v/>
      </c>
      <c r="P130" s="42" t="str">
        <f t="shared" ref="P130:P193" si="48">IF(B130="Roofpanel A7","ROOFXL","")</f>
        <v/>
      </c>
      <c r="Q130" s="43" t="str">
        <f t="shared" ref="Q130:Q193" si="49">IF(B130="Roof panel tram L Hermelijn","ROOFL","")</f>
        <v/>
      </c>
      <c r="R130" s="42" t="str">
        <f t="shared" ref="R130:R193" si="50">IF(B130="Roof panel Tram M PCC","DPCC","")</f>
        <v/>
      </c>
      <c r="S130" s="42" t="str">
        <f t="shared" ref="S130:S193" si="51">IF(B130="Side pack L A5","SPALBA5",IF(B130="Side pack XL A7","SPALBA7",""))</f>
        <v/>
      </c>
      <c r="T130" s="42" t="str">
        <f t="shared" ref="T130:T193" si="52">IF(B130="Window side 2m² Hermelijn","2m2H","")</f>
        <v/>
      </c>
      <c r="U130" s="43" t="str">
        <f t="shared" ref="U130:U193" si="53">IF(B130="Window side 2m² Tram","2m2A","")</f>
        <v/>
      </c>
      <c r="V130" s="41" t="str">
        <f t="shared" ref="V130:V193" si="54">IF(B130="Inside banner HERMELIJN","BRVH","")</f>
        <v/>
      </c>
      <c r="W130" s="41" t="str">
        <f t="shared" ref="W130:W193" si="55">IF(B130="Super side 4m²","4m2","")</f>
        <v/>
      </c>
      <c r="X130" s="10">
        <v>2</v>
      </c>
      <c r="Y130" s="45" t="str">
        <f t="shared" ref="Y130:Y193" si="56">IF(OR(F130&lt;&gt;"",G130&lt;&gt;"",H130&lt;&gt;"",I130&lt;&gt;"",J130&lt;&gt;"",K130&lt;&gt;"",L130&lt;&gt;"",M130&lt;&gt;"",N130&lt;&gt;"",O130&lt;&gt;"",P130&lt;&gt;"",Q130&lt;&gt;"",R130&lt;&gt;"",S130&lt;&gt;"",T130&lt;&gt;"",U130&lt;&gt;"",V130&lt;&gt;"",W130&lt;&gt;""),"*"&amp;F130&amp;G130&amp;H130&amp;I130&amp;J130&amp;K130&amp;L130&amp;M130&amp;N130&amp;O130&amp;P130&amp;Q130&amp;R130&amp;S130&amp;T130&amp;U130&amp;V130&amp;W130&amp;"*","")</f>
        <v/>
      </c>
      <c r="AB130" s="10">
        <v>2</v>
      </c>
    </row>
    <row r="131" spans="1:28" ht="25.05" customHeight="1">
      <c r="A131" s="8">
        <v>4794</v>
      </c>
      <c r="B131" s="9" t="s">
        <v>58</v>
      </c>
      <c r="C131" s="26" t="s">
        <v>80</v>
      </c>
      <c r="D131" s="33">
        <v>44515</v>
      </c>
      <c r="F131" s="40" t="str">
        <f t="shared" si="38"/>
        <v/>
      </c>
      <c r="G131" s="41" t="str">
        <f t="shared" si="39"/>
        <v/>
      </c>
      <c r="H131" s="41" t="str">
        <f t="shared" si="40"/>
        <v/>
      </c>
      <c r="I131" s="42" t="str">
        <f t="shared" si="41"/>
        <v/>
      </c>
      <c r="J131" s="42" t="str">
        <f t="shared" si="42"/>
        <v/>
      </c>
      <c r="K131" s="42" t="str">
        <f t="shared" si="43"/>
        <v/>
      </c>
      <c r="L131" s="42" t="str">
        <f t="shared" si="44"/>
        <v/>
      </c>
      <c r="M131" s="42" t="str">
        <f t="shared" si="45"/>
        <v/>
      </c>
      <c r="N131" s="42" t="str">
        <f t="shared" si="46"/>
        <v/>
      </c>
      <c r="O131" s="42" t="str">
        <f t="shared" si="47"/>
        <v/>
      </c>
      <c r="P131" s="42" t="str">
        <f t="shared" si="48"/>
        <v/>
      </c>
      <c r="Q131" s="43" t="str">
        <f t="shared" si="49"/>
        <v/>
      </c>
      <c r="R131" s="42" t="str">
        <f t="shared" si="50"/>
        <v/>
      </c>
      <c r="S131" s="42" t="str">
        <f t="shared" si="51"/>
        <v/>
      </c>
      <c r="T131" s="42" t="str">
        <f t="shared" si="52"/>
        <v/>
      </c>
      <c r="U131" s="43" t="str">
        <f t="shared" si="53"/>
        <v/>
      </c>
      <c r="V131" s="41" t="str">
        <f t="shared" si="54"/>
        <v/>
      </c>
      <c r="W131" s="41" t="str">
        <f t="shared" si="55"/>
        <v/>
      </c>
      <c r="X131" s="10">
        <v>1</v>
      </c>
      <c r="Y131" s="45" t="str">
        <f t="shared" si="56"/>
        <v/>
      </c>
      <c r="AB131" s="10">
        <v>1</v>
      </c>
    </row>
    <row r="132" spans="1:28" ht="25.05" customHeight="1">
      <c r="A132" s="8">
        <v>4794</v>
      </c>
      <c r="B132" s="9" t="s">
        <v>38</v>
      </c>
      <c r="C132" s="26" t="s">
        <v>40</v>
      </c>
      <c r="D132" s="33">
        <v>44571</v>
      </c>
      <c r="F132" s="40" t="str">
        <f t="shared" si="38"/>
        <v/>
      </c>
      <c r="G132" s="41" t="str">
        <f t="shared" si="39"/>
        <v/>
      </c>
      <c r="H132" s="41" t="str">
        <f t="shared" si="40"/>
        <v/>
      </c>
      <c r="I132" s="42" t="str">
        <f t="shared" si="41"/>
        <v/>
      </c>
      <c r="J132" s="42" t="str">
        <f t="shared" si="42"/>
        <v/>
      </c>
      <c r="K132" s="42" t="str">
        <f t="shared" si="43"/>
        <v/>
      </c>
      <c r="L132" s="42" t="str">
        <f t="shared" si="44"/>
        <v/>
      </c>
      <c r="M132" s="42" t="str">
        <f t="shared" si="45"/>
        <v/>
      </c>
      <c r="N132" s="42" t="str">
        <f t="shared" si="46"/>
        <v/>
      </c>
      <c r="O132" s="42" t="str">
        <f t="shared" si="47"/>
        <v/>
      </c>
      <c r="P132" s="42" t="str">
        <f t="shared" si="48"/>
        <v/>
      </c>
      <c r="Q132" s="43" t="str">
        <f t="shared" si="49"/>
        <v/>
      </c>
      <c r="R132" s="42" t="str">
        <f t="shared" si="50"/>
        <v/>
      </c>
      <c r="S132" s="42" t="str">
        <f t="shared" si="51"/>
        <v/>
      </c>
      <c r="T132" s="42" t="str">
        <f t="shared" si="52"/>
        <v/>
      </c>
      <c r="U132" s="43" t="str">
        <f t="shared" si="53"/>
        <v/>
      </c>
      <c r="V132" s="41" t="str">
        <f t="shared" si="54"/>
        <v/>
      </c>
      <c r="W132" s="41" t="str">
        <f t="shared" si="55"/>
        <v>4m2</v>
      </c>
      <c r="X132" s="10">
        <v>1</v>
      </c>
      <c r="Y132" s="45" t="str">
        <f t="shared" si="56"/>
        <v>*4m2*</v>
      </c>
      <c r="AB132" s="10">
        <v>1</v>
      </c>
    </row>
    <row r="133" spans="1:28" ht="25.05" customHeight="1">
      <c r="A133" s="8">
        <v>4794</v>
      </c>
      <c r="B133" s="9" t="s">
        <v>57</v>
      </c>
      <c r="C133" s="26" t="s">
        <v>82</v>
      </c>
      <c r="D133" s="33">
        <v>44515</v>
      </c>
      <c r="F133" s="40" t="str">
        <f t="shared" si="38"/>
        <v/>
      </c>
      <c r="G133" s="41" t="str">
        <f t="shared" si="39"/>
        <v/>
      </c>
      <c r="H133" s="41" t="str">
        <f t="shared" si="40"/>
        <v/>
      </c>
      <c r="I133" s="42" t="str">
        <f t="shared" si="41"/>
        <v/>
      </c>
      <c r="J133" s="42" t="str">
        <f t="shared" si="42"/>
        <v/>
      </c>
      <c r="K133" s="42" t="str">
        <f t="shared" si="43"/>
        <v>2m2B</v>
      </c>
      <c r="L133" s="42" t="str">
        <f t="shared" si="44"/>
        <v/>
      </c>
      <c r="M133" s="42" t="str">
        <f t="shared" si="45"/>
        <v/>
      </c>
      <c r="N133" s="42" t="str">
        <f t="shared" si="46"/>
        <v/>
      </c>
      <c r="O133" s="42" t="str">
        <f t="shared" si="47"/>
        <v/>
      </c>
      <c r="P133" s="42" t="str">
        <f t="shared" si="48"/>
        <v/>
      </c>
      <c r="Q133" s="43" t="str">
        <f t="shared" si="49"/>
        <v/>
      </c>
      <c r="R133" s="42" t="str">
        <f t="shared" si="50"/>
        <v/>
      </c>
      <c r="S133" s="42" t="str">
        <f t="shared" si="51"/>
        <v/>
      </c>
      <c r="T133" s="42" t="str">
        <f t="shared" si="52"/>
        <v/>
      </c>
      <c r="U133" s="43" t="str">
        <f t="shared" si="53"/>
        <v/>
      </c>
      <c r="V133" s="41" t="str">
        <f t="shared" si="54"/>
        <v/>
      </c>
      <c r="W133" s="41" t="str">
        <f t="shared" si="55"/>
        <v/>
      </c>
      <c r="X133" s="10">
        <v>1</v>
      </c>
      <c r="Y133" s="45" t="str">
        <f t="shared" si="56"/>
        <v>*2m2B*</v>
      </c>
      <c r="AB133" s="10">
        <v>1</v>
      </c>
    </row>
    <row r="134" spans="1:28" ht="25.05" customHeight="1">
      <c r="A134" s="8">
        <v>4795</v>
      </c>
      <c r="B134" s="9" t="s">
        <v>58</v>
      </c>
      <c r="C134" s="26" t="s">
        <v>74</v>
      </c>
      <c r="D134" s="33">
        <v>44592</v>
      </c>
      <c r="F134" s="40" t="str">
        <f t="shared" si="38"/>
        <v/>
      </c>
      <c r="G134" s="41" t="str">
        <f t="shared" si="39"/>
        <v/>
      </c>
      <c r="H134" s="41" t="str">
        <f t="shared" si="40"/>
        <v/>
      </c>
      <c r="I134" s="42" t="str">
        <f t="shared" si="41"/>
        <v/>
      </c>
      <c r="J134" s="42" t="str">
        <f t="shared" si="42"/>
        <v/>
      </c>
      <c r="K134" s="42" t="str">
        <f t="shared" si="43"/>
        <v/>
      </c>
      <c r="L134" s="42" t="str">
        <f t="shared" si="44"/>
        <v/>
      </c>
      <c r="M134" s="42" t="str">
        <f t="shared" si="45"/>
        <v/>
      </c>
      <c r="N134" s="42" t="str">
        <f t="shared" si="46"/>
        <v/>
      </c>
      <c r="O134" s="42" t="str">
        <f t="shared" si="47"/>
        <v/>
      </c>
      <c r="P134" s="42" t="str">
        <f t="shared" si="48"/>
        <v/>
      </c>
      <c r="Q134" s="43" t="str">
        <f t="shared" si="49"/>
        <v/>
      </c>
      <c r="R134" s="42" t="str">
        <f t="shared" si="50"/>
        <v/>
      </c>
      <c r="S134" s="42" t="str">
        <f t="shared" si="51"/>
        <v/>
      </c>
      <c r="T134" s="42" t="str">
        <f t="shared" si="52"/>
        <v/>
      </c>
      <c r="U134" s="43" t="str">
        <f t="shared" si="53"/>
        <v/>
      </c>
      <c r="V134" s="41" t="str">
        <f t="shared" si="54"/>
        <v/>
      </c>
      <c r="W134" s="41" t="str">
        <f t="shared" si="55"/>
        <v/>
      </c>
      <c r="X134" s="10">
        <v>1</v>
      </c>
      <c r="Y134" s="45" t="str">
        <f t="shared" si="56"/>
        <v/>
      </c>
      <c r="AB134" s="10">
        <v>1</v>
      </c>
    </row>
    <row r="135" spans="1:28" ht="25.05" customHeight="1">
      <c r="A135" s="8">
        <v>4949</v>
      </c>
      <c r="B135" s="9" t="s">
        <v>58</v>
      </c>
      <c r="C135" s="26" t="s">
        <v>89</v>
      </c>
      <c r="D135" s="33">
        <v>44578</v>
      </c>
      <c r="F135" s="40" t="str">
        <f t="shared" si="38"/>
        <v/>
      </c>
      <c r="G135" s="41" t="str">
        <f t="shared" si="39"/>
        <v/>
      </c>
      <c r="H135" s="41" t="str">
        <f t="shared" si="40"/>
        <v/>
      </c>
      <c r="I135" s="42" t="str">
        <f t="shared" si="41"/>
        <v/>
      </c>
      <c r="J135" s="42" t="str">
        <f t="shared" si="42"/>
        <v/>
      </c>
      <c r="K135" s="42" t="str">
        <f t="shared" si="43"/>
        <v/>
      </c>
      <c r="L135" s="42" t="str">
        <f t="shared" si="44"/>
        <v/>
      </c>
      <c r="M135" s="42" t="str">
        <f t="shared" si="45"/>
        <v/>
      </c>
      <c r="N135" s="42" t="str">
        <f t="shared" si="46"/>
        <v/>
      </c>
      <c r="O135" s="42" t="str">
        <f t="shared" si="47"/>
        <v/>
      </c>
      <c r="P135" s="42" t="str">
        <f t="shared" si="48"/>
        <v/>
      </c>
      <c r="Q135" s="43" t="str">
        <f t="shared" si="49"/>
        <v/>
      </c>
      <c r="R135" s="42" t="str">
        <f t="shared" si="50"/>
        <v/>
      </c>
      <c r="S135" s="42" t="str">
        <f t="shared" si="51"/>
        <v/>
      </c>
      <c r="T135" s="42" t="str">
        <f t="shared" si="52"/>
        <v/>
      </c>
      <c r="U135" s="43" t="str">
        <f t="shared" si="53"/>
        <v/>
      </c>
      <c r="V135" s="41" t="str">
        <f t="shared" si="54"/>
        <v/>
      </c>
      <c r="W135" s="41" t="str">
        <f t="shared" si="55"/>
        <v/>
      </c>
      <c r="X135" s="10">
        <v>1</v>
      </c>
      <c r="Y135" s="45" t="str">
        <f t="shared" si="56"/>
        <v/>
      </c>
      <c r="AB135" s="10">
        <v>1</v>
      </c>
    </row>
    <row r="136" spans="1:28" ht="25.05" customHeight="1">
      <c r="A136" s="8">
        <v>4950</v>
      </c>
      <c r="B136" s="9" t="s">
        <v>32</v>
      </c>
      <c r="C136" s="26" t="s">
        <v>34</v>
      </c>
      <c r="D136" s="33">
        <v>44522</v>
      </c>
      <c r="F136" s="40" t="str">
        <f t="shared" si="38"/>
        <v/>
      </c>
      <c r="G136" s="41" t="str">
        <f t="shared" si="39"/>
        <v/>
      </c>
      <c r="H136" s="41" t="str">
        <f t="shared" si="40"/>
        <v/>
      </c>
      <c r="I136" s="42" t="str">
        <f t="shared" si="41"/>
        <v/>
      </c>
      <c r="J136" s="42" t="str">
        <f t="shared" si="42"/>
        <v/>
      </c>
      <c r="K136" s="42" t="str">
        <f t="shared" si="43"/>
        <v/>
      </c>
      <c r="L136" s="42" t="str">
        <f t="shared" si="44"/>
        <v/>
      </c>
      <c r="M136" s="42" t="str">
        <f t="shared" si="45"/>
        <v/>
      </c>
      <c r="N136" s="42" t="str">
        <f t="shared" si="46"/>
        <v/>
      </c>
      <c r="O136" s="42" t="str">
        <f t="shared" si="47"/>
        <v/>
      </c>
      <c r="P136" s="42" t="str">
        <f t="shared" si="48"/>
        <v/>
      </c>
      <c r="Q136" s="43" t="str">
        <f t="shared" si="49"/>
        <v/>
      </c>
      <c r="R136" s="42" t="str">
        <f t="shared" si="50"/>
        <v/>
      </c>
      <c r="S136" s="42" t="str">
        <f t="shared" si="51"/>
        <v/>
      </c>
      <c r="T136" s="42" t="str">
        <f t="shared" si="52"/>
        <v/>
      </c>
      <c r="U136" s="43" t="str">
        <f t="shared" si="53"/>
        <v/>
      </c>
      <c r="V136" s="41" t="str">
        <f t="shared" si="54"/>
        <v/>
      </c>
      <c r="W136" s="41" t="str">
        <f t="shared" si="55"/>
        <v/>
      </c>
      <c r="X136" s="10">
        <v>2</v>
      </c>
      <c r="Y136" s="45" t="str">
        <f t="shared" si="56"/>
        <v/>
      </c>
      <c r="AB136" s="10">
        <v>2</v>
      </c>
    </row>
    <row r="137" spans="1:28" ht="25.05" customHeight="1">
      <c r="A137" s="8">
        <v>4951</v>
      </c>
      <c r="B137" s="9" t="s">
        <v>51</v>
      </c>
      <c r="C137" s="26" t="s">
        <v>91</v>
      </c>
      <c r="D137" s="33">
        <v>44536</v>
      </c>
      <c r="F137" s="40" t="str">
        <f t="shared" si="38"/>
        <v>CV</v>
      </c>
      <c r="G137" s="41" t="str">
        <f t="shared" si="39"/>
        <v/>
      </c>
      <c r="H137" s="41" t="str">
        <f t="shared" si="40"/>
        <v/>
      </c>
      <c r="I137" s="42" t="str">
        <f t="shared" si="41"/>
        <v/>
      </c>
      <c r="J137" s="42" t="str">
        <f t="shared" si="42"/>
        <v/>
      </c>
      <c r="K137" s="42" t="str">
        <f t="shared" si="43"/>
        <v/>
      </c>
      <c r="L137" s="42" t="str">
        <f t="shared" si="44"/>
        <v/>
      </c>
      <c r="M137" s="42" t="str">
        <f t="shared" si="45"/>
        <v/>
      </c>
      <c r="N137" s="42" t="str">
        <f t="shared" si="46"/>
        <v/>
      </c>
      <c r="O137" s="42" t="str">
        <f t="shared" si="47"/>
        <v/>
      </c>
      <c r="P137" s="42" t="str">
        <f t="shared" si="48"/>
        <v/>
      </c>
      <c r="Q137" s="43" t="str">
        <f t="shared" si="49"/>
        <v/>
      </c>
      <c r="R137" s="42" t="str">
        <f t="shared" si="50"/>
        <v/>
      </c>
      <c r="S137" s="42" t="str">
        <f t="shared" si="51"/>
        <v/>
      </c>
      <c r="T137" s="42" t="str">
        <f t="shared" si="52"/>
        <v/>
      </c>
      <c r="U137" s="43" t="str">
        <f t="shared" si="53"/>
        <v/>
      </c>
      <c r="V137" s="41" t="str">
        <f t="shared" si="54"/>
        <v/>
      </c>
      <c r="W137" s="41" t="str">
        <f t="shared" si="55"/>
        <v/>
      </c>
      <c r="X137" s="10">
        <v>1</v>
      </c>
      <c r="Y137" s="45" t="str">
        <f t="shared" si="56"/>
        <v>*CV*</v>
      </c>
      <c r="AB137" s="10">
        <v>1</v>
      </c>
    </row>
    <row r="138" spans="1:28" ht="25.05" customHeight="1">
      <c r="A138" s="8">
        <v>4952</v>
      </c>
      <c r="B138" s="9" t="s">
        <v>58</v>
      </c>
      <c r="C138" s="26" t="s">
        <v>89</v>
      </c>
      <c r="D138" s="33">
        <v>44578</v>
      </c>
      <c r="F138" s="40" t="str">
        <f t="shared" si="38"/>
        <v/>
      </c>
      <c r="G138" s="41" t="str">
        <f t="shared" si="39"/>
        <v/>
      </c>
      <c r="H138" s="41" t="str">
        <f t="shared" si="40"/>
        <v/>
      </c>
      <c r="I138" s="42" t="str">
        <f t="shared" si="41"/>
        <v/>
      </c>
      <c r="J138" s="42" t="str">
        <f t="shared" si="42"/>
        <v/>
      </c>
      <c r="K138" s="42" t="str">
        <f t="shared" si="43"/>
        <v/>
      </c>
      <c r="L138" s="42" t="str">
        <f t="shared" si="44"/>
        <v/>
      </c>
      <c r="M138" s="42" t="str">
        <f t="shared" si="45"/>
        <v/>
      </c>
      <c r="N138" s="42" t="str">
        <f t="shared" si="46"/>
        <v/>
      </c>
      <c r="O138" s="42" t="str">
        <f t="shared" si="47"/>
        <v/>
      </c>
      <c r="P138" s="42" t="str">
        <f t="shared" si="48"/>
        <v/>
      </c>
      <c r="Q138" s="43" t="str">
        <f t="shared" si="49"/>
        <v/>
      </c>
      <c r="R138" s="42" t="str">
        <f t="shared" si="50"/>
        <v/>
      </c>
      <c r="S138" s="42" t="str">
        <f t="shared" si="51"/>
        <v/>
      </c>
      <c r="T138" s="42" t="str">
        <f t="shared" si="52"/>
        <v/>
      </c>
      <c r="U138" s="43" t="str">
        <f t="shared" si="53"/>
        <v/>
      </c>
      <c r="V138" s="41" t="str">
        <f t="shared" si="54"/>
        <v/>
      </c>
      <c r="W138" s="41" t="str">
        <f t="shared" si="55"/>
        <v/>
      </c>
      <c r="X138" s="10">
        <v>1</v>
      </c>
      <c r="Y138" s="45" t="str">
        <f t="shared" si="56"/>
        <v/>
      </c>
      <c r="AB138" s="10">
        <v>1</v>
      </c>
    </row>
    <row r="139" spans="1:28" ht="25.05" customHeight="1">
      <c r="A139" s="8">
        <v>4953</v>
      </c>
      <c r="B139" s="9" t="s">
        <v>23</v>
      </c>
      <c r="C139" s="26" t="s">
        <v>69</v>
      </c>
      <c r="D139" s="33">
        <v>44515</v>
      </c>
      <c r="F139" s="40" t="str">
        <f t="shared" si="38"/>
        <v/>
      </c>
      <c r="G139" s="41" t="str">
        <f t="shared" si="39"/>
        <v/>
      </c>
      <c r="H139" s="41" t="str">
        <f t="shared" si="40"/>
        <v/>
      </c>
      <c r="I139" s="42" t="str">
        <f t="shared" si="41"/>
        <v/>
      </c>
      <c r="J139" s="42" t="str">
        <f t="shared" si="42"/>
        <v/>
      </c>
      <c r="K139" s="42" t="str">
        <f t="shared" si="43"/>
        <v/>
      </c>
      <c r="L139" s="42" t="str">
        <f t="shared" si="44"/>
        <v/>
      </c>
      <c r="M139" s="42" t="str">
        <f t="shared" si="45"/>
        <v/>
      </c>
      <c r="N139" s="42" t="str">
        <f t="shared" si="46"/>
        <v>WOB</v>
      </c>
      <c r="O139" s="42" t="str">
        <f t="shared" si="47"/>
        <v/>
      </c>
      <c r="P139" s="42" t="str">
        <f t="shared" si="48"/>
        <v/>
      </c>
      <c r="Q139" s="43" t="str">
        <f t="shared" si="49"/>
        <v/>
      </c>
      <c r="R139" s="42" t="str">
        <f t="shared" si="50"/>
        <v/>
      </c>
      <c r="S139" s="42" t="str">
        <f t="shared" si="51"/>
        <v/>
      </c>
      <c r="T139" s="42" t="str">
        <f t="shared" si="52"/>
        <v/>
      </c>
      <c r="U139" s="43" t="str">
        <f t="shared" si="53"/>
        <v/>
      </c>
      <c r="V139" s="41" t="str">
        <f t="shared" si="54"/>
        <v/>
      </c>
      <c r="W139" s="41" t="str">
        <f t="shared" si="55"/>
        <v/>
      </c>
      <c r="X139" s="10">
        <v>6</v>
      </c>
      <c r="Y139" s="45" t="str">
        <f t="shared" si="56"/>
        <v>*WOB*</v>
      </c>
      <c r="AB139" s="10">
        <v>6</v>
      </c>
    </row>
    <row r="140" spans="1:28" ht="25.05" customHeight="1">
      <c r="A140" s="8">
        <v>4955</v>
      </c>
      <c r="B140" s="9" t="s">
        <v>51</v>
      </c>
      <c r="C140" s="26" t="s">
        <v>92</v>
      </c>
      <c r="D140" s="33">
        <v>44536</v>
      </c>
      <c r="F140" s="40" t="str">
        <f t="shared" si="38"/>
        <v>CV</v>
      </c>
      <c r="G140" s="41" t="str">
        <f t="shared" si="39"/>
        <v/>
      </c>
      <c r="H140" s="41" t="str">
        <f t="shared" si="40"/>
        <v/>
      </c>
      <c r="I140" s="42" t="str">
        <f t="shared" si="41"/>
        <v/>
      </c>
      <c r="J140" s="42" t="str">
        <f t="shared" si="42"/>
        <v/>
      </c>
      <c r="K140" s="42" t="str">
        <f t="shared" si="43"/>
        <v/>
      </c>
      <c r="L140" s="42" t="str">
        <f t="shared" si="44"/>
        <v/>
      </c>
      <c r="M140" s="42" t="str">
        <f t="shared" si="45"/>
        <v/>
      </c>
      <c r="N140" s="42" t="str">
        <f t="shared" si="46"/>
        <v/>
      </c>
      <c r="O140" s="42" t="str">
        <f t="shared" si="47"/>
        <v/>
      </c>
      <c r="P140" s="42" t="str">
        <f t="shared" si="48"/>
        <v/>
      </c>
      <c r="Q140" s="43" t="str">
        <f t="shared" si="49"/>
        <v/>
      </c>
      <c r="R140" s="42" t="str">
        <f t="shared" si="50"/>
        <v/>
      </c>
      <c r="S140" s="42" t="str">
        <f t="shared" si="51"/>
        <v/>
      </c>
      <c r="T140" s="42" t="str">
        <f t="shared" si="52"/>
        <v/>
      </c>
      <c r="U140" s="43" t="str">
        <f t="shared" si="53"/>
        <v/>
      </c>
      <c r="V140" s="41" t="str">
        <f t="shared" si="54"/>
        <v/>
      </c>
      <c r="W140" s="41" t="str">
        <f t="shared" si="55"/>
        <v/>
      </c>
      <c r="X140" s="10">
        <v>1</v>
      </c>
      <c r="Y140" s="45" t="str">
        <f t="shared" si="56"/>
        <v>*CV*</v>
      </c>
      <c r="AB140" s="10">
        <v>1</v>
      </c>
    </row>
    <row r="141" spans="1:28" ht="25.05" customHeight="1">
      <c r="A141" s="8">
        <v>4955</v>
      </c>
      <c r="B141" s="9" t="s">
        <v>23</v>
      </c>
      <c r="C141" s="26" t="s">
        <v>69</v>
      </c>
      <c r="D141" s="33">
        <v>44515</v>
      </c>
      <c r="F141" s="40" t="str">
        <f t="shared" si="38"/>
        <v/>
      </c>
      <c r="G141" s="41" t="str">
        <f t="shared" si="39"/>
        <v/>
      </c>
      <c r="H141" s="41" t="str">
        <f t="shared" si="40"/>
        <v/>
      </c>
      <c r="I141" s="42" t="str">
        <f t="shared" si="41"/>
        <v/>
      </c>
      <c r="J141" s="42" t="str">
        <f t="shared" si="42"/>
        <v/>
      </c>
      <c r="K141" s="42" t="str">
        <f t="shared" si="43"/>
        <v/>
      </c>
      <c r="L141" s="42" t="str">
        <f t="shared" si="44"/>
        <v/>
      </c>
      <c r="M141" s="42" t="str">
        <f t="shared" si="45"/>
        <v/>
      </c>
      <c r="N141" s="42" t="str">
        <f t="shared" si="46"/>
        <v>WOB</v>
      </c>
      <c r="O141" s="42" t="str">
        <f t="shared" si="47"/>
        <v/>
      </c>
      <c r="P141" s="42" t="str">
        <f t="shared" si="48"/>
        <v/>
      </c>
      <c r="Q141" s="43" t="str">
        <f t="shared" si="49"/>
        <v/>
      </c>
      <c r="R141" s="42" t="str">
        <f t="shared" si="50"/>
        <v/>
      </c>
      <c r="S141" s="42" t="str">
        <f t="shared" si="51"/>
        <v/>
      </c>
      <c r="T141" s="42" t="str">
        <f t="shared" si="52"/>
        <v/>
      </c>
      <c r="U141" s="43" t="str">
        <f t="shared" si="53"/>
        <v/>
      </c>
      <c r="V141" s="41" t="str">
        <f t="shared" si="54"/>
        <v/>
      </c>
      <c r="W141" s="41" t="str">
        <f t="shared" si="55"/>
        <v/>
      </c>
      <c r="X141" s="10">
        <v>6</v>
      </c>
      <c r="Y141" s="45" t="str">
        <f t="shared" si="56"/>
        <v>*WOB*</v>
      </c>
      <c r="AB141" s="10">
        <v>6</v>
      </c>
    </row>
    <row r="142" spans="1:28" ht="25.05" customHeight="1">
      <c r="A142" s="8">
        <v>4956</v>
      </c>
      <c r="B142" s="9" t="s">
        <v>58</v>
      </c>
      <c r="C142" s="26" t="s">
        <v>89</v>
      </c>
      <c r="D142" s="33">
        <v>44578</v>
      </c>
      <c r="F142" s="40" t="str">
        <f t="shared" si="38"/>
        <v/>
      </c>
      <c r="G142" s="41" t="str">
        <f t="shared" si="39"/>
        <v/>
      </c>
      <c r="H142" s="41" t="str">
        <f t="shared" si="40"/>
        <v/>
      </c>
      <c r="I142" s="42" t="str">
        <f t="shared" si="41"/>
        <v/>
      </c>
      <c r="J142" s="42" t="str">
        <f t="shared" si="42"/>
        <v/>
      </c>
      <c r="K142" s="42" t="str">
        <f t="shared" si="43"/>
        <v/>
      </c>
      <c r="L142" s="42" t="str">
        <f t="shared" si="44"/>
        <v/>
      </c>
      <c r="M142" s="42" t="str">
        <f t="shared" si="45"/>
        <v/>
      </c>
      <c r="N142" s="42" t="str">
        <f t="shared" si="46"/>
        <v/>
      </c>
      <c r="O142" s="42" t="str">
        <f t="shared" si="47"/>
        <v/>
      </c>
      <c r="P142" s="42" t="str">
        <f t="shared" si="48"/>
        <v/>
      </c>
      <c r="Q142" s="43" t="str">
        <f t="shared" si="49"/>
        <v/>
      </c>
      <c r="R142" s="42" t="str">
        <f t="shared" si="50"/>
        <v/>
      </c>
      <c r="S142" s="42" t="str">
        <f t="shared" si="51"/>
        <v/>
      </c>
      <c r="T142" s="42" t="str">
        <f t="shared" si="52"/>
        <v/>
      </c>
      <c r="U142" s="43" t="str">
        <f t="shared" si="53"/>
        <v/>
      </c>
      <c r="V142" s="41" t="str">
        <f t="shared" si="54"/>
        <v/>
      </c>
      <c r="W142" s="41" t="str">
        <f t="shared" si="55"/>
        <v/>
      </c>
      <c r="X142" s="10">
        <v>1</v>
      </c>
      <c r="Y142" s="45" t="str">
        <f t="shared" si="56"/>
        <v/>
      </c>
      <c r="AB142" s="10">
        <v>1</v>
      </c>
    </row>
    <row r="143" spans="1:28" ht="25.05" customHeight="1">
      <c r="A143" s="8">
        <v>4957</v>
      </c>
      <c r="B143" s="9" t="s">
        <v>51</v>
      </c>
      <c r="C143" s="26" t="s">
        <v>93</v>
      </c>
      <c r="D143" s="33">
        <v>44536</v>
      </c>
      <c r="F143" s="40" t="str">
        <f t="shared" si="38"/>
        <v>CV</v>
      </c>
      <c r="G143" s="41" t="str">
        <f t="shared" si="39"/>
        <v/>
      </c>
      <c r="H143" s="41" t="str">
        <f t="shared" si="40"/>
        <v/>
      </c>
      <c r="I143" s="42" t="str">
        <f t="shared" si="41"/>
        <v/>
      </c>
      <c r="J143" s="42" t="str">
        <f t="shared" si="42"/>
        <v/>
      </c>
      <c r="K143" s="42" t="str">
        <f t="shared" si="43"/>
        <v/>
      </c>
      <c r="L143" s="42" t="str">
        <f t="shared" si="44"/>
        <v/>
      </c>
      <c r="M143" s="42" t="str">
        <f t="shared" si="45"/>
        <v/>
      </c>
      <c r="N143" s="42" t="str">
        <f t="shared" si="46"/>
        <v/>
      </c>
      <c r="O143" s="42" t="str">
        <f t="shared" si="47"/>
        <v/>
      </c>
      <c r="P143" s="42" t="str">
        <f t="shared" si="48"/>
        <v/>
      </c>
      <c r="Q143" s="43" t="str">
        <f t="shared" si="49"/>
        <v/>
      </c>
      <c r="R143" s="42" t="str">
        <f t="shared" si="50"/>
        <v/>
      </c>
      <c r="S143" s="42" t="str">
        <f t="shared" si="51"/>
        <v/>
      </c>
      <c r="T143" s="42" t="str">
        <f t="shared" si="52"/>
        <v/>
      </c>
      <c r="U143" s="43" t="str">
        <f t="shared" si="53"/>
        <v/>
      </c>
      <c r="V143" s="41" t="str">
        <f t="shared" si="54"/>
        <v/>
      </c>
      <c r="W143" s="41" t="str">
        <f t="shared" si="55"/>
        <v/>
      </c>
      <c r="X143" s="10">
        <v>1</v>
      </c>
      <c r="Y143" s="45" t="str">
        <f t="shared" si="56"/>
        <v>*CV*</v>
      </c>
      <c r="AB143" s="10">
        <v>1</v>
      </c>
    </row>
    <row r="144" spans="1:28" ht="25.05" customHeight="1">
      <c r="A144" s="8">
        <v>4959</v>
      </c>
      <c r="B144" s="9" t="s">
        <v>58</v>
      </c>
      <c r="C144" s="26" t="s">
        <v>89</v>
      </c>
      <c r="D144" s="33">
        <v>44578</v>
      </c>
      <c r="F144" s="40" t="str">
        <f t="shared" si="38"/>
        <v/>
      </c>
      <c r="G144" s="41" t="str">
        <f t="shared" si="39"/>
        <v/>
      </c>
      <c r="H144" s="41" t="str">
        <f t="shared" si="40"/>
        <v/>
      </c>
      <c r="I144" s="42" t="str">
        <f t="shared" si="41"/>
        <v/>
      </c>
      <c r="J144" s="42" t="str">
        <f t="shared" si="42"/>
        <v/>
      </c>
      <c r="K144" s="42" t="str">
        <f t="shared" si="43"/>
        <v/>
      </c>
      <c r="L144" s="42" t="str">
        <f t="shared" si="44"/>
        <v/>
      </c>
      <c r="M144" s="42" t="str">
        <f t="shared" si="45"/>
        <v/>
      </c>
      <c r="N144" s="42" t="str">
        <f t="shared" si="46"/>
        <v/>
      </c>
      <c r="O144" s="42" t="str">
        <f t="shared" si="47"/>
        <v/>
      </c>
      <c r="P144" s="42" t="str">
        <f t="shared" si="48"/>
        <v/>
      </c>
      <c r="Q144" s="43" t="str">
        <f t="shared" si="49"/>
        <v/>
      </c>
      <c r="R144" s="42" t="str">
        <f t="shared" si="50"/>
        <v/>
      </c>
      <c r="S144" s="42" t="str">
        <f t="shared" si="51"/>
        <v/>
      </c>
      <c r="T144" s="42" t="str">
        <f t="shared" si="52"/>
        <v/>
      </c>
      <c r="U144" s="43" t="str">
        <f t="shared" si="53"/>
        <v/>
      </c>
      <c r="V144" s="41" t="str">
        <f t="shared" si="54"/>
        <v/>
      </c>
      <c r="W144" s="41" t="str">
        <f t="shared" si="55"/>
        <v/>
      </c>
      <c r="X144" s="10">
        <v>1</v>
      </c>
      <c r="Y144" s="45" t="str">
        <f t="shared" si="56"/>
        <v/>
      </c>
      <c r="AB144" s="10">
        <v>1</v>
      </c>
    </row>
    <row r="145" spans="1:28" ht="25.05" customHeight="1">
      <c r="A145" s="8">
        <v>4960</v>
      </c>
      <c r="B145" s="9" t="s">
        <v>51</v>
      </c>
      <c r="C145" s="26" t="s">
        <v>92</v>
      </c>
      <c r="D145" s="33">
        <v>44536</v>
      </c>
      <c r="F145" s="40" t="str">
        <f t="shared" si="38"/>
        <v>CV</v>
      </c>
      <c r="G145" s="41" t="str">
        <f t="shared" si="39"/>
        <v/>
      </c>
      <c r="H145" s="41" t="str">
        <f t="shared" si="40"/>
        <v/>
      </c>
      <c r="I145" s="42" t="str">
        <f t="shared" si="41"/>
        <v/>
      </c>
      <c r="J145" s="42" t="str">
        <f t="shared" si="42"/>
        <v/>
      </c>
      <c r="K145" s="42" t="str">
        <f t="shared" si="43"/>
        <v/>
      </c>
      <c r="L145" s="42" t="str">
        <f t="shared" si="44"/>
        <v/>
      </c>
      <c r="M145" s="42" t="str">
        <f t="shared" si="45"/>
        <v/>
      </c>
      <c r="N145" s="42" t="str">
        <f t="shared" si="46"/>
        <v/>
      </c>
      <c r="O145" s="42" t="str">
        <f t="shared" si="47"/>
        <v/>
      </c>
      <c r="P145" s="42" t="str">
        <f t="shared" si="48"/>
        <v/>
      </c>
      <c r="Q145" s="43" t="str">
        <f t="shared" si="49"/>
        <v/>
      </c>
      <c r="R145" s="42" t="str">
        <f t="shared" si="50"/>
        <v/>
      </c>
      <c r="S145" s="42" t="str">
        <f t="shared" si="51"/>
        <v/>
      </c>
      <c r="T145" s="42" t="str">
        <f t="shared" si="52"/>
        <v/>
      </c>
      <c r="U145" s="43" t="str">
        <f t="shared" si="53"/>
        <v/>
      </c>
      <c r="V145" s="41" t="str">
        <f t="shared" si="54"/>
        <v/>
      </c>
      <c r="W145" s="41" t="str">
        <f t="shared" si="55"/>
        <v/>
      </c>
      <c r="X145" s="10">
        <v>1</v>
      </c>
      <c r="Y145" s="45" t="str">
        <f t="shared" si="56"/>
        <v>*CV*</v>
      </c>
      <c r="AB145" s="10">
        <v>1</v>
      </c>
    </row>
    <row r="146" spans="1:28" ht="25.05" customHeight="1">
      <c r="A146" s="8">
        <v>4961</v>
      </c>
      <c r="B146" s="9" t="s">
        <v>51</v>
      </c>
      <c r="C146" s="26" t="s">
        <v>93</v>
      </c>
      <c r="D146" s="33">
        <v>44536</v>
      </c>
      <c r="F146" s="40" t="str">
        <f t="shared" si="38"/>
        <v>CV</v>
      </c>
      <c r="G146" s="41" t="str">
        <f t="shared" si="39"/>
        <v/>
      </c>
      <c r="H146" s="41" t="str">
        <f t="shared" si="40"/>
        <v/>
      </c>
      <c r="I146" s="42" t="str">
        <f t="shared" si="41"/>
        <v/>
      </c>
      <c r="J146" s="42" t="str">
        <f t="shared" si="42"/>
        <v/>
      </c>
      <c r="K146" s="42" t="str">
        <f t="shared" si="43"/>
        <v/>
      </c>
      <c r="L146" s="42" t="str">
        <f t="shared" si="44"/>
        <v/>
      </c>
      <c r="M146" s="42" t="str">
        <f t="shared" si="45"/>
        <v/>
      </c>
      <c r="N146" s="42" t="str">
        <f t="shared" si="46"/>
        <v/>
      </c>
      <c r="O146" s="42" t="str">
        <f t="shared" si="47"/>
        <v/>
      </c>
      <c r="P146" s="42" t="str">
        <f t="shared" si="48"/>
        <v/>
      </c>
      <c r="Q146" s="43" t="str">
        <f t="shared" si="49"/>
        <v/>
      </c>
      <c r="R146" s="42" t="str">
        <f t="shared" si="50"/>
        <v/>
      </c>
      <c r="S146" s="42" t="str">
        <f t="shared" si="51"/>
        <v/>
      </c>
      <c r="T146" s="42" t="str">
        <f t="shared" si="52"/>
        <v/>
      </c>
      <c r="U146" s="43" t="str">
        <f t="shared" si="53"/>
        <v/>
      </c>
      <c r="V146" s="41" t="str">
        <f t="shared" si="54"/>
        <v/>
      </c>
      <c r="W146" s="41" t="str">
        <f t="shared" si="55"/>
        <v/>
      </c>
      <c r="X146" s="10">
        <v>1</v>
      </c>
      <c r="Y146" s="45" t="str">
        <f t="shared" si="56"/>
        <v>*CV*</v>
      </c>
      <c r="AB146" s="10">
        <v>1</v>
      </c>
    </row>
    <row r="147" spans="1:28" ht="25.05" customHeight="1">
      <c r="A147" s="8">
        <v>5027</v>
      </c>
      <c r="B147" s="9" t="s">
        <v>19</v>
      </c>
      <c r="C147" s="26" t="s">
        <v>22</v>
      </c>
      <c r="D147" s="33">
        <v>44368</v>
      </c>
      <c r="F147" s="40" t="str">
        <f t="shared" si="38"/>
        <v/>
      </c>
      <c r="G147" s="41" t="str">
        <f t="shared" si="39"/>
        <v/>
      </c>
      <c r="H147" s="41" t="str">
        <f t="shared" si="40"/>
        <v>VL</v>
      </c>
      <c r="I147" s="42" t="str">
        <f t="shared" si="41"/>
        <v/>
      </c>
      <c r="J147" s="42" t="str">
        <f t="shared" si="42"/>
        <v/>
      </c>
      <c r="K147" s="42" t="str">
        <f t="shared" si="43"/>
        <v/>
      </c>
      <c r="L147" s="42" t="str">
        <f t="shared" si="44"/>
        <v/>
      </c>
      <c r="M147" s="42" t="str">
        <f t="shared" si="45"/>
        <v/>
      </c>
      <c r="N147" s="42" t="str">
        <f t="shared" si="46"/>
        <v/>
      </c>
      <c r="O147" s="42" t="str">
        <f t="shared" si="47"/>
        <v/>
      </c>
      <c r="P147" s="42" t="str">
        <f t="shared" si="48"/>
        <v/>
      </c>
      <c r="Q147" s="43" t="str">
        <f t="shared" si="49"/>
        <v/>
      </c>
      <c r="R147" s="42" t="str">
        <f t="shared" si="50"/>
        <v/>
      </c>
      <c r="S147" s="42" t="str">
        <f t="shared" si="51"/>
        <v/>
      </c>
      <c r="T147" s="42" t="str">
        <f t="shared" si="52"/>
        <v/>
      </c>
      <c r="U147" s="43" t="str">
        <f t="shared" si="53"/>
        <v/>
      </c>
      <c r="V147" s="41" t="str">
        <f t="shared" si="54"/>
        <v/>
      </c>
      <c r="W147" s="41" t="str">
        <f t="shared" si="55"/>
        <v/>
      </c>
      <c r="X147" s="10">
        <v>2</v>
      </c>
      <c r="Y147" s="45" t="str">
        <f t="shared" si="56"/>
        <v>*VL*</v>
      </c>
      <c r="AB147" s="10">
        <v>2</v>
      </c>
    </row>
    <row r="148" spans="1:28" ht="25.05" customHeight="1">
      <c r="A148" s="8">
        <v>5027</v>
      </c>
      <c r="B148" s="9" t="s">
        <v>23</v>
      </c>
      <c r="C148" s="26" t="s">
        <v>26</v>
      </c>
      <c r="D148" s="33">
        <v>44368</v>
      </c>
      <c r="F148" s="40" t="str">
        <f t="shared" si="38"/>
        <v/>
      </c>
      <c r="G148" s="41" t="str">
        <f t="shared" si="39"/>
        <v/>
      </c>
      <c r="H148" s="41" t="str">
        <f t="shared" si="40"/>
        <v/>
      </c>
      <c r="I148" s="42" t="str">
        <f t="shared" si="41"/>
        <v/>
      </c>
      <c r="J148" s="42" t="str">
        <f t="shared" si="42"/>
        <v/>
      </c>
      <c r="K148" s="42" t="str">
        <f t="shared" si="43"/>
        <v/>
      </c>
      <c r="L148" s="42" t="str">
        <f t="shared" si="44"/>
        <v/>
      </c>
      <c r="M148" s="42" t="str">
        <f t="shared" si="45"/>
        <v/>
      </c>
      <c r="N148" s="42" t="str">
        <f t="shared" si="46"/>
        <v>WOB</v>
      </c>
      <c r="O148" s="42" t="str">
        <f t="shared" si="47"/>
        <v/>
      </c>
      <c r="P148" s="42" t="str">
        <f t="shared" si="48"/>
        <v/>
      </c>
      <c r="Q148" s="43" t="str">
        <f t="shared" si="49"/>
        <v/>
      </c>
      <c r="R148" s="42" t="str">
        <f t="shared" si="50"/>
        <v/>
      </c>
      <c r="S148" s="42" t="str">
        <f t="shared" si="51"/>
        <v/>
      </c>
      <c r="T148" s="42" t="str">
        <f t="shared" si="52"/>
        <v/>
      </c>
      <c r="U148" s="43" t="str">
        <f t="shared" si="53"/>
        <v/>
      </c>
      <c r="V148" s="41" t="str">
        <f t="shared" si="54"/>
        <v/>
      </c>
      <c r="W148" s="41" t="str">
        <f t="shared" si="55"/>
        <v/>
      </c>
      <c r="X148" s="10">
        <v>6</v>
      </c>
      <c r="Y148" s="45" t="str">
        <f t="shared" si="56"/>
        <v>*WOB*</v>
      </c>
      <c r="AB148" s="10">
        <v>6</v>
      </c>
    </row>
    <row r="149" spans="1:28" ht="25.05" customHeight="1">
      <c r="A149" s="8">
        <v>5027</v>
      </c>
      <c r="B149" s="9" t="s">
        <v>44</v>
      </c>
      <c r="C149" s="26" t="s">
        <v>47</v>
      </c>
      <c r="D149" s="33">
        <v>44284</v>
      </c>
      <c r="F149" s="40" t="str">
        <f t="shared" si="38"/>
        <v/>
      </c>
      <c r="G149" s="41" t="str">
        <f t="shared" si="39"/>
        <v/>
      </c>
      <c r="H149" s="41" t="str">
        <f t="shared" si="40"/>
        <v/>
      </c>
      <c r="I149" s="42" t="str">
        <f t="shared" si="41"/>
        <v/>
      </c>
      <c r="J149" s="42" t="str">
        <f t="shared" si="42"/>
        <v/>
      </c>
      <c r="K149" s="42" t="str">
        <f t="shared" si="43"/>
        <v/>
      </c>
      <c r="L149" s="42" t="str">
        <f t="shared" si="44"/>
        <v/>
      </c>
      <c r="M149" s="42" t="str">
        <f t="shared" si="45"/>
        <v/>
      </c>
      <c r="N149" s="42" t="str">
        <f t="shared" si="46"/>
        <v/>
      </c>
      <c r="O149" s="42" t="str">
        <f t="shared" si="47"/>
        <v/>
      </c>
      <c r="P149" s="42" t="str">
        <f t="shared" si="48"/>
        <v/>
      </c>
      <c r="Q149" s="43" t="str">
        <f t="shared" si="49"/>
        <v/>
      </c>
      <c r="R149" s="42" t="str">
        <f t="shared" si="50"/>
        <v/>
      </c>
      <c r="S149" s="42" t="str">
        <f t="shared" si="51"/>
        <v/>
      </c>
      <c r="T149" s="42" t="str">
        <f t="shared" si="52"/>
        <v/>
      </c>
      <c r="U149" s="43" t="str">
        <f t="shared" si="53"/>
        <v/>
      </c>
      <c r="V149" s="41" t="str">
        <f t="shared" si="54"/>
        <v/>
      </c>
      <c r="W149" s="41" t="str">
        <f t="shared" si="55"/>
        <v/>
      </c>
      <c r="X149" s="10">
        <v>2</v>
      </c>
      <c r="Y149" s="45" t="str">
        <f t="shared" si="56"/>
        <v/>
      </c>
      <c r="AB149" s="10">
        <v>2</v>
      </c>
    </row>
    <row r="150" spans="1:28" ht="25.05" customHeight="1">
      <c r="A150" s="8">
        <v>5533</v>
      </c>
      <c r="B150" s="9" t="s">
        <v>38</v>
      </c>
      <c r="C150" s="26" t="s">
        <v>41</v>
      </c>
      <c r="D150" s="33">
        <v>44571</v>
      </c>
      <c r="F150" s="40" t="str">
        <f t="shared" si="38"/>
        <v/>
      </c>
      <c r="G150" s="41" t="str">
        <f t="shared" si="39"/>
        <v/>
      </c>
      <c r="H150" s="41" t="str">
        <f t="shared" si="40"/>
        <v/>
      </c>
      <c r="I150" s="42" t="str">
        <f t="shared" si="41"/>
        <v/>
      </c>
      <c r="J150" s="42" t="str">
        <f t="shared" si="42"/>
        <v/>
      </c>
      <c r="K150" s="42" t="str">
        <f t="shared" si="43"/>
        <v/>
      </c>
      <c r="L150" s="42" t="str">
        <f t="shared" si="44"/>
        <v/>
      </c>
      <c r="M150" s="42" t="str">
        <f t="shared" si="45"/>
        <v/>
      </c>
      <c r="N150" s="42" t="str">
        <f t="shared" si="46"/>
        <v/>
      </c>
      <c r="O150" s="42" t="str">
        <f t="shared" si="47"/>
        <v/>
      </c>
      <c r="P150" s="42" t="str">
        <f t="shared" si="48"/>
        <v/>
      </c>
      <c r="Q150" s="43" t="str">
        <f t="shared" si="49"/>
        <v/>
      </c>
      <c r="R150" s="42" t="str">
        <f t="shared" si="50"/>
        <v/>
      </c>
      <c r="S150" s="42" t="str">
        <f t="shared" si="51"/>
        <v/>
      </c>
      <c r="T150" s="42" t="str">
        <f t="shared" si="52"/>
        <v/>
      </c>
      <c r="U150" s="43" t="str">
        <f t="shared" si="53"/>
        <v/>
      </c>
      <c r="V150" s="41" t="str">
        <f t="shared" si="54"/>
        <v/>
      </c>
      <c r="W150" s="41" t="str">
        <f t="shared" si="55"/>
        <v>4m2</v>
      </c>
      <c r="X150" s="10">
        <v>1</v>
      </c>
      <c r="Y150" s="45" t="str">
        <f t="shared" si="56"/>
        <v>*4m2*</v>
      </c>
      <c r="AB150" s="10">
        <v>1</v>
      </c>
    </row>
    <row r="151" spans="1:28" ht="25.05" customHeight="1">
      <c r="A151" s="8">
        <v>5533</v>
      </c>
      <c r="B151" s="9" t="s">
        <v>57</v>
      </c>
      <c r="C151" s="26" t="s">
        <v>64</v>
      </c>
      <c r="D151" s="33">
        <v>44564</v>
      </c>
      <c r="F151" s="40" t="str">
        <f t="shared" si="38"/>
        <v/>
      </c>
      <c r="G151" s="41" t="str">
        <f t="shared" si="39"/>
        <v/>
      </c>
      <c r="H151" s="41" t="str">
        <f t="shared" si="40"/>
        <v/>
      </c>
      <c r="I151" s="42" t="str">
        <f t="shared" si="41"/>
        <v/>
      </c>
      <c r="J151" s="42" t="str">
        <f t="shared" si="42"/>
        <v/>
      </c>
      <c r="K151" s="42" t="str">
        <f t="shared" si="43"/>
        <v>2m2B</v>
      </c>
      <c r="L151" s="42" t="str">
        <f t="shared" si="44"/>
        <v/>
      </c>
      <c r="M151" s="42" t="str">
        <f t="shared" si="45"/>
        <v/>
      </c>
      <c r="N151" s="42" t="str">
        <f t="shared" si="46"/>
        <v/>
      </c>
      <c r="O151" s="42" t="str">
        <f t="shared" si="47"/>
        <v/>
      </c>
      <c r="P151" s="42" t="str">
        <f t="shared" si="48"/>
        <v/>
      </c>
      <c r="Q151" s="43" t="str">
        <f t="shared" si="49"/>
        <v/>
      </c>
      <c r="R151" s="42" t="str">
        <f t="shared" si="50"/>
        <v/>
      </c>
      <c r="S151" s="42" t="str">
        <f t="shared" si="51"/>
        <v/>
      </c>
      <c r="T151" s="42" t="str">
        <f t="shared" si="52"/>
        <v/>
      </c>
      <c r="U151" s="43" t="str">
        <f t="shared" si="53"/>
        <v/>
      </c>
      <c r="V151" s="41" t="str">
        <f t="shared" si="54"/>
        <v/>
      </c>
      <c r="W151" s="41" t="str">
        <f t="shared" si="55"/>
        <v/>
      </c>
      <c r="X151" s="10">
        <v>1</v>
      </c>
      <c r="Y151" s="45" t="str">
        <f t="shared" si="56"/>
        <v>*2m2B*</v>
      </c>
      <c r="AB151" s="10">
        <v>1</v>
      </c>
    </row>
    <row r="152" spans="1:28" ht="25.05" customHeight="1">
      <c r="A152" s="8">
        <v>5537</v>
      </c>
      <c r="B152" s="9" t="s">
        <v>57</v>
      </c>
      <c r="C152" s="26" t="s">
        <v>71</v>
      </c>
      <c r="D152" s="33">
        <v>44494</v>
      </c>
      <c r="F152" s="40" t="str">
        <f t="shared" si="38"/>
        <v/>
      </c>
      <c r="G152" s="41" t="str">
        <f t="shared" si="39"/>
        <v/>
      </c>
      <c r="H152" s="41" t="str">
        <f t="shared" si="40"/>
        <v/>
      </c>
      <c r="I152" s="42" t="str">
        <f t="shared" si="41"/>
        <v/>
      </c>
      <c r="J152" s="42" t="str">
        <f t="shared" si="42"/>
        <v/>
      </c>
      <c r="K152" s="42" t="str">
        <f t="shared" si="43"/>
        <v>2m2B</v>
      </c>
      <c r="L152" s="42" t="str">
        <f t="shared" si="44"/>
        <v/>
      </c>
      <c r="M152" s="42" t="str">
        <f t="shared" si="45"/>
        <v/>
      </c>
      <c r="N152" s="42" t="str">
        <f t="shared" si="46"/>
        <v/>
      </c>
      <c r="O152" s="42" t="str">
        <f t="shared" si="47"/>
        <v/>
      </c>
      <c r="P152" s="42" t="str">
        <f t="shared" si="48"/>
        <v/>
      </c>
      <c r="Q152" s="43" t="str">
        <f t="shared" si="49"/>
        <v/>
      </c>
      <c r="R152" s="42" t="str">
        <f t="shared" si="50"/>
        <v/>
      </c>
      <c r="S152" s="42" t="str">
        <f t="shared" si="51"/>
        <v/>
      </c>
      <c r="T152" s="42" t="str">
        <f t="shared" si="52"/>
        <v/>
      </c>
      <c r="U152" s="43" t="str">
        <f t="shared" si="53"/>
        <v/>
      </c>
      <c r="V152" s="41" t="str">
        <f t="shared" si="54"/>
        <v/>
      </c>
      <c r="W152" s="41" t="str">
        <f t="shared" si="55"/>
        <v/>
      </c>
      <c r="X152" s="10">
        <v>1</v>
      </c>
      <c r="Y152" s="45" t="str">
        <f t="shared" si="56"/>
        <v>*2m2B*</v>
      </c>
      <c r="AB152" s="10">
        <v>1</v>
      </c>
    </row>
    <row r="153" spans="1:28" ht="25.05" customHeight="1">
      <c r="A153" s="8">
        <v>5538</v>
      </c>
      <c r="B153" s="9" t="s">
        <v>58</v>
      </c>
      <c r="C153" s="26" t="s">
        <v>60</v>
      </c>
      <c r="D153" s="33">
        <v>44592</v>
      </c>
      <c r="F153" s="40" t="str">
        <f t="shared" si="38"/>
        <v/>
      </c>
      <c r="G153" s="41" t="str">
        <f t="shared" si="39"/>
        <v/>
      </c>
      <c r="H153" s="41" t="str">
        <f t="shared" si="40"/>
        <v/>
      </c>
      <c r="I153" s="42" t="str">
        <f t="shared" si="41"/>
        <v/>
      </c>
      <c r="J153" s="42" t="str">
        <f t="shared" si="42"/>
        <v/>
      </c>
      <c r="K153" s="42" t="str">
        <f t="shared" si="43"/>
        <v/>
      </c>
      <c r="L153" s="42" t="str">
        <f t="shared" si="44"/>
        <v/>
      </c>
      <c r="M153" s="42" t="str">
        <f t="shared" si="45"/>
        <v/>
      </c>
      <c r="N153" s="42" t="str">
        <f t="shared" si="46"/>
        <v/>
      </c>
      <c r="O153" s="42" t="str">
        <f t="shared" si="47"/>
        <v/>
      </c>
      <c r="P153" s="42" t="str">
        <f t="shared" si="48"/>
        <v/>
      </c>
      <c r="Q153" s="43" t="str">
        <f t="shared" si="49"/>
        <v/>
      </c>
      <c r="R153" s="42" t="str">
        <f t="shared" si="50"/>
        <v/>
      </c>
      <c r="S153" s="42" t="str">
        <f t="shared" si="51"/>
        <v/>
      </c>
      <c r="T153" s="42" t="str">
        <f t="shared" si="52"/>
        <v/>
      </c>
      <c r="U153" s="43" t="str">
        <f t="shared" si="53"/>
        <v/>
      </c>
      <c r="V153" s="41" t="str">
        <f t="shared" si="54"/>
        <v/>
      </c>
      <c r="W153" s="41" t="str">
        <f t="shared" si="55"/>
        <v/>
      </c>
      <c r="X153" s="10">
        <v>1</v>
      </c>
      <c r="Y153" s="45" t="str">
        <f t="shared" si="56"/>
        <v/>
      </c>
      <c r="AB153" s="10">
        <v>1</v>
      </c>
    </row>
    <row r="154" spans="1:28" ht="25.05" customHeight="1">
      <c r="A154" s="8">
        <v>5538</v>
      </c>
      <c r="B154" s="9" t="s">
        <v>38</v>
      </c>
      <c r="C154" s="26" t="s">
        <v>41</v>
      </c>
      <c r="D154" s="33">
        <v>44571</v>
      </c>
      <c r="F154" s="40" t="str">
        <f t="shared" si="38"/>
        <v/>
      </c>
      <c r="G154" s="41" t="str">
        <f t="shared" si="39"/>
        <v/>
      </c>
      <c r="H154" s="41" t="str">
        <f t="shared" si="40"/>
        <v/>
      </c>
      <c r="I154" s="42" t="str">
        <f t="shared" si="41"/>
        <v/>
      </c>
      <c r="J154" s="42" t="str">
        <f t="shared" si="42"/>
        <v/>
      </c>
      <c r="K154" s="42" t="str">
        <f t="shared" si="43"/>
        <v/>
      </c>
      <c r="L154" s="42" t="str">
        <f t="shared" si="44"/>
        <v/>
      </c>
      <c r="M154" s="42" t="str">
        <f t="shared" si="45"/>
        <v/>
      </c>
      <c r="N154" s="42" t="str">
        <f t="shared" si="46"/>
        <v/>
      </c>
      <c r="O154" s="42" t="str">
        <f t="shared" si="47"/>
        <v/>
      </c>
      <c r="P154" s="42" t="str">
        <f t="shared" si="48"/>
        <v/>
      </c>
      <c r="Q154" s="43" t="str">
        <f t="shared" si="49"/>
        <v/>
      </c>
      <c r="R154" s="42" t="str">
        <f t="shared" si="50"/>
        <v/>
      </c>
      <c r="S154" s="42" t="str">
        <f t="shared" si="51"/>
        <v/>
      </c>
      <c r="T154" s="42" t="str">
        <f t="shared" si="52"/>
        <v/>
      </c>
      <c r="U154" s="43" t="str">
        <f t="shared" si="53"/>
        <v/>
      </c>
      <c r="V154" s="41" t="str">
        <f t="shared" si="54"/>
        <v/>
      </c>
      <c r="W154" s="41" t="str">
        <f t="shared" si="55"/>
        <v>4m2</v>
      </c>
      <c r="X154" s="10">
        <v>1</v>
      </c>
      <c r="Y154" s="45" t="str">
        <f t="shared" si="56"/>
        <v>*4m2*</v>
      </c>
      <c r="AB154" s="10">
        <v>1</v>
      </c>
    </row>
    <row r="155" spans="1:28" ht="25.05" customHeight="1">
      <c r="A155" s="8">
        <v>5538</v>
      </c>
      <c r="B155" s="9" t="s">
        <v>23</v>
      </c>
      <c r="C155" s="26" t="s">
        <v>69</v>
      </c>
      <c r="D155" s="33">
        <v>44515</v>
      </c>
      <c r="F155" s="40" t="str">
        <f t="shared" si="38"/>
        <v/>
      </c>
      <c r="G155" s="41" t="str">
        <f t="shared" si="39"/>
        <v/>
      </c>
      <c r="H155" s="41" t="str">
        <f t="shared" si="40"/>
        <v/>
      </c>
      <c r="I155" s="42" t="str">
        <f t="shared" si="41"/>
        <v/>
      </c>
      <c r="J155" s="42" t="str">
        <f t="shared" si="42"/>
        <v/>
      </c>
      <c r="K155" s="42" t="str">
        <f t="shared" si="43"/>
        <v/>
      </c>
      <c r="L155" s="42" t="str">
        <f t="shared" si="44"/>
        <v/>
      </c>
      <c r="M155" s="42" t="str">
        <f t="shared" si="45"/>
        <v/>
      </c>
      <c r="N155" s="42" t="str">
        <f t="shared" si="46"/>
        <v>WOB</v>
      </c>
      <c r="O155" s="42" t="str">
        <f t="shared" si="47"/>
        <v/>
      </c>
      <c r="P155" s="42" t="str">
        <f t="shared" si="48"/>
        <v/>
      </c>
      <c r="Q155" s="43" t="str">
        <f t="shared" si="49"/>
        <v/>
      </c>
      <c r="R155" s="42" t="str">
        <f t="shared" si="50"/>
        <v/>
      </c>
      <c r="S155" s="42" t="str">
        <f t="shared" si="51"/>
        <v/>
      </c>
      <c r="T155" s="42" t="str">
        <f t="shared" si="52"/>
        <v/>
      </c>
      <c r="U155" s="43" t="str">
        <f t="shared" si="53"/>
        <v/>
      </c>
      <c r="V155" s="41" t="str">
        <f t="shared" si="54"/>
        <v/>
      </c>
      <c r="W155" s="41" t="str">
        <f t="shared" si="55"/>
        <v/>
      </c>
      <c r="X155" s="10">
        <v>6</v>
      </c>
      <c r="Y155" s="45" t="str">
        <f t="shared" si="56"/>
        <v>*WOB*</v>
      </c>
      <c r="AB155" s="10">
        <v>6</v>
      </c>
    </row>
    <row r="156" spans="1:28" ht="25.05" customHeight="1">
      <c r="A156" s="8">
        <v>5541</v>
      </c>
      <c r="B156" s="9" t="s">
        <v>23</v>
      </c>
      <c r="C156" s="26" t="s">
        <v>69</v>
      </c>
      <c r="D156" s="33">
        <v>44515</v>
      </c>
      <c r="F156" s="40" t="str">
        <f t="shared" si="38"/>
        <v/>
      </c>
      <c r="G156" s="41" t="str">
        <f t="shared" si="39"/>
        <v/>
      </c>
      <c r="H156" s="41" t="str">
        <f t="shared" si="40"/>
        <v/>
      </c>
      <c r="I156" s="42" t="str">
        <f t="shared" si="41"/>
        <v/>
      </c>
      <c r="J156" s="42" t="str">
        <f t="shared" si="42"/>
        <v/>
      </c>
      <c r="K156" s="42" t="str">
        <f t="shared" si="43"/>
        <v/>
      </c>
      <c r="L156" s="42" t="str">
        <f t="shared" si="44"/>
        <v/>
      </c>
      <c r="M156" s="42" t="str">
        <f t="shared" si="45"/>
        <v/>
      </c>
      <c r="N156" s="42" t="str">
        <f t="shared" si="46"/>
        <v>WOB</v>
      </c>
      <c r="O156" s="42" t="str">
        <f t="shared" si="47"/>
        <v/>
      </c>
      <c r="P156" s="42" t="str">
        <f t="shared" si="48"/>
        <v/>
      </c>
      <c r="Q156" s="43" t="str">
        <f t="shared" si="49"/>
        <v/>
      </c>
      <c r="R156" s="42" t="str">
        <f t="shared" si="50"/>
        <v/>
      </c>
      <c r="S156" s="42" t="str">
        <f t="shared" si="51"/>
        <v/>
      </c>
      <c r="T156" s="42" t="str">
        <f t="shared" si="52"/>
        <v/>
      </c>
      <c r="U156" s="43" t="str">
        <f t="shared" si="53"/>
        <v/>
      </c>
      <c r="V156" s="41" t="str">
        <f t="shared" si="54"/>
        <v/>
      </c>
      <c r="W156" s="41" t="str">
        <f t="shared" si="55"/>
        <v/>
      </c>
      <c r="X156" s="10">
        <v>6</v>
      </c>
      <c r="Y156" s="45" t="str">
        <f t="shared" si="56"/>
        <v>*WOB*</v>
      </c>
      <c r="AB156" s="10">
        <v>6</v>
      </c>
    </row>
    <row r="157" spans="1:28" ht="25.05" customHeight="1">
      <c r="A157" s="8">
        <v>5543</v>
      </c>
      <c r="B157" s="9" t="s">
        <v>38</v>
      </c>
      <c r="C157" s="26" t="s">
        <v>41</v>
      </c>
      <c r="D157" s="33">
        <v>44571</v>
      </c>
      <c r="F157" s="40" t="str">
        <f t="shared" si="38"/>
        <v/>
      </c>
      <c r="G157" s="41" t="str">
        <f t="shared" si="39"/>
        <v/>
      </c>
      <c r="H157" s="41" t="str">
        <f t="shared" si="40"/>
        <v/>
      </c>
      <c r="I157" s="42" t="str">
        <f t="shared" si="41"/>
        <v/>
      </c>
      <c r="J157" s="42" t="str">
        <f t="shared" si="42"/>
        <v/>
      </c>
      <c r="K157" s="42" t="str">
        <f t="shared" si="43"/>
        <v/>
      </c>
      <c r="L157" s="42" t="str">
        <f t="shared" si="44"/>
        <v/>
      </c>
      <c r="M157" s="42" t="str">
        <f t="shared" si="45"/>
        <v/>
      </c>
      <c r="N157" s="42" t="str">
        <f t="shared" si="46"/>
        <v/>
      </c>
      <c r="O157" s="42" t="str">
        <f t="shared" si="47"/>
        <v/>
      </c>
      <c r="P157" s="42" t="str">
        <f t="shared" si="48"/>
        <v/>
      </c>
      <c r="Q157" s="43" t="str">
        <f t="shared" si="49"/>
        <v/>
      </c>
      <c r="R157" s="42" t="str">
        <f t="shared" si="50"/>
        <v/>
      </c>
      <c r="S157" s="42" t="str">
        <f t="shared" si="51"/>
        <v/>
      </c>
      <c r="T157" s="42" t="str">
        <f t="shared" si="52"/>
        <v/>
      </c>
      <c r="U157" s="43" t="str">
        <f t="shared" si="53"/>
        <v/>
      </c>
      <c r="V157" s="41" t="str">
        <f t="shared" si="54"/>
        <v/>
      </c>
      <c r="W157" s="41" t="str">
        <f t="shared" si="55"/>
        <v>4m2</v>
      </c>
      <c r="X157" s="10">
        <v>1</v>
      </c>
      <c r="Y157" s="45" t="str">
        <f t="shared" si="56"/>
        <v>*4m2*</v>
      </c>
      <c r="AB157" s="10">
        <v>1</v>
      </c>
    </row>
    <row r="158" spans="1:28" ht="25.05" customHeight="1">
      <c r="A158" s="8">
        <v>5544</v>
      </c>
      <c r="B158" s="9" t="s">
        <v>58</v>
      </c>
      <c r="C158" s="26" t="s">
        <v>60</v>
      </c>
      <c r="D158" s="33">
        <v>44592</v>
      </c>
      <c r="F158" s="40" t="str">
        <f t="shared" si="38"/>
        <v/>
      </c>
      <c r="G158" s="41" t="str">
        <f t="shared" si="39"/>
        <v/>
      </c>
      <c r="H158" s="41" t="str">
        <f t="shared" si="40"/>
        <v/>
      </c>
      <c r="I158" s="42" t="str">
        <f t="shared" si="41"/>
        <v/>
      </c>
      <c r="J158" s="42" t="str">
        <f t="shared" si="42"/>
        <v/>
      </c>
      <c r="K158" s="42" t="str">
        <f t="shared" si="43"/>
        <v/>
      </c>
      <c r="L158" s="42" t="str">
        <f t="shared" si="44"/>
        <v/>
      </c>
      <c r="M158" s="42" t="str">
        <f t="shared" si="45"/>
        <v/>
      </c>
      <c r="N158" s="42" t="str">
        <f t="shared" si="46"/>
        <v/>
      </c>
      <c r="O158" s="42" t="str">
        <f t="shared" si="47"/>
        <v/>
      </c>
      <c r="P158" s="42" t="str">
        <f t="shared" si="48"/>
        <v/>
      </c>
      <c r="Q158" s="43" t="str">
        <f t="shared" si="49"/>
        <v/>
      </c>
      <c r="R158" s="42" t="str">
        <f t="shared" si="50"/>
        <v/>
      </c>
      <c r="S158" s="42" t="str">
        <f t="shared" si="51"/>
        <v/>
      </c>
      <c r="T158" s="42" t="str">
        <f t="shared" si="52"/>
        <v/>
      </c>
      <c r="U158" s="43" t="str">
        <f t="shared" si="53"/>
        <v/>
      </c>
      <c r="V158" s="41" t="str">
        <f t="shared" si="54"/>
        <v/>
      </c>
      <c r="W158" s="41" t="str">
        <f t="shared" si="55"/>
        <v/>
      </c>
      <c r="X158" s="10">
        <v>1</v>
      </c>
      <c r="Y158" s="45" t="str">
        <f t="shared" si="56"/>
        <v/>
      </c>
      <c r="AB158" s="10">
        <v>1</v>
      </c>
    </row>
    <row r="159" spans="1:28" ht="25.05" customHeight="1">
      <c r="A159" s="8">
        <v>5544</v>
      </c>
      <c r="B159" s="9" t="s">
        <v>38</v>
      </c>
      <c r="C159" s="26" t="s">
        <v>41</v>
      </c>
      <c r="D159" s="33">
        <v>44571</v>
      </c>
      <c r="F159" s="40" t="str">
        <f t="shared" si="38"/>
        <v/>
      </c>
      <c r="G159" s="41" t="str">
        <f t="shared" si="39"/>
        <v/>
      </c>
      <c r="H159" s="41" t="str">
        <f t="shared" si="40"/>
        <v/>
      </c>
      <c r="I159" s="42" t="str">
        <f t="shared" si="41"/>
        <v/>
      </c>
      <c r="J159" s="42" t="str">
        <f t="shared" si="42"/>
        <v/>
      </c>
      <c r="K159" s="42" t="str">
        <f t="shared" si="43"/>
        <v/>
      </c>
      <c r="L159" s="42" t="str">
        <f t="shared" si="44"/>
        <v/>
      </c>
      <c r="M159" s="42" t="str">
        <f t="shared" si="45"/>
        <v/>
      </c>
      <c r="N159" s="42" t="str">
        <f t="shared" si="46"/>
        <v/>
      </c>
      <c r="O159" s="42" t="str">
        <f t="shared" si="47"/>
        <v/>
      </c>
      <c r="P159" s="42" t="str">
        <f t="shared" si="48"/>
        <v/>
      </c>
      <c r="Q159" s="43" t="str">
        <f t="shared" si="49"/>
        <v/>
      </c>
      <c r="R159" s="42" t="str">
        <f t="shared" si="50"/>
        <v/>
      </c>
      <c r="S159" s="42" t="str">
        <f t="shared" si="51"/>
        <v/>
      </c>
      <c r="T159" s="42" t="str">
        <f t="shared" si="52"/>
        <v/>
      </c>
      <c r="U159" s="43" t="str">
        <f t="shared" si="53"/>
        <v/>
      </c>
      <c r="V159" s="41" t="str">
        <f t="shared" si="54"/>
        <v/>
      </c>
      <c r="W159" s="41" t="str">
        <f t="shared" si="55"/>
        <v>4m2</v>
      </c>
      <c r="X159" s="10">
        <v>1</v>
      </c>
      <c r="Y159" s="45" t="str">
        <f t="shared" si="56"/>
        <v>*4m2*</v>
      </c>
      <c r="AB159" s="10">
        <v>1</v>
      </c>
    </row>
    <row r="160" spans="1:28" ht="25.05" customHeight="1">
      <c r="A160" s="8">
        <v>5544</v>
      </c>
      <c r="B160" s="9" t="s">
        <v>57</v>
      </c>
      <c r="C160" s="26" t="s">
        <v>64</v>
      </c>
      <c r="D160" s="33">
        <v>44564</v>
      </c>
      <c r="F160" s="40" t="str">
        <f t="shared" si="38"/>
        <v/>
      </c>
      <c r="G160" s="41" t="str">
        <f t="shared" si="39"/>
        <v/>
      </c>
      <c r="H160" s="41" t="str">
        <f t="shared" si="40"/>
        <v/>
      </c>
      <c r="I160" s="42" t="str">
        <f t="shared" si="41"/>
        <v/>
      </c>
      <c r="J160" s="42" t="str">
        <f t="shared" si="42"/>
        <v/>
      </c>
      <c r="K160" s="42" t="str">
        <f t="shared" si="43"/>
        <v>2m2B</v>
      </c>
      <c r="L160" s="42" t="str">
        <f t="shared" si="44"/>
        <v/>
      </c>
      <c r="M160" s="42" t="str">
        <f t="shared" si="45"/>
        <v/>
      </c>
      <c r="N160" s="42" t="str">
        <f t="shared" si="46"/>
        <v/>
      </c>
      <c r="O160" s="42" t="str">
        <f t="shared" si="47"/>
        <v/>
      </c>
      <c r="P160" s="42" t="str">
        <f t="shared" si="48"/>
        <v/>
      </c>
      <c r="Q160" s="43" t="str">
        <f t="shared" si="49"/>
        <v/>
      </c>
      <c r="R160" s="42" t="str">
        <f t="shared" si="50"/>
        <v/>
      </c>
      <c r="S160" s="42" t="str">
        <f t="shared" si="51"/>
        <v/>
      </c>
      <c r="T160" s="42" t="str">
        <f t="shared" si="52"/>
        <v/>
      </c>
      <c r="U160" s="43" t="str">
        <f t="shared" si="53"/>
        <v/>
      </c>
      <c r="V160" s="41" t="str">
        <f t="shared" si="54"/>
        <v/>
      </c>
      <c r="W160" s="41" t="str">
        <f t="shared" si="55"/>
        <v/>
      </c>
      <c r="X160" s="10">
        <v>1</v>
      </c>
      <c r="Y160" s="45" t="str">
        <f t="shared" si="56"/>
        <v>*2m2B*</v>
      </c>
      <c r="AB160" s="10">
        <v>1</v>
      </c>
    </row>
    <row r="161" spans="1:28" ht="25.05" customHeight="1">
      <c r="A161" s="8">
        <v>5544</v>
      </c>
      <c r="B161" s="9" t="s">
        <v>23</v>
      </c>
      <c r="C161" s="26" t="s">
        <v>69</v>
      </c>
      <c r="D161" s="33">
        <v>44515</v>
      </c>
      <c r="F161" s="40" t="str">
        <f t="shared" si="38"/>
        <v/>
      </c>
      <c r="G161" s="41" t="str">
        <f t="shared" si="39"/>
        <v/>
      </c>
      <c r="H161" s="41" t="str">
        <f t="shared" si="40"/>
        <v/>
      </c>
      <c r="I161" s="42" t="str">
        <f t="shared" si="41"/>
        <v/>
      </c>
      <c r="J161" s="42" t="str">
        <f t="shared" si="42"/>
        <v/>
      </c>
      <c r="K161" s="42" t="str">
        <f t="shared" si="43"/>
        <v/>
      </c>
      <c r="L161" s="42" t="str">
        <f t="shared" si="44"/>
        <v/>
      </c>
      <c r="M161" s="42" t="str">
        <f t="shared" si="45"/>
        <v/>
      </c>
      <c r="N161" s="42" t="str">
        <f t="shared" si="46"/>
        <v>WOB</v>
      </c>
      <c r="O161" s="42" t="str">
        <f t="shared" si="47"/>
        <v/>
      </c>
      <c r="P161" s="42" t="str">
        <f t="shared" si="48"/>
        <v/>
      </c>
      <c r="Q161" s="43" t="str">
        <f t="shared" si="49"/>
        <v/>
      </c>
      <c r="R161" s="42" t="str">
        <f t="shared" si="50"/>
        <v/>
      </c>
      <c r="S161" s="42" t="str">
        <f t="shared" si="51"/>
        <v/>
      </c>
      <c r="T161" s="42" t="str">
        <f t="shared" si="52"/>
        <v/>
      </c>
      <c r="U161" s="43" t="str">
        <f t="shared" si="53"/>
        <v/>
      </c>
      <c r="V161" s="41" t="str">
        <f t="shared" si="54"/>
        <v/>
      </c>
      <c r="W161" s="41" t="str">
        <f t="shared" si="55"/>
        <v/>
      </c>
      <c r="X161" s="10">
        <v>6</v>
      </c>
      <c r="Y161" s="45" t="str">
        <f t="shared" si="56"/>
        <v>*WOB*</v>
      </c>
      <c r="AB161" s="10">
        <v>6</v>
      </c>
    </row>
    <row r="162" spans="1:28" ht="25.05" customHeight="1">
      <c r="A162" s="8">
        <v>5545</v>
      </c>
      <c r="B162" s="9" t="s">
        <v>38</v>
      </c>
      <c r="C162" s="26" t="s">
        <v>41</v>
      </c>
      <c r="D162" s="33">
        <v>44571</v>
      </c>
      <c r="F162" s="40" t="str">
        <f t="shared" si="38"/>
        <v/>
      </c>
      <c r="G162" s="41" t="str">
        <f t="shared" si="39"/>
        <v/>
      </c>
      <c r="H162" s="41" t="str">
        <f t="shared" si="40"/>
        <v/>
      </c>
      <c r="I162" s="42" t="str">
        <f t="shared" si="41"/>
        <v/>
      </c>
      <c r="J162" s="42" t="str">
        <f t="shared" si="42"/>
        <v/>
      </c>
      <c r="K162" s="42" t="str">
        <f t="shared" si="43"/>
        <v/>
      </c>
      <c r="L162" s="42" t="str">
        <f t="shared" si="44"/>
        <v/>
      </c>
      <c r="M162" s="42" t="str">
        <f t="shared" si="45"/>
        <v/>
      </c>
      <c r="N162" s="42" t="str">
        <f t="shared" si="46"/>
        <v/>
      </c>
      <c r="O162" s="42" t="str">
        <f t="shared" si="47"/>
        <v/>
      </c>
      <c r="P162" s="42" t="str">
        <f t="shared" si="48"/>
        <v/>
      </c>
      <c r="Q162" s="43" t="str">
        <f t="shared" si="49"/>
        <v/>
      </c>
      <c r="R162" s="42" t="str">
        <f t="shared" si="50"/>
        <v/>
      </c>
      <c r="S162" s="42" t="str">
        <f t="shared" si="51"/>
        <v/>
      </c>
      <c r="T162" s="42" t="str">
        <f t="shared" si="52"/>
        <v/>
      </c>
      <c r="U162" s="43" t="str">
        <f t="shared" si="53"/>
        <v/>
      </c>
      <c r="V162" s="41" t="str">
        <f t="shared" si="54"/>
        <v/>
      </c>
      <c r="W162" s="41" t="str">
        <f t="shared" si="55"/>
        <v>4m2</v>
      </c>
      <c r="X162" s="10">
        <v>1</v>
      </c>
      <c r="Y162" s="45" t="str">
        <f t="shared" si="56"/>
        <v>*4m2*</v>
      </c>
      <c r="AB162" s="10">
        <v>1</v>
      </c>
    </row>
    <row r="163" spans="1:28" ht="25.05" customHeight="1">
      <c r="A163" s="8">
        <v>5545</v>
      </c>
      <c r="B163" s="9" t="s">
        <v>57</v>
      </c>
      <c r="C163" s="26" t="s">
        <v>64</v>
      </c>
      <c r="D163" s="33">
        <v>44564</v>
      </c>
      <c r="F163" s="40" t="str">
        <f t="shared" si="38"/>
        <v/>
      </c>
      <c r="G163" s="41" t="str">
        <f t="shared" si="39"/>
        <v/>
      </c>
      <c r="H163" s="41" t="str">
        <f t="shared" si="40"/>
        <v/>
      </c>
      <c r="I163" s="42" t="str">
        <f t="shared" si="41"/>
        <v/>
      </c>
      <c r="J163" s="42" t="str">
        <f t="shared" si="42"/>
        <v/>
      </c>
      <c r="K163" s="42" t="str">
        <f t="shared" si="43"/>
        <v>2m2B</v>
      </c>
      <c r="L163" s="42" t="str">
        <f t="shared" si="44"/>
        <v/>
      </c>
      <c r="M163" s="42" t="str">
        <f t="shared" si="45"/>
        <v/>
      </c>
      <c r="N163" s="42" t="str">
        <f t="shared" si="46"/>
        <v/>
      </c>
      <c r="O163" s="42" t="str">
        <f t="shared" si="47"/>
        <v/>
      </c>
      <c r="P163" s="42" t="str">
        <f t="shared" si="48"/>
        <v/>
      </c>
      <c r="Q163" s="43" t="str">
        <f t="shared" si="49"/>
        <v/>
      </c>
      <c r="R163" s="42" t="str">
        <f t="shared" si="50"/>
        <v/>
      </c>
      <c r="S163" s="42" t="str">
        <f t="shared" si="51"/>
        <v/>
      </c>
      <c r="T163" s="42" t="str">
        <f t="shared" si="52"/>
        <v/>
      </c>
      <c r="U163" s="43" t="str">
        <f t="shared" si="53"/>
        <v/>
      </c>
      <c r="V163" s="41" t="str">
        <f t="shared" si="54"/>
        <v/>
      </c>
      <c r="W163" s="41" t="str">
        <f t="shared" si="55"/>
        <v/>
      </c>
      <c r="X163" s="10">
        <v>1</v>
      </c>
      <c r="Y163" s="45" t="str">
        <f t="shared" si="56"/>
        <v>*2m2B*</v>
      </c>
      <c r="AB163" s="10">
        <v>1</v>
      </c>
    </row>
    <row r="164" spans="1:28" ht="25.05" customHeight="1">
      <c r="A164" s="8">
        <v>5546</v>
      </c>
      <c r="B164" s="9" t="s">
        <v>58</v>
      </c>
      <c r="C164" s="26" t="s">
        <v>60</v>
      </c>
      <c r="D164" s="33">
        <v>44592</v>
      </c>
      <c r="F164" s="40" t="str">
        <f t="shared" si="38"/>
        <v/>
      </c>
      <c r="G164" s="41" t="str">
        <f t="shared" si="39"/>
        <v/>
      </c>
      <c r="H164" s="41" t="str">
        <f t="shared" si="40"/>
        <v/>
      </c>
      <c r="I164" s="42" t="str">
        <f t="shared" si="41"/>
        <v/>
      </c>
      <c r="J164" s="42" t="str">
        <f t="shared" si="42"/>
        <v/>
      </c>
      <c r="K164" s="42" t="str">
        <f t="shared" si="43"/>
        <v/>
      </c>
      <c r="L164" s="42" t="str">
        <f t="shared" si="44"/>
        <v/>
      </c>
      <c r="M164" s="42" t="str">
        <f t="shared" si="45"/>
        <v/>
      </c>
      <c r="N164" s="42" t="str">
        <f t="shared" si="46"/>
        <v/>
      </c>
      <c r="O164" s="42" t="str">
        <f t="shared" si="47"/>
        <v/>
      </c>
      <c r="P164" s="42" t="str">
        <f t="shared" si="48"/>
        <v/>
      </c>
      <c r="Q164" s="43" t="str">
        <f t="shared" si="49"/>
        <v/>
      </c>
      <c r="R164" s="42" t="str">
        <f t="shared" si="50"/>
        <v/>
      </c>
      <c r="S164" s="42" t="str">
        <f t="shared" si="51"/>
        <v/>
      </c>
      <c r="T164" s="42" t="str">
        <f t="shared" si="52"/>
        <v/>
      </c>
      <c r="U164" s="43" t="str">
        <f t="shared" si="53"/>
        <v/>
      </c>
      <c r="V164" s="41" t="str">
        <f t="shared" si="54"/>
        <v/>
      </c>
      <c r="W164" s="41" t="str">
        <f t="shared" si="55"/>
        <v/>
      </c>
      <c r="X164" s="10">
        <v>1</v>
      </c>
      <c r="Y164" s="45" t="str">
        <f t="shared" si="56"/>
        <v/>
      </c>
      <c r="AB164" s="10">
        <v>1</v>
      </c>
    </row>
    <row r="165" spans="1:28" ht="25.05" customHeight="1">
      <c r="A165" s="8">
        <v>5546</v>
      </c>
      <c r="B165" s="9" t="s">
        <v>23</v>
      </c>
      <c r="C165" s="26" t="s">
        <v>69</v>
      </c>
      <c r="D165" s="33">
        <v>44515</v>
      </c>
      <c r="F165" s="40" t="str">
        <f t="shared" si="38"/>
        <v/>
      </c>
      <c r="G165" s="41" t="str">
        <f t="shared" si="39"/>
        <v/>
      </c>
      <c r="H165" s="41" t="str">
        <f t="shared" si="40"/>
        <v/>
      </c>
      <c r="I165" s="42" t="str">
        <f t="shared" si="41"/>
        <v/>
      </c>
      <c r="J165" s="42" t="str">
        <f t="shared" si="42"/>
        <v/>
      </c>
      <c r="K165" s="42" t="str">
        <f t="shared" si="43"/>
        <v/>
      </c>
      <c r="L165" s="42" t="str">
        <f t="shared" si="44"/>
        <v/>
      </c>
      <c r="M165" s="42" t="str">
        <f t="shared" si="45"/>
        <v/>
      </c>
      <c r="N165" s="42" t="str">
        <f t="shared" si="46"/>
        <v>WOB</v>
      </c>
      <c r="O165" s="42" t="str">
        <f t="shared" si="47"/>
        <v/>
      </c>
      <c r="P165" s="42" t="str">
        <f t="shared" si="48"/>
        <v/>
      </c>
      <c r="Q165" s="43" t="str">
        <f t="shared" si="49"/>
        <v/>
      </c>
      <c r="R165" s="42" t="str">
        <f t="shared" si="50"/>
        <v/>
      </c>
      <c r="S165" s="42" t="str">
        <f t="shared" si="51"/>
        <v/>
      </c>
      <c r="T165" s="42" t="str">
        <f t="shared" si="52"/>
        <v/>
      </c>
      <c r="U165" s="43" t="str">
        <f t="shared" si="53"/>
        <v/>
      </c>
      <c r="V165" s="41" t="str">
        <f t="shared" si="54"/>
        <v/>
      </c>
      <c r="W165" s="41" t="str">
        <f t="shared" si="55"/>
        <v/>
      </c>
      <c r="X165" s="10">
        <v>6</v>
      </c>
      <c r="Y165" s="45" t="str">
        <f t="shared" si="56"/>
        <v>*WOB*</v>
      </c>
      <c r="AB165" s="10">
        <v>6</v>
      </c>
    </row>
    <row r="166" spans="1:28" ht="25.05" customHeight="1">
      <c r="A166" s="8">
        <v>5601</v>
      </c>
      <c r="B166" s="9" t="s">
        <v>28</v>
      </c>
      <c r="C166" s="26" t="s">
        <v>36</v>
      </c>
      <c r="D166" s="33">
        <v>44564</v>
      </c>
      <c r="F166" s="40" t="str">
        <f t="shared" si="38"/>
        <v/>
      </c>
      <c r="G166" s="41" t="str">
        <f t="shared" si="39"/>
        <v/>
      </c>
      <c r="H166" s="41" t="str">
        <f t="shared" si="40"/>
        <v/>
      </c>
      <c r="I166" s="42" t="str">
        <f t="shared" si="41"/>
        <v/>
      </c>
      <c r="J166" s="42" t="str">
        <f t="shared" si="42"/>
        <v/>
      </c>
      <c r="K166" s="42" t="str">
        <f t="shared" si="43"/>
        <v/>
      </c>
      <c r="L166" s="42" t="str">
        <f t="shared" si="44"/>
        <v>RM</v>
      </c>
      <c r="M166" s="42" t="str">
        <f t="shared" si="45"/>
        <v/>
      </c>
      <c r="N166" s="42" t="str">
        <f t="shared" si="46"/>
        <v/>
      </c>
      <c r="O166" s="42" t="str">
        <f t="shared" si="47"/>
        <v/>
      </c>
      <c r="P166" s="42" t="str">
        <f t="shared" si="48"/>
        <v/>
      </c>
      <c r="Q166" s="43" t="str">
        <f t="shared" si="49"/>
        <v/>
      </c>
      <c r="R166" s="42" t="str">
        <f t="shared" si="50"/>
        <v/>
      </c>
      <c r="S166" s="42" t="str">
        <f t="shared" si="51"/>
        <v/>
      </c>
      <c r="T166" s="42" t="str">
        <f t="shared" si="52"/>
        <v/>
      </c>
      <c r="U166" s="43" t="str">
        <f t="shared" si="53"/>
        <v/>
      </c>
      <c r="V166" s="41" t="str">
        <f t="shared" si="54"/>
        <v/>
      </c>
      <c r="W166" s="41" t="str">
        <f t="shared" si="55"/>
        <v/>
      </c>
      <c r="X166" s="10">
        <v>1</v>
      </c>
      <c r="Y166" s="45" t="str">
        <f t="shared" si="56"/>
        <v>*RM*</v>
      </c>
      <c r="AB166" s="10">
        <v>1</v>
      </c>
    </row>
    <row r="167" spans="1:28" ht="25.05" customHeight="1">
      <c r="A167" s="8">
        <v>5601</v>
      </c>
      <c r="B167" s="9" t="s">
        <v>28</v>
      </c>
      <c r="C167" s="26" t="s">
        <v>37</v>
      </c>
      <c r="D167" s="33">
        <v>44564</v>
      </c>
      <c r="F167" s="40" t="str">
        <f t="shared" si="38"/>
        <v/>
      </c>
      <c r="G167" s="41" t="str">
        <f t="shared" si="39"/>
        <v/>
      </c>
      <c r="H167" s="41" t="str">
        <f t="shared" si="40"/>
        <v/>
      </c>
      <c r="I167" s="42" t="str">
        <f t="shared" si="41"/>
        <v/>
      </c>
      <c r="J167" s="42" t="str">
        <f t="shared" si="42"/>
        <v/>
      </c>
      <c r="K167" s="42" t="str">
        <f t="shared" si="43"/>
        <v/>
      </c>
      <c r="L167" s="42" t="str">
        <f t="shared" si="44"/>
        <v>RM</v>
      </c>
      <c r="M167" s="42" t="str">
        <f t="shared" si="45"/>
        <v/>
      </c>
      <c r="N167" s="42" t="str">
        <f t="shared" si="46"/>
        <v/>
      </c>
      <c r="O167" s="42" t="str">
        <f t="shared" si="47"/>
        <v/>
      </c>
      <c r="P167" s="42" t="str">
        <f t="shared" si="48"/>
        <v/>
      </c>
      <c r="Q167" s="43" t="str">
        <f t="shared" si="49"/>
        <v/>
      </c>
      <c r="R167" s="42" t="str">
        <f t="shared" si="50"/>
        <v/>
      </c>
      <c r="S167" s="42" t="str">
        <f t="shared" si="51"/>
        <v/>
      </c>
      <c r="T167" s="42" t="str">
        <f t="shared" si="52"/>
        <v/>
      </c>
      <c r="U167" s="43" t="str">
        <f t="shared" si="53"/>
        <v/>
      </c>
      <c r="V167" s="41" t="str">
        <f t="shared" si="54"/>
        <v/>
      </c>
      <c r="W167" s="41" t="str">
        <f t="shared" si="55"/>
        <v/>
      </c>
      <c r="X167" s="10">
        <v>1</v>
      </c>
      <c r="Y167" s="45" t="str">
        <f t="shared" si="56"/>
        <v>*RM*</v>
      </c>
      <c r="AB167" s="10">
        <v>1</v>
      </c>
    </row>
    <row r="168" spans="1:28" ht="25.05" customHeight="1">
      <c r="A168" s="8">
        <v>5602</v>
      </c>
      <c r="B168" s="9" t="s">
        <v>28</v>
      </c>
      <c r="C168" s="26" t="s">
        <v>36</v>
      </c>
      <c r="D168" s="33">
        <v>44564</v>
      </c>
      <c r="F168" s="40" t="str">
        <f t="shared" si="38"/>
        <v/>
      </c>
      <c r="G168" s="41" t="str">
        <f t="shared" si="39"/>
        <v/>
      </c>
      <c r="H168" s="41" t="str">
        <f t="shared" si="40"/>
        <v/>
      </c>
      <c r="I168" s="42" t="str">
        <f t="shared" si="41"/>
        <v/>
      </c>
      <c r="J168" s="42" t="str">
        <f t="shared" si="42"/>
        <v/>
      </c>
      <c r="K168" s="42" t="str">
        <f t="shared" si="43"/>
        <v/>
      </c>
      <c r="L168" s="42" t="str">
        <f t="shared" si="44"/>
        <v>RM</v>
      </c>
      <c r="M168" s="42" t="str">
        <f t="shared" si="45"/>
        <v/>
      </c>
      <c r="N168" s="42" t="str">
        <f t="shared" si="46"/>
        <v/>
      </c>
      <c r="O168" s="42" t="str">
        <f t="shared" si="47"/>
        <v/>
      </c>
      <c r="P168" s="42" t="str">
        <f t="shared" si="48"/>
        <v/>
      </c>
      <c r="Q168" s="43" t="str">
        <f t="shared" si="49"/>
        <v/>
      </c>
      <c r="R168" s="42" t="str">
        <f t="shared" si="50"/>
        <v/>
      </c>
      <c r="S168" s="42" t="str">
        <f t="shared" si="51"/>
        <v/>
      </c>
      <c r="T168" s="42" t="str">
        <f t="shared" si="52"/>
        <v/>
      </c>
      <c r="U168" s="43" t="str">
        <f t="shared" si="53"/>
        <v/>
      </c>
      <c r="V168" s="41" t="str">
        <f t="shared" si="54"/>
        <v/>
      </c>
      <c r="W168" s="41" t="str">
        <f t="shared" si="55"/>
        <v/>
      </c>
      <c r="X168" s="10">
        <v>1</v>
      </c>
      <c r="Y168" s="45" t="str">
        <f t="shared" si="56"/>
        <v>*RM*</v>
      </c>
      <c r="AB168" s="10">
        <v>1</v>
      </c>
    </row>
    <row r="169" spans="1:28" ht="25.05" customHeight="1">
      <c r="A169" s="8">
        <v>5602</v>
      </c>
      <c r="B169" s="9" t="s">
        <v>28</v>
      </c>
      <c r="C169" s="26" t="s">
        <v>37</v>
      </c>
      <c r="D169" s="33">
        <v>44564</v>
      </c>
      <c r="F169" s="40" t="str">
        <f t="shared" si="38"/>
        <v/>
      </c>
      <c r="G169" s="41" t="str">
        <f t="shared" si="39"/>
        <v/>
      </c>
      <c r="H169" s="41" t="str">
        <f t="shared" si="40"/>
        <v/>
      </c>
      <c r="I169" s="42" t="str">
        <f t="shared" si="41"/>
        <v/>
      </c>
      <c r="J169" s="42" t="str">
        <f t="shared" si="42"/>
        <v/>
      </c>
      <c r="K169" s="42" t="str">
        <f t="shared" si="43"/>
        <v/>
      </c>
      <c r="L169" s="42" t="str">
        <f t="shared" si="44"/>
        <v>RM</v>
      </c>
      <c r="M169" s="42" t="str">
        <f t="shared" si="45"/>
        <v/>
      </c>
      <c r="N169" s="42" t="str">
        <f t="shared" si="46"/>
        <v/>
      </c>
      <c r="O169" s="42" t="str">
        <f t="shared" si="47"/>
        <v/>
      </c>
      <c r="P169" s="42" t="str">
        <f t="shared" si="48"/>
        <v/>
      </c>
      <c r="Q169" s="43" t="str">
        <f t="shared" si="49"/>
        <v/>
      </c>
      <c r="R169" s="42" t="str">
        <f t="shared" si="50"/>
        <v/>
      </c>
      <c r="S169" s="42" t="str">
        <f t="shared" si="51"/>
        <v/>
      </c>
      <c r="T169" s="42" t="str">
        <f t="shared" si="52"/>
        <v/>
      </c>
      <c r="U169" s="43" t="str">
        <f t="shared" si="53"/>
        <v/>
      </c>
      <c r="V169" s="41" t="str">
        <f t="shared" si="54"/>
        <v/>
      </c>
      <c r="W169" s="41" t="str">
        <f t="shared" si="55"/>
        <v/>
      </c>
      <c r="X169" s="10">
        <v>1</v>
      </c>
      <c r="Y169" s="45" t="str">
        <f t="shared" si="56"/>
        <v>*RM*</v>
      </c>
      <c r="AB169" s="10">
        <v>1</v>
      </c>
    </row>
    <row r="170" spans="1:28" ht="25.05" customHeight="1">
      <c r="A170" s="8">
        <v>5603</v>
      </c>
      <c r="B170" s="9" t="s">
        <v>28</v>
      </c>
      <c r="C170" s="26" t="s">
        <v>36</v>
      </c>
      <c r="D170" s="33">
        <v>44564</v>
      </c>
      <c r="F170" s="40" t="str">
        <f t="shared" si="38"/>
        <v/>
      </c>
      <c r="G170" s="41" t="str">
        <f t="shared" si="39"/>
        <v/>
      </c>
      <c r="H170" s="41" t="str">
        <f t="shared" si="40"/>
        <v/>
      </c>
      <c r="I170" s="42" t="str">
        <f t="shared" si="41"/>
        <v/>
      </c>
      <c r="J170" s="42" t="str">
        <f t="shared" si="42"/>
        <v/>
      </c>
      <c r="K170" s="42" t="str">
        <f t="shared" si="43"/>
        <v/>
      </c>
      <c r="L170" s="42" t="str">
        <f t="shared" si="44"/>
        <v>RM</v>
      </c>
      <c r="M170" s="42" t="str">
        <f t="shared" si="45"/>
        <v/>
      </c>
      <c r="N170" s="42" t="str">
        <f t="shared" si="46"/>
        <v/>
      </c>
      <c r="O170" s="42" t="str">
        <f t="shared" si="47"/>
        <v/>
      </c>
      <c r="P170" s="42" t="str">
        <f t="shared" si="48"/>
        <v/>
      </c>
      <c r="Q170" s="43" t="str">
        <f t="shared" si="49"/>
        <v/>
      </c>
      <c r="R170" s="42" t="str">
        <f t="shared" si="50"/>
        <v/>
      </c>
      <c r="S170" s="42" t="str">
        <f t="shared" si="51"/>
        <v/>
      </c>
      <c r="T170" s="42" t="str">
        <f t="shared" si="52"/>
        <v/>
      </c>
      <c r="U170" s="43" t="str">
        <f t="shared" si="53"/>
        <v/>
      </c>
      <c r="V170" s="41" t="str">
        <f t="shared" si="54"/>
        <v/>
      </c>
      <c r="W170" s="41" t="str">
        <f t="shared" si="55"/>
        <v/>
      </c>
      <c r="X170" s="10">
        <v>1</v>
      </c>
      <c r="Y170" s="45" t="str">
        <f t="shared" si="56"/>
        <v>*RM*</v>
      </c>
      <c r="AB170" s="10">
        <v>1</v>
      </c>
    </row>
    <row r="171" spans="1:28" ht="25.05" customHeight="1">
      <c r="A171" s="8">
        <v>5603</v>
      </c>
      <c r="B171" s="9" t="s">
        <v>28</v>
      </c>
      <c r="C171" s="26" t="s">
        <v>37</v>
      </c>
      <c r="D171" s="33">
        <v>44564</v>
      </c>
      <c r="F171" s="40" t="str">
        <f t="shared" si="38"/>
        <v/>
      </c>
      <c r="G171" s="41" t="str">
        <f t="shared" si="39"/>
        <v/>
      </c>
      <c r="H171" s="41" t="str">
        <f t="shared" si="40"/>
        <v/>
      </c>
      <c r="I171" s="42" t="str">
        <f t="shared" si="41"/>
        <v/>
      </c>
      <c r="J171" s="42" t="str">
        <f t="shared" si="42"/>
        <v/>
      </c>
      <c r="K171" s="42" t="str">
        <f t="shared" si="43"/>
        <v/>
      </c>
      <c r="L171" s="42" t="str">
        <f t="shared" si="44"/>
        <v>RM</v>
      </c>
      <c r="M171" s="42" t="str">
        <f t="shared" si="45"/>
        <v/>
      </c>
      <c r="N171" s="42" t="str">
        <f t="shared" si="46"/>
        <v/>
      </c>
      <c r="O171" s="42" t="str">
        <f t="shared" si="47"/>
        <v/>
      </c>
      <c r="P171" s="42" t="str">
        <f t="shared" si="48"/>
        <v/>
      </c>
      <c r="Q171" s="43" t="str">
        <f t="shared" si="49"/>
        <v/>
      </c>
      <c r="R171" s="42" t="str">
        <f t="shared" si="50"/>
        <v/>
      </c>
      <c r="S171" s="42" t="str">
        <f t="shared" si="51"/>
        <v/>
      </c>
      <c r="T171" s="42" t="str">
        <f t="shared" si="52"/>
        <v/>
      </c>
      <c r="U171" s="43" t="str">
        <f t="shared" si="53"/>
        <v/>
      </c>
      <c r="V171" s="41" t="str">
        <f t="shared" si="54"/>
        <v/>
      </c>
      <c r="W171" s="41" t="str">
        <f t="shared" si="55"/>
        <v/>
      </c>
      <c r="X171" s="10">
        <v>1</v>
      </c>
      <c r="Y171" s="45" t="str">
        <f t="shared" si="56"/>
        <v>*RM*</v>
      </c>
      <c r="AB171" s="10">
        <v>1</v>
      </c>
    </row>
    <row r="172" spans="1:28" ht="25.05" customHeight="1">
      <c r="A172" s="8">
        <v>5605</v>
      </c>
      <c r="B172" s="9" t="s">
        <v>28</v>
      </c>
      <c r="C172" s="26" t="s">
        <v>36</v>
      </c>
      <c r="D172" s="33">
        <v>44564</v>
      </c>
      <c r="F172" s="40" t="str">
        <f t="shared" si="38"/>
        <v/>
      </c>
      <c r="G172" s="41" t="str">
        <f t="shared" si="39"/>
        <v/>
      </c>
      <c r="H172" s="41" t="str">
        <f t="shared" si="40"/>
        <v/>
      </c>
      <c r="I172" s="42" t="str">
        <f t="shared" si="41"/>
        <v/>
      </c>
      <c r="J172" s="42" t="str">
        <f t="shared" si="42"/>
        <v/>
      </c>
      <c r="K172" s="42" t="str">
        <f t="shared" si="43"/>
        <v/>
      </c>
      <c r="L172" s="42" t="str">
        <f t="shared" si="44"/>
        <v>RM</v>
      </c>
      <c r="M172" s="42" t="str">
        <f t="shared" si="45"/>
        <v/>
      </c>
      <c r="N172" s="42" t="str">
        <f t="shared" si="46"/>
        <v/>
      </c>
      <c r="O172" s="42" t="str">
        <f t="shared" si="47"/>
        <v/>
      </c>
      <c r="P172" s="42" t="str">
        <f t="shared" si="48"/>
        <v/>
      </c>
      <c r="Q172" s="43" t="str">
        <f t="shared" si="49"/>
        <v/>
      </c>
      <c r="R172" s="42" t="str">
        <f t="shared" si="50"/>
        <v/>
      </c>
      <c r="S172" s="42" t="str">
        <f t="shared" si="51"/>
        <v/>
      </c>
      <c r="T172" s="42" t="str">
        <f t="shared" si="52"/>
        <v/>
      </c>
      <c r="U172" s="43" t="str">
        <f t="shared" si="53"/>
        <v/>
      </c>
      <c r="V172" s="41" t="str">
        <f t="shared" si="54"/>
        <v/>
      </c>
      <c r="W172" s="41" t="str">
        <f t="shared" si="55"/>
        <v/>
      </c>
      <c r="X172" s="10">
        <v>1</v>
      </c>
      <c r="Y172" s="45" t="str">
        <f t="shared" si="56"/>
        <v>*RM*</v>
      </c>
      <c r="AB172" s="10">
        <v>1</v>
      </c>
    </row>
    <row r="173" spans="1:28" ht="25.05" customHeight="1">
      <c r="A173" s="8">
        <v>5605</v>
      </c>
      <c r="B173" s="9" t="s">
        <v>28</v>
      </c>
      <c r="C173" s="26" t="s">
        <v>37</v>
      </c>
      <c r="D173" s="33">
        <v>44564</v>
      </c>
      <c r="F173" s="40" t="str">
        <f t="shared" si="38"/>
        <v/>
      </c>
      <c r="G173" s="41" t="str">
        <f t="shared" si="39"/>
        <v/>
      </c>
      <c r="H173" s="41" t="str">
        <f t="shared" si="40"/>
        <v/>
      </c>
      <c r="I173" s="42" t="str">
        <f t="shared" si="41"/>
        <v/>
      </c>
      <c r="J173" s="42" t="str">
        <f t="shared" si="42"/>
        <v/>
      </c>
      <c r="K173" s="42" t="str">
        <f t="shared" si="43"/>
        <v/>
      </c>
      <c r="L173" s="42" t="str">
        <f t="shared" si="44"/>
        <v>RM</v>
      </c>
      <c r="M173" s="42" t="str">
        <f t="shared" si="45"/>
        <v/>
      </c>
      <c r="N173" s="42" t="str">
        <f t="shared" si="46"/>
        <v/>
      </c>
      <c r="O173" s="42" t="str">
        <f t="shared" si="47"/>
        <v/>
      </c>
      <c r="P173" s="42" t="str">
        <f t="shared" si="48"/>
        <v/>
      </c>
      <c r="Q173" s="43" t="str">
        <f t="shared" si="49"/>
        <v/>
      </c>
      <c r="R173" s="42" t="str">
        <f t="shared" si="50"/>
        <v/>
      </c>
      <c r="S173" s="42" t="str">
        <f t="shared" si="51"/>
        <v/>
      </c>
      <c r="T173" s="42" t="str">
        <f t="shared" si="52"/>
        <v/>
      </c>
      <c r="U173" s="43" t="str">
        <f t="shared" si="53"/>
        <v/>
      </c>
      <c r="V173" s="41" t="str">
        <f t="shared" si="54"/>
        <v/>
      </c>
      <c r="W173" s="41" t="str">
        <f t="shared" si="55"/>
        <v/>
      </c>
      <c r="X173" s="10">
        <v>1</v>
      </c>
      <c r="Y173" s="45" t="str">
        <f t="shared" si="56"/>
        <v>*RM*</v>
      </c>
      <c r="AB173" s="10">
        <v>1</v>
      </c>
    </row>
    <row r="174" spans="1:28" ht="25.05" customHeight="1">
      <c r="A174" s="8">
        <v>5611</v>
      </c>
      <c r="B174" s="9" t="s">
        <v>32</v>
      </c>
      <c r="C174" s="26" t="s">
        <v>34</v>
      </c>
      <c r="D174" s="33">
        <v>44522</v>
      </c>
      <c r="F174" s="40" t="str">
        <f t="shared" si="38"/>
        <v/>
      </c>
      <c r="G174" s="41" t="str">
        <f t="shared" si="39"/>
        <v/>
      </c>
      <c r="H174" s="41" t="str">
        <f t="shared" si="40"/>
        <v/>
      </c>
      <c r="I174" s="42" t="str">
        <f t="shared" si="41"/>
        <v/>
      </c>
      <c r="J174" s="42" t="str">
        <f t="shared" si="42"/>
        <v/>
      </c>
      <c r="K174" s="42" t="str">
        <f t="shared" si="43"/>
        <v/>
      </c>
      <c r="L174" s="42" t="str">
        <f t="shared" si="44"/>
        <v/>
      </c>
      <c r="M174" s="42" t="str">
        <f t="shared" si="45"/>
        <v/>
      </c>
      <c r="N174" s="42" t="str">
        <f t="shared" si="46"/>
        <v/>
      </c>
      <c r="O174" s="42" t="str">
        <f t="shared" si="47"/>
        <v/>
      </c>
      <c r="P174" s="42" t="str">
        <f t="shared" si="48"/>
        <v/>
      </c>
      <c r="Q174" s="43" t="str">
        <f t="shared" si="49"/>
        <v/>
      </c>
      <c r="R174" s="42" t="str">
        <f t="shared" si="50"/>
        <v/>
      </c>
      <c r="S174" s="42" t="str">
        <f t="shared" si="51"/>
        <v/>
      </c>
      <c r="T174" s="42" t="str">
        <f t="shared" si="52"/>
        <v/>
      </c>
      <c r="U174" s="43" t="str">
        <f t="shared" si="53"/>
        <v/>
      </c>
      <c r="V174" s="41" t="str">
        <f t="shared" si="54"/>
        <v/>
      </c>
      <c r="W174" s="41" t="str">
        <f t="shared" si="55"/>
        <v/>
      </c>
      <c r="X174" s="10">
        <v>1</v>
      </c>
      <c r="Y174" s="45" t="str">
        <f t="shared" si="56"/>
        <v/>
      </c>
      <c r="AB174" s="10">
        <v>1</v>
      </c>
    </row>
    <row r="175" spans="1:28" ht="25.05" customHeight="1">
      <c r="A175" s="8">
        <v>5612</v>
      </c>
      <c r="B175" s="9" t="s">
        <v>32</v>
      </c>
      <c r="C175" s="26" t="s">
        <v>34</v>
      </c>
      <c r="D175" s="33">
        <v>44522</v>
      </c>
      <c r="F175" s="40" t="str">
        <f t="shared" si="38"/>
        <v/>
      </c>
      <c r="G175" s="41" t="str">
        <f t="shared" si="39"/>
        <v/>
      </c>
      <c r="H175" s="41" t="str">
        <f t="shared" si="40"/>
        <v/>
      </c>
      <c r="I175" s="42" t="str">
        <f t="shared" si="41"/>
        <v/>
      </c>
      <c r="J175" s="42" t="str">
        <f t="shared" si="42"/>
        <v/>
      </c>
      <c r="K175" s="42" t="str">
        <f t="shared" si="43"/>
        <v/>
      </c>
      <c r="L175" s="42" t="str">
        <f t="shared" si="44"/>
        <v/>
      </c>
      <c r="M175" s="42" t="str">
        <f t="shared" si="45"/>
        <v/>
      </c>
      <c r="N175" s="42" t="str">
        <f t="shared" si="46"/>
        <v/>
      </c>
      <c r="O175" s="42" t="str">
        <f t="shared" si="47"/>
        <v/>
      </c>
      <c r="P175" s="42" t="str">
        <f t="shared" si="48"/>
        <v/>
      </c>
      <c r="Q175" s="43" t="str">
        <f t="shared" si="49"/>
        <v/>
      </c>
      <c r="R175" s="42" t="str">
        <f t="shared" si="50"/>
        <v/>
      </c>
      <c r="S175" s="42" t="str">
        <f t="shared" si="51"/>
        <v/>
      </c>
      <c r="T175" s="42" t="str">
        <f t="shared" si="52"/>
        <v/>
      </c>
      <c r="U175" s="43" t="str">
        <f t="shared" si="53"/>
        <v/>
      </c>
      <c r="V175" s="41" t="str">
        <f t="shared" si="54"/>
        <v/>
      </c>
      <c r="W175" s="41" t="str">
        <f t="shared" si="55"/>
        <v/>
      </c>
      <c r="X175" s="10">
        <v>1</v>
      </c>
      <c r="Y175" s="45" t="str">
        <f t="shared" si="56"/>
        <v/>
      </c>
      <c r="AB175" s="10">
        <v>1</v>
      </c>
    </row>
    <row r="176" spans="1:28" ht="25.05" customHeight="1">
      <c r="A176" s="8">
        <v>5613</v>
      </c>
      <c r="B176" s="9" t="s">
        <v>23</v>
      </c>
      <c r="C176" s="26" t="s">
        <v>69</v>
      </c>
      <c r="D176" s="33">
        <v>44515</v>
      </c>
      <c r="F176" s="40" t="str">
        <f t="shared" si="38"/>
        <v/>
      </c>
      <c r="G176" s="41" t="str">
        <f t="shared" si="39"/>
        <v/>
      </c>
      <c r="H176" s="41" t="str">
        <f t="shared" si="40"/>
        <v/>
      </c>
      <c r="I176" s="42" t="str">
        <f t="shared" si="41"/>
        <v/>
      </c>
      <c r="J176" s="42" t="str">
        <f t="shared" si="42"/>
        <v/>
      </c>
      <c r="K176" s="42" t="str">
        <f t="shared" si="43"/>
        <v/>
      </c>
      <c r="L176" s="42" t="str">
        <f t="shared" si="44"/>
        <v/>
      </c>
      <c r="M176" s="42" t="str">
        <f t="shared" si="45"/>
        <v/>
      </c>
      <c r="N176" s="42" t="str">
        <f t="shared" si="46"/>
        <v>WOB</v>
      </c>
      <c r="O176" s="42" t="str">
        <f t="shared" si="47"/>
        <v/>
      </c>
      <c r="P176" s="42" t="str">
        <f t="shared" si="48"/>
        <v/>
      </c>
      <c r="Q176" s="43" t="str">
        <f t="shared" si="49"/>
        <v/>
      </c>
      <c r="R176" s="42" t="str">
        <f t="shared" si="50"/>
        <v/>
      </c>
      <c r="S176" s="42" t="str">
        <f t="shared" si="51"/>
        <v/>
      </c>
      <c r="T176" s="42" t="str">
        <f t="shared" si="52"/>
        <v/>
      </c>
      <c r="U176" s="43" t="str">
        <f t="shared" si="53"/>
        <v/>
      </c>
      <c r="V176" s="41" t="str">
        <f t="shared" si="54"/>
        <v/>
      </c>
      <c r="W176" s="41" t="str">
        <f t="shared" si="55"/>
        <v/>
      </c>
      <c r="X176" s="10">
        <v>6</v>
      </c>
      <c r="Y176" s="45" t="str">
        <f t="shared" si="56"/>
        <v>*WOB*</v>
      </c>
      <c r="AB176" s="10">
        <v>6</v>
      </c>
    </row>
    <row r="177" spans="1:28" ht="25.05" customHeight="1">
      <c r="A177" s="8">
        <v>5616</v>
      </c>
      <c r="B177" s="9" t="s">
        <v>28</v>
      </c>
      <c r="C177" s="26" t="s">
        <v>36</v>
      </c>
      <c r="D177" s="33">
        <v>44564</v>
      </c>
      <c r="F177" s="40" t="str">
        <f t="shared" si="38"/>
        <v/>
      </c>
      <c r="G177" s="41" t="str">
        <f t="shared" si="39"/>
        <v/>
      </c>
      <c r="H177" s="41" t="str">
        <f t="shared" si="40"/>
        <v/>
      </c>
      <c r="I177" s="42" t="str">
        <f t="shared" si="41"/>
        <v/>
      </c>
      <c r="J177" s="42" t="str">
        <f t="shared" si="42"/>
        <v/>
      </c>
      <c r="K177" s="42" t="str">
        <f t="shared" si="43"/>
        <v/>
      </c>
      <c r="L177" s="42" t="str">
        <f t="shared" si="44"/>
        <v>RM</v>
      </c>
      <c r="M177" s="42" t="str">
        <f t="shared" si="45"/>
        <v/>
      </c>
      <c r="N177" s="42" t="str">
        <f t="shared" si="46"/>
        <v/>
      </c>
      <c r="O177" s="42" t="str">
        <f t="shared" si="47"/>
        <v/>
      </c>
      <c r="P177" s="42" t="str">
        <f t="shared" si="48"/>
        <v/>
      </c>
      <c r="Q177" s="43" t="str">
        <f t="shared" si="49"/>
        <v/>
      </c>
      <c r="R177" s="42" t="str">
        <f t="shared" si="50"/>
        <v/>
      </c>
      <c r="S177" s="42" t="str">
        <f t="shared" si="51"/>
        <v/>
      </c>
      <c r="T177" s="42" t="str">
        <f t="shared" si="52"/>
        <v/>
      </c>
      <c r="U177" s="43" t="str">
        <f t="shared" si="53"/>
        <v/>
      </c>
      <c r="V177" s="41" t="str">
        <f t="shared" si="54"/>
        <v/>
      </c>
      <c r="W177" s="41" t="str">
        <f t="shared" si="55"/>
        <v/>
      </c>
      <c r="X177" s="10">
        <v>1</v>
      </c>
      <c r="Y177" s="45" t="str">
        <f t="shared" si="56"/>
        <v>*RM*</v>
      </c>
      <c r="AB177" s="10">
        <v>1</v>
      </c>
    </row>
    <row r="178" spans="1:28" ht="25.05" customHeight="1">
      <c r="A178" s="8">
        <v>5616</v>
      </c>
      <c r="B178" s="9" t="s">
        <v>28</v>
      </c>
      <c r="C178" s="26" t="s">
        <v>37</v>
      </c>
      <c r="D178" s="33">
        <v>44564</v>
      </c>
      <c r="F178" s="40" t="str">
        <f t="shared" si="38"/>
        <v/>
      </c>
      <c r="G178" s="41" t="str">
        <f t="shared" si="39"/>
        <v/>
      </c>
      <c r="H178" s="41" t="str">
        <f t="shared" si="40"/>
        <v/>
      </c>
      <c r="I178" s="42" t="str">
        <f t="shared" si="41"/>
        <v/>
      </c>
      <c r="J178" s="42" t="str">
        <f t="shared" si="42"/>
        <v/>
      </c>
      <c r="K178" s="42" t="str">
        <f t="shared" si="43"/>
        <v/>
      </c>
      <c r="L178" s="42" t="str">
        <f t="shared" si="44"/>
        <v>RM</v>
      </c>
      <c r="M178" s="42" t="str">
        <f t="shared" si="45"/>
        <v/>
      </c>
      <c r="N178" s="42" t="str">
        <f t="shared" si="46"/>
        <v/>
      </c>
      <c r="O178" s="42" t="str">
        <f t="shared" si="47"/>
        <v/>
      </c>
      <c r="P178" s="42" t="str">
        <f t="shared" si="48"/>
        <v/>
      </c>
      <c r="Q178" s="43" t="str">
        <f t="shared" si="49"/>
        <v/>
      </c>
      <c r="R178" s="42" t="str">
        <f t="shared" si="50"/>
        <v/>
      </c>
      <c r="S178" s="42" t="str">
        <f t="shared" si="51"/>
        <v/>
      </c>
      <c r="T178" s="42" t="str">
        <f t="shared" si="52"/>
        <v/>
      </c>
      <c r="U178" s="43" t="str">
        <f t="shared" si="53"/>
        <v/>
      </c>
      <c r="V178" s="41" t="str">
        <f t="shared" si="54"/>
        <v/>
      </c>
      <c r="W178" s="41" t="str">
        <f t="shared" si="55"/>
        <v/>
      </c>
      <c r="X178" s="10">
        <v>1</v>
      </c>
      <c r="Y178" s="45" t="str">
        <f t="shared" si="56"/>
        <v>*RM*</v>
      </c>
      <c r="AB178" s="10">
        <v>1</v>
      </c>
    </row>
    <row r="179" spans="1:28" ht="25.05" customHeight="1">
      <c r="A179" s="8">
        <v>5617</v>
      </c>
      <c r="B179" s="9" t="s">
        <v>32</v>
      </c>
      <c r="C179" s="26" t="s">
        <v>34</v>
      </c>
      <c r="D179" s="33">
        <v>44522</v>
      </c>
      <c r="F179" s="40" t="str">
        <f t="shared" si="38"/>
        <v/>
      </c>
      <c r="G179" s="41" t="str">
        <f t="shared" si="39"/>
        <v/>
      </c>
      <c r="H179" s="41" t="str">
        <f t="shared" si="40"/>
        <v/>
      </c>
      <c r="I179" s="42" t="str">
        <f t="shared" si="41"/>
        <v/>
      </c>
      <c r="J179" s="42" t="str">
        <f t="shared" si="42"/>
        <v/>
      </c>
      <c r="K179" s="42" t="str">
        <f t="shared" si="43"/>
        <v/>
      </c>
      <c r="L179" s="42" t="str">
        <f t="shared" si="44"/>
        <v/>
      </c>
      <c r="M179" s="42" t="str">
        <f t="shared" si="45"/>
        <v/>
      </c>
      <c r="N179" s="42" t="str">
        <f t="shared" si="46"/>
        <v/>
      </c>
      <c r="O179" s="42" t="str">
        <f t="shared" si="47"/>
        <v/>
      </c>
      <c r="P179" s="42" t="str">
        <f t="shared" si="48"/>
        <v/>
      </c>
      <c r="Q179" s="43" t="str">
        <f t="shared" si="49"/>
        <v/>
      </c>
      <c r="R179" s="42" t="str">
        <f t="shared" si="50"/>
        <v/>
      </c>
      <c r="S179" s="42" t="str">
        <f t="shared" si="51"/>
        <v/>
      </c>
      <c r="T179" s="42" t="str">
        <f t="shared" si="52"/>
        <v/>
      </c>
      <c r="U179" s="43" t="str">
        <f t="shared" si="53"/>
        <v/>
      </c>
      <c r="V179" s="41" t="str">
        <f t="shared" si="54"/>
        <v/>
      </c>
      <c r="W179" s="41" t="str">
        <f t="shared" si="55"/>
        <v/>
      </c>
      <c r="X179" s="10">
        <v>1</v>
      </c>
      <c r="Y179" s="45" t="str">
        <f t="shared" si="56"/>
        <v/>
      </c>
      <c r="AB179" s="10">
        <v>1</v>
      </c>
    </row>
    <row r="180" spans="1:28" ht="25.05" customHeight="1">
      <c r="A180" s="8">
        <v>5618</v>
      </c>
      <c r="B180" s="9" t="s">
        <v>57</v>
      </c>
      <c r="C180" s="26" t="s">
        <v>73</v>
      </c>
      <c r="D180" s="33">
        <v>44494</v>
      </c>
      <c r="F180" s="40" t="str">
        <f t="shared" si="38"/>
        <v/>
      </c>
      <c r="G180" s="41" t="str">
        <f t="shared" si="39"/>
        <v/>
      </c>
      <c r="H180" s="41" t="str">
        <f t="shared" si="40"/>
        <v/>
      </c>
      <c r="I180" s="42" t="str">
        <f t="shared" si="41"/>
        <v/>
      </c>
      <c r="J180" s="42" t="str">
        <f t="shared" si="42"/>
        <v/>
      </c>
      <c r="K180" s="42" t="str">
        <f t="shared" si="43"/>
        <v>2m2B</v>
      </c>
      <c r="L180" s="42" t="str">
        <f t="shared" si="44"/>
        <v/>
      </c>
      <c r="M180" s="42" t="str">
        <f t="shared" si="45"/>
        <v/>
      </c>
      <c r="N180" s="42" t="str">
        <f t="shared" si="46"/>
        <v/>
      </c>
      <c r="O180" s="42" t="str">
        <f t="shared" si="47"/>
        <v/>
      </c>
      <c r="P180" s="42" t="str">
        <f t="shared" si="48"/>
        <v/>
      </c>
      <c r="Q180" s="43" t="str">
        <f t="shared" si="49"/>
        <v/>
      </c>
      <c r="R180" s="42" t="str">
        <f t="shared" si="50"/>
        <v/>
      </c>
      <c r="S180" s="42" t="str">
        <f t="shared" si="51"/>
        <v/>
      </c>
      <c r="T180" s="42" t="str">
        <f t="shared" si="52"/>
        <v/>
      </c>
      <c r="U180" s="43" t="str">
        <f t="shared" si="53"/>
        <v/>
      </c>
      <c r="V180" s="41" t="str">
        <f t="shared" si="54"/>
        <v/>
      </c>
      <c r="W180" s="41" t="str">
        <f t="shared" si="55"/>
        <v/>
      </c>
      <c r="X180" s="10">
        <v>1</v>
      </c>
      <c r="Y180" s="45" t="str">
        <f t="shared" si="56"/>
        <v>*2m2B*</v>
      </c>
      <c r="AB180" s="10">
        <v>1</v>
      </c>
    </row>
    <row r="181" spans="1:28" ht="25.05" customHeight="1">
      <c r="A181" s="8">
        <v>5618</v>
      </c>
      <c r="B181" s="9" t="s">
        <v>32</v>
      </c>
      <c r="C181" s="26" t="s">
        <v>34</v>
      </c>
      <c r="D181" s="33">
        <v>44522</v>
      </c>
      <c r="F181" s="40" t="str">
        <f t="shared" si="38"/>
        <v/>
      </c>
      <c r="G181" s="41" t="str">
        <f t="shared" si="39"/>
        <v/>
      </c>
      <c r="H181" s="41" t="str">
        <f t="shared" si="40"/>
        <v/>
      </c>
      <c r="I181" s="42" t="str">
        <f t="shared" si="41"/>
        <v/>
      </c>
      <c r="J181" s="42" t="str">
        <f t="shared" si="42"/>
        <v/>
      </c>
      <c r="K181" s="42" t="str">
        <f t="shared" si="43"/>
        <v/>
      </c>
      <c r="L181" s="42" t="str">
        <f t="shared" si="44"/>
        <v/>
      </c>
      <c r="M181" s="42" t="str">
        <f t="shared" si="45"/>
        <v/>
      </c>
      <c r="N181" s="42" t="str">
        <f t="shared" si="46"/>
        <v/>
      </c>
      <c r="O181" s="42" t="str">
        <f t="shared" si="47"/>
        <v/>
      </c>
      <c r="P181" s="42" t="str">
        <f t="shared" si="48"/>
        <v/>
      </c>
      <c r="Q181" s="43" t="str">
        <f t="shared" si="49"/>
        <v/>
      </c>
      <c r="R181" s="42" t="str">
        <f t="shared" si="50"/>
        <v/>
      </c>
      <c r="S181" s="42" t="str">
        <f t="shared" si="51"/>
        <v/>
      </c>
      <c r="T181" s="42" t="str">
        <f t="shared" si="52"/>
        <v/>
      </c>
      <c r="U181" s="43" t="str">
        <f t="shared" si="53"/>
        <v/>
      </c>
      <c r="V181" s="41" t="str">
        <f t="shared" si="54"/>
        <v/>
      </c>
      <c r="W181" s="41" t="str">
        <f t="shared" si="55"/>
        <v/>
      </c>
      <c r="X181" s="10">
        <v>1</v>
      </c>
      <c r="Y181" s="45" t="str">
        <f t="shared" si="56"/>
        <v/>
      </c>
      <c r="AB181" s="10">
        <v>1</v>
      </c>
    </row>
    <row r="182" spans="1:28" ht="25.05" customHeight="1">
      <c r="A182" s="8">
        <v>5619</v>
      </c>
      <c r="B182" s="9" t="s">
        <v>23</v>
      </c>
      <c r="C182" s="26" t="s">
        <v>69</v>
      </c>
      <c r="D182" s="33">
        <v>44515</v>
      </c>
      <c r="F182" s="40" t="str">
        <f t="shared" si="38"/>
        <v/>
      </c>
      <c r="G182" s="41" t="str">
        <f t="shared" si="39"/>
        <v/>
      </c>
      <c r="H182" s="41" t="str">
        <f t="shared" si="40"/>
        <v/>
      </c>
      <c r="I182" s="42" t="str">
        <f t="shared" si="41"/>
        <v/>
      </c>
      <c r="J182" s="42" t="str">
        <f t="shared" si="42"/>
        <v/>
      </c>
      <c r="K182" s="42" t="str">
        <f t="shared" si="43"/>
        <v/>
      </c>
      <c r="L182" s="42" t="str">
        <f t="shared" si="44"/>
        <v/>
      </c>
      <c r="M182" s="42" t="str">
        <f t="shared" si="45"/>
        <v/>
      </c>
      <c r="N182" s="42" t="str">
        <f t="shared" si="46"/>
        <v>WOB</v>
      </c>
      <c r="O182" s="42" t="str">
        <f t="shared" si="47"/>
        <v/>
      </c>
      <c r="P182" s="42" t="str">
        <f t="shared" si="48"/>
        <v/>
      </c>
      <c r="Q182" s="43" t="str">
        <f t="shared" si="49"/>
        <v/>
      </c>
      <c r="R182" s="42" t="str">
        <f t="shared" si="50"/>
        <v/>
      </c>
      <c r="S182" s="42" t="str">
        <f t="shared" si="51"/>
        <v/>
      </c>
      <c r="T182" s="42" t="str">
        <f t="shared" si="52"/>
        <v/>
      </c>
      <c r="U182" s="43" t="str">
        <f t="shared" si="53"/>
        <v/>
      </c>
      <c r="V182" s="41" t="str">
        <f t="shared" si="54"/>
        <v/>
      </c>
      <c r="W182" s="41" t="str">
        <f t="shared" si="55"/>
        <v/>
      </c>
      <c r="X182" s="10">
        <v>6</v>
      </c>
      <c r="Y182" s="45" t="str">
        <f t="shared" si="56"/>
        <v>*WOB*</v>
      </c>
      <c r="AB182" s="10">
        <v>6</v>
      </c>
    </row>
    <row r="183" spans="1:28" ht="25.05" customHeight="1">
      <c r="A183" s="8">
        <v>5619</v>
      </c>
      <c r="B183" s="9" t="s">
        <v>32</v>
      </c>
      <c r="C183" s="26" t="s">
        <v>34</v>
      </c>
      <c r="D183" s="33">
        <v>44522</v>
      </c>
      <c r="F183" s="40" t="str">
        <f t="shared" si="38"/>
        <v/>
      </c>
      <c r="G183" s="41" t="str">
        <f t="shared" si="39"/>
        <v/>
      </c>
      <c r="H183" s="41" t="str">
        <f t="shared" si="40"/>
        <v/>
      </c>
      <c r="I183" s="42" t="str">
        <f t="shared" si="41"/>
        <v/>
      </c>
      <c r="J183" s="42" t="str">
        <f t="shared" si="42"/>
        <v/>
      </c>
      <c r="K183" s="42" t="str">
        <f t="shared" si="43"/>
        <v/>
      </c>
      <c r="L183" s="42" t="str">
        <f t="shared" si="44"/>
        <v/>
      </c>
      <c r="M183" s="42" t="str">
        <f t="shared" si="45"/>
        <v/>
      </c>
      <c r="N183" s="42" t="str">
        <f t="shared" si="46"/>
        <v/>
      </c>
      <c r="O183" s="42" t="str">
        <f t="shared" si="47"/>
        <v/>
      </c>
      <c r="P183" s="42" t="str">
        <f t="shared" si="48"/>
        <v/>
      </c>
      <c r="Q183" s="43" t="str">
        <f t="shared" si="49"/>
        <v/>
      </c>
      <c r="R183" s="42" t="str">
        <f t="shared" si="50"/>
        <v/>
      </c>
      <c r="S183" s="42" t="str">
        <f t="shared" si="51"/>
        <v/>
      </c>
      <c r="T183" s="42" t="str">
        <f t="shared" si="52"/>
        <v/>
      </c>
      <c r="U183" s="43" t="str">
        <f t="shared" si="53"/>
        <v/>
      </c>
      <c r="V183" s="41" t="str">
        <f t="shared" si="54"/>
        <v/>
      </c>
      <c r="W183" s="41" t="str">
        <f t="shared" si="55"/>
        <v/>
      </c>
      <c r="X183" s="10">
        <v>1</v>
      </c>
      <c r="Y183" s="45" t="str">
        <f t="shared" si="56"/>
        <v/>
      </c>
      <c r="AB183" s="10">
        <v>1</v>
      </c>
    </row>
    <row r="184" spans="1:28" ht="25.05" customHeight="1">
      <c r="A184" s="8">
        <v>5625</v>
      </c>
      <c r="B184" s="9" t="s">
        <v>19</v>
      </c>
      <c r="C184" s="26" t="s">
        <v>22</v>
      </c>
      <c r="D184" s="33">
        <v>44368</v>
      </c>
      <c r="F184" s="40" t="str">
        <f t="shared" si="38"/>
        <v/>
      </c>
      <c r="G184" s="41" t="str">
        <f t="shared" si="39"/>
        <v/>
      </c>
      <c r="H184" s="41" t="str">
        <f t="shared" si="40"/>
        <v>VL</v>
      </c>
      <c r="I184" s="42" t="str">
        <f t="shared" si="41"/>
        <v/>
      </c>
      <c r="J184" s="42" t="str">
        <f t="shared" si="42"/>
        <v/>
      </c>
      <c r="K184" s="42" t="str">
        <f t="shared" si="43"/>
        <v/>
      </c>
      <c r="L184" s="42" t="str">
        <f t="shared" si="44"/>
        <v/>
      </c>
      <c r="M184" s="42" t="str">
        <f t="shared" si="45"/>
        <v/>
      </c>
      <c r="N184" s="42" t="str">
        <f t="shared" si="46"/>
        <v/>
      </c>
      <c r="O184" s="42" t="str">
        <f t="shared" si="47"/>
        <v/>
      </c>
      <c r="P184" s="42" t="str">
        <f t="shared" si="48"/>
        <v/>
      </c>
      <c r="Q184" s="43" t="str">
        <f t="shared" si="49"/>
        <v/>
      </c>
      <c r="R184" s="42" t="str">
        <f t="shared" si="50"/>
        <v/>
      </c>
      <c r="S184" s="42" t="str">
        <f t="shared" si="51"/>
        <v/>
      </c>
      <c r="T184" s="42" t="str">
        <f t="shared" si="52"/>
        <v/>
      </c>
      <c r="U184" s="43" t="str">
        <f t="shared" si="53"/>
        <v/>
      </c>
      <c r="V184" s="41" t="str">
        <f t="shared" si="54"/>
        <v/>
      </c>
      <c r="W184" s="41" t="str">
        <f t="shared" si="55"/>
        <v/>
      </c>
      <c r="X184" s="10">
        <v>1</v>
      </c>
      <c r="Y184" s="45" t="str">
        <f t="shared" si="56"/>
        <v>*VL*</v>
      </c>
      <c r="AB184" s="10">
        <v>1</v>
      </c>
    </row>
    <row r="185" spans="1:28" ht="25.05" customHeight="1">
      <c r="A185" s="8">
        <v>5625</v>
      </c>
      <c r="B185" s="9" t="s">
        <v>23</v>
      </c>
      <c r="C185" s="26" t="s">
        <v>25</v>
      </c>
      <c r="D185" s="33">
        <v>44368</v>
      </c>
      <c r="F185" s="40" t="str">
        <f t="shared" si="38"/>
        <v/>
      </c>
      <c r="G185" s="41" t="str">
        <f t="shared" si="39"/>
        <v/>
      </c>
      <c r="H185" s="41" t="str">
        <f t="shared" si="40"/>
        <v/>
      </c>
      <c r="I185" s="42" t="str">
        <f t="shared" si="41"/>
        <v/>
      </c>
      <c r="J185" s="42" t="str">
        <f t="shared" si="42"/>
        <v/>
      </c>
      <c r="K185" s="42" t="str">
        <f t="shared" si="43"/>
        <v/>
      </c>
      <c r="L185" s="42" t="str">
        <f t="shared" si="44"/>
        <v/>
      </c>
      <c r="M185" s="42" t="str">
        <f t="shared" si="45"/>
        <v/>
      </c>
      <c r="N185" s="42" t="str">
        <f t="shared" si="46"/>
        <v>WOB</v>
      </c>
      <c r="O185" s="42" t="str">
        <f t="shared" si="47"/>
        <v/>
      </c>
      <c r="P185" s="42" t="str">
        <f t="shared" si="48"/>
        <v/>
      </c>
      <c r="Q185" s="43" t="str">
        <f t="shared" si="49"/>
        <v/>
      </c>
      <c r="R185" s="42" t="str">
        <f t="shared" si="50"/>
        <v/>
      </c>
      <c r="S185" s="42" t="str">
        <f t="shared" si="51"/>
        <v/>
      </c>
      <c r="T185" s="42" t="str">
        <f t="shared" si="52"/>
        <v/>
      </c>
      <c r="U185" s="43" t="str">
        <f t="shared" si="53"/>
        <v/>
      </c>
      <c r="V185" s="41" t="str">
        <f t="shared" si="54"/>
        <v/>
      </c>
      <c r="W185" s="41" t="str">
        <f t="shared" si="55"/>
        <v/>
      </c>
      <c r="X185" s="10">
        <v>6</v>
      </c>
      <c r="Y185" s="45" t="str">
        <f t="shared" si="56"/>
        <v>*WOB*</v>
      </c>
      <c r="AB185" s="10">
        <v>6</v>
      </c>
    </row>
    <row r="186" spans="1:28" ht="25.05" customHeight="1">
      <c r="A186" s="8">
        <v>5627</v>
      </c>
      <c r="B186" s="9" t="s">
        <v>32</v>
      </c>
      <c r="C186" s="26" t="s">
        <v>34</v>
      </c>
      <c r="D186" s="33">
        <v>44522</v>
      </c>
      <c r="F186" s="40" t="str">
        <f t="shared" si="38"/>
        <v/>
      </c>
      <c r="G186" s="41" t="str">
        <f t="shared" si="39"/>
        <v/>
      </c>
      <c r="H186" s="41" t="str">
        <f t="shared" si="40"/>
        <v/>
      </c>
      <c r="I186" s="42" t="str">
        <f t="shared" si="41"/>
        <v/>
      </c>
      <c r="J186" s="42" t="str">
        <f t="shared" si="42"/>
        <v/>
      </c>
      <c r="K186" s="42" t="str">
        <f t="shared" si="43"/>
        <v/>
      </c>
      <c r="L186" s="42" t="str">
        <f t="shared" si="44"/>
        <v/>
      </c>
      <c r="M186" s="42" t="str">
        <f t="shared" si="45"/>
        <v/>
      </c>
      <c r="N186" s="42" t="str">
        <f t="shared" si="46"/>
        <v/>
      </c>
      <c r="O186" s="42" t="str">
        <f t="shared" si="47"/>
        <v/>
      </c>
      <c r="P186" s="42" t="str">
        <f t="shared" si="48"/>
        <v/>
      </c>
      <c r="Q186" s="43" t="str">
        <f t="shared" si="49"/>
        <v/>
      </c>
      <c r="R186" s="42" t="str">
        <f t="shared" si="50"/>
        <v/>
      </c>
      <c r="S186" s="42" t="str">
        <f t="shared" si="51"/>
        <v/>
      </c>
      <c r="T186" s="42" t="str">
        <f t="shared" si="52"/>
        <v/>
      </c>
      <c r="U186" s="43" t="str">
        <f t="shared" si="53"/>
        <v/>
      </c>
      <c r="V186" s="41" t="str">
        <f t="shared" si="54"/>
        <v/>
      </c>
      <c r="W186" s="41" t="str">
        <f t="shared" si="55"/>
        <v/>
      </c>
      <c r="X186" s="10">
        <v>1</v>
      </c>
      <c r="Y186" s="45" t="str">
        <f t="shared" si="56"/>
        <v/>
      </c>
      <c r="AB186" s="10">
        <v>1</v>
      </c>
    </row>
    <row r="187" spans="1:28" ht="25.05" customHeight="1">
      <c r="A187" s="8">
        <v>5631</v>
      </c>
      <c r="B187" s="9" t="s">
        <v>57</v>
      </c>
      <c r="C187" s="26" t="s">
        <v>73</v>
      </c>
      <c r="D187" s="33">
        <v>44494</v>
      </c>
      <c r="F187" s="40" t="str">
        <f t="shared" si="38"/>
        <v/>
      </c>
      <c r="G187" s="41" t="str">
        <f t="shared" si="39"/>
        <v/>
      </c>
      <c r="H187" s="41" t="str">
        <f t="shared" si="40"/>
        <v/>
      </c>
      <c r="I187" s="42" t="str">
        <f t="shared" si="41"/>
        <v/>
      </c>
      <c r="J187" s="42" t="str">
        <f t="shared" si="42"/>
        <v/>
      </c>
      <c r="K187" s="42" t="str">
        <f t="shared" si="43"/>
        <v>2m2B</v>
      </c>
      <c r="L187" s="42" t="str">
        <f t="shared" si="44"/>
        <v/>
      </c>
      <c r="M187" s="42" t="str">
        <f t="shared" si="45"/>
        <v/>
      </c>
      <c r="N187" s="42" t="str">
        <f t="shared" si="46"/>
        <v/>
      </c>
      <c r="O187" s="42" t="str">
        <f t="shared" si="47"/>
        <v/>
      </c>
      <c r="P187" s="42" t="str">
        <f t="shared" si="48"/>
        <v/>
      </c>
      <c r="Q187" s="43" t="str">
        <f t="shared" si="49"/>
        <v/>
      </c>
      <c r="R187" s="42" t="str">
        <f t="shared" si="50"/>
        <v/>
      </c>
      <c r="S187" s="42" t="str">
        <f t="shared" si="51"/>
        <v/>
      </c>
      <c r="T187" s="42" t="str">
        <f t="shared" si="52"/>
        <v/>
      </c>
      <c r="U187" s="43" t="str">
        <f t="shared" si="53"/>
        <v/>
      </c>
      <c r="V187" s="41" t="str">
        <f t="shared" si="54"/>
        <v/>
      </c>
      <c r="W187" s="41" t="str">
        <f t="shared" si="55"/>
        <v/>
      </c>
      <c r="X187" s="10">
        <v>1</v>
      </c>
      <c r="Y187" s="45" t="str">
        <f t="shared" si="56"/>
        <v>*2m2B*</v>
      </c>
      <c r="AB187" s="10">
        <v>1</v>
      </c>
    </row>
    <row r="188" spans="1:28" ht="25.05" customHeight="1">
      <c r="A188" s="8">
        <v>5632</v>
      </c>
      <c r="B188" s="9" t="s">
        <v>57</v>
      </c>
      <c r="C188" s="26" t="s">
        <v>73</v>
      </c>
      <c r="D188" s="33">
        <v>44494</v>
      </c>
      <c r="F188" s="40" t="str">
        <f t="shared" si="38"/>
        <v/>
      </c>
      <c r="G188" s="41" t="str">
        <f t="shared" si="39"/>
        <v/>
      </c>
      <c r="H188" s="41" t="str">
        <f t="shared" si="40"/>
        <v/>
      </c>
      <c r="I188" s="42" t="str">
        <f t="shared" si="41"/>
        <v/>
      </c>
      <c r="J188" s="42" t="str">
        <f t="shared" si="42"/>
        <v/>
      </c>
      <c r="K188" s="42" t="str">
        <f t="shared" si="43"/>
        <v>2m2B</v>
      </c>
      <c r="L188" s="42" t="str">
        <f t="shared" si="44"/>
        <v/>
      </c>
      <c r="M188" s="42" t="str">
        <f t="shared" si="45"/>
        <v/>
      </c>
      <c r="N188" s="42" t="str">
        <f t="shared" si="46"/>
        <v/>
      </c>
      <c r="O188" s="42" t="str">
        <f t="shared" si="47"/>
        <v/>
      </c>
      <c r="P188" s="42" t="str">
        <f t="shared" si="48"/>
        <v/>
      </c>
      <c r="Q188" s="43" t="str">
        <f t="shared" si="49"/>
        <v/>
      </c>
      <c r="R188" s="42" t="str">
        <f t="shared" si="50"/>
        <v/>
      </c>
      <c r="S188" s="42" t="str">
        <f t="shared" si="51"/>
        <v/>
      </c>
      <c r="T188" s="42" t="str">
        <f t="shared" si="52"/>
        <v/>
      </c>
      <c r="U188" s="43" t="str">
        <f t="shared" si="53"/>
        <v/>
      </c>
      <c r="V188" s="41" t="str">
        <f t="shared" si="54"/>
        <v/>
      </c>
      <c r="W188" s="41" t="str">
        <f t="shared" si="55"/>
        <v/>
      </c>
      <c r="X188" s="10">
        <v>1</v>
      </c>
      <c r="Y188" s="45" t="str">
        <f t="shared" si="56"/>
        <v>*2m2B*</v>
      </c>
      <c r="AB188" s="10">
        <v>1</v>
      </c>
    </row>
    <row r="189" spans="1:28" ht="25.05" customHeight="1">
      <c r="A189" s="8">
        <v>5634</v>
      </c>
      <c r="B189" s="9" t="s">
        <v>57</v>
      </c>
      <c r="C189" s="26" t="s">
        <v>73</v>
      </c>
      <c r="D189" s="33">
        <v>44494</v>
      </c>
      <c r="F189" s="40" t="str">
        <f t="shared" si="38"/>
        <v/>
      </c>
      <c r="G189" s="41" t="str">
        <f t="shared" si="39"/>
        <v/>
      </c>
      <c r="H189" s="41" t="str">
        <f t="shared" si="40"/>
        <v/>
      </c>
      <c r="I189" s="42" t="str">
        <f t="shared" si="41"/>
        <v/>
      </c>
      <c r="J189" s="42" t="str">
        <f t="shared" si="42"/>
        <v/>
      </c>
      <c r="K189" s="42" t="str">
        <f t="shared" si="43"/>
        <v>2m2B</v>
      </c>
      <c r="L189" s="42" t="str">
        <f t="shared" si="44"/>
        <v/>
      </c>
      <c r="M189" s="42" t="str">
        <f t="shared" si="45"/>
        <v/>
      </c>
      <c r="N189" s="42" t="str">
        <f t="shared" si="46"/>
        <v/>
      </c>
      <c r="O189" s="42" t="str">
        <f t="shared" si="47"/>
        <v/>
      </c>
      <c r="P189" s="42" t="str">
        <f t="shared" si="48"/>
        <v/>
      </c>
      <c r="Q189" s="43" t="str">
        <f t="shared" si="49"/>
        <v/>
      </c>
      <c r="R189" s="42" t="str">
        <f t="shared" si="50"/>
        <v/>
      </c>
      <c r="S189" s="42" t="str">
        <f t="shared" si="51"/>
        <v/>
      </c>
      <c r="T189" s="42" t="str">
        <f t="shared" si="52"/>
        <v/>
      </c>
      <c r="U189" s="43" t="str">
        <f t="shared" si="53"/>
        <v/>
      </c>
      <c r="V189" s="41" t="str">
        <f t="shared" si="54"/>
        <v/>
      </c>
      <c r="W189" s="41" t="str">
        <f t="shared" si="55"/>
        <v/>
      </c>
      <c r="X189" s="10">
        <v>1</v>
      </c>
      <c r="Y189" s="45" t="str">
        <f t="shared" si="56"/>
        <v>*2m2B*</v>
      </c>
      <c r="AB189" s="10">
        <v>1</v>
      </c>
    </row>
    <row r="190" spans="1:28" ht="25.05" customHeight="1">
      <c r="A190" s="8">
        <v>5636</v>
      </c>
      <c r="B190" s="9" t="s">
        <v>28</v>
      </c>
      <c r="C190" s="26" t="s">
        <v>95</v>
      </c>
      <c r="D190" s="33">
        <v>44431</v>
      </c>
      <c r="F190" s="40" t="str">
        <f t="shared" si="38"/>
        <v/>
      </c>
      <c r="G190" s="41" t="str">
        <f t="shared" si="39"/>
        <v/>
      </c>
      <c r="H190" s="41" t="str">
        <f t="shared" si="40"/>
        <v/>
      </c>
      <c r="I190" s="42" t="str">
        <f t="shared" si="41"/>
        <v/>
      </c>
      <c r="J190" s="42" t="str">
        <f t="shared" si="42"/>
        <v/>
      </c>
      <c r="K190" s="42" t="str">
        <f t="shared" si="43"/>
        <v/>
      </c>
      <c r="L190" s="42" t="str">
        <f t="shared" si="44"/>
        <v>RM</v>
      </c>
      <c r="M190" s="42" t="str">
        <f t="shared" si="45"/>
        <v/>
      </c>
      <c r="N190" s="42" t="str">
        <f t="shared" si="46"/>
        <v/>
      </c>
      <c r="O190" s="42" t="str">
        <f t="shared" si="47"/>
        <v/>
      </c>
      <c r="P190" s="42" t="str">
        <f t="shared" si="48"/>
        <v/>
      </c>
      <c r="Q190" s="43" t="str">
        <f t="shared" si="49"/>
        <v/>
      </c>
      <c r="R190" s="42" t="str">
        <f t="shared" si="50"/>
        <v/>
      </c>
      <c r="S190" s="42" t="str">
        <f t="shared" si="51"/>
        <v/>
      </c>
      <c r="T190" s="42" t="str">
        <f t="shared" si="52"/>
        <v/>
      </c>
      <c r="U190" s="43" t="str">
        <f t="shared" si="53"/>
        <v/>
      </c>
      <c r="V190" s="41" t="str">
        <f t="shared" si="54"/>
        <v/>
      </c>
      <c r="W190" s="41" t="str">
        <f t="shared" si="55"/>
        <v/>
      </c>
      <c r="X190" s="10">
        <v>1</v>
      </c>
      <c r="Y190" s="45" t="str">
        <f t="shared" si="56"/>
        <v>*RM*</v>
      </c>
      <c r="AB190" s="10">
        <v>1</v>
      </c>
    </row>
    <row r="191" spans="1:28" ht="25.05" customHeight="1">
      <c r="A191" s="8">
        <v>5636</v>
      </c>
      <c r="B191" s="9" t="s">
        <v>28</v>
      </c>
      <c r="C191" s="26" t="s">
        <v>96</v>
      </c>
      <c r="D191" s="33">
        <v>44431</v>
      </c>
      <c r="F191" s="40" t="str">
        <f t="shared" si="38"/>
        <v/>
      </c>
      <c r="G191" s="41" t="str">
        <f t="shared" si="39"/>
        <v/>
      </c>
      <c r="H191" s="41" t="str">
        <f t="shared" si="40"/>
        <v/>
      </c>
      <c r="I191" s="42" t="str">
        <f t="shared" si="41"/>
        <v/>
      </c>
      <c r="J191" s="42" t="str">
        <f t="shared" si="42"/>
        <v/>
      </c>
      <c r="K191" s="42" t="str">
        <f t="shared" si="43"/>
        <v/>
      </c>
      <c r="L191" s="42" t="str">
        <f t="shared" si="44"/>
        <v>RM</v>
      </c>
      <c r="M191" s="42" t="str">
        <f t="shared" si="45"/>
        <v/>
      </c>
      <c r="N191" s="42" t="str">
        <f t="shared" si="46"/>
        <v/>
      </c>
      <c r="O191" s="42" t="str">
        <f t="shared" si="47"/>
        <v/>
      </c>
      <c r="P191" s="42" t="str">
        <f t="shared" si="48"/>
        <v/>
      </c>
      <c r="Q191" s="43" t="str">
        <f t="shared" si="49"/>
        <v/>
      </c>
      <c r="R191" s="42" t="str">
        <f t="shared" si="50"/>
        <v/>
      </c>
      <c r="S191" s="42" t="str">
        <f t="shared" si="51"/>
        <v/>
      </c>
      <c r="T191" s="42" t="str">
        <f t="shared" si="52"/>
        <v/>
      </c>
      <c r="U191" s="43" t="str">
        <f t="shared" si="53"/>
        <v/>
      </c>
      <c r="V191" s="41" t="str">
        <f t="shared" si="54"/>
        <v/>
      </c>
      <c r="W191" s="41" t="str">
        <f t="shared" si="55"/>
        <v/>
      </c>
      <c r="X191" s="10">
        <v>1</v>
      </c>
      <c r="Y191" s="45" t="str">
        <f t="shared" si="56"/>
        <v>*RM*</v>
      </c>
      <c r="AB191" s="10">
        <v>1</v>
      </c>
    </row>
    <row r="192" spans="1:28" ht="25.05" customHeight="1">
      <c r="A192" s="8">
        <v>5642</v>
      </c>
      <c r="B192" s="9" t="s">
        <v>19</v>
      </c>
      <c r="C192" s="26" t="s">
        <v>22</v>
      </c>
      <c r="D192" s="33">
        <v>44368</v>
      </c>
      <c r="F192" s="40" t="str">
        <f t="shared" si="38"/>
        <v/>
      </c>
      <c r="G192" s="41" t="str">
        <f t="shared" si="39"/>
        <v/>
      </c>
      <c r="H192" s="41" t="str">
        <f t="shared" si="40"/>
        <v>VL</v>
      </c>
      <c r="I192" s="42" t="str">
        <f t="shared" si="41"/>
        <v/>
      </c>
      <c r="J192" s="42" t="str">
        <f t="shared" si="42"/>
        <v/>
      </c>
      <c r="K192" s="42" t="str">
        <f t="shared" si="43"/>
        <v/>
      </c>
      <c r="L192" s="42" t="str">
        <f t="shared" si="44"/>
        <v/>
      </c>
      <c r="M192" s="42" t="str">
        <f t="shared" si="45"/>
        <v/>
      </c>
      <c r="N192" s="42" t="str">
        <f t="shared" si="46"/>
        <v/>
      </c>
      <c r="O192" s="42" t="str">
        <f t="shared" si="47"/>
        <v/>
      </c>
      <c r="P192" s="42" t="str">
        <f t="shared" si="48"/>
        <v/>
      </c>
      <c r="Q192" s="43" t="str">
        <f t="shared" si="49"/>
        <v/>
      </c>
      <c r="R192" s="42" t="str">
        <f t="shared" si="50"/>
        <v/>
      </c>
      <c r="S192" s="42" t="str">
        <f t="shared" si="51"/>
        <v/>
      </c>
      <c r="T192" s="42" t="str">
        <f t="shared" si="52"/>
        <v/>
      </c>
      <c r="U192" s="43" t="str">
        <f t="shared" si="53"/>
        <v/>
      </c>
      <c r="V192" s="41" t="str">
        <f t="shared" si="54"/>
        <v/>
      </c>
      <c r="W192" s="41" t="str">
        <f t="shared" si="55"/>
        <v/>
      </c>
      <c r="X192" s="10">
        <v>1</v>
      </c>
      <c r="Y192" s="45" t="str">
        <f t="shared" si="56"/>
        <v>*VL*</v>
      </c>
      <c r="AB192" s="10">
        <v>1</v>
      </c>
    </row>
    <row r="193" spans="1:28" ht="25.05" customHeight="1">
      <c r="A193" s="8">
        <v>5642</v>
      </c>
      <c r="B193" s="9" t="s">
        <v>48</v>
      </c>
      <c r="C193" s="26" t="s">
        <v>50</v>
      </c>
      <c r="D193" s="33">
        <v>44186</v>
      </c>
      <c r="F193" s="40" t="str">
        <f t="shared" si="38"/>
        <v/>
      </c>
      <c r="G193" s="41" t="str">
        <f t="shared" si="39"/>
        <v/>
      </c>
      <c r="H193" s="41" t="str">
        <f t="shared" si="40"/>
        <v/>
      </c>
      <c r="I193" s="42" t="str">
        <f t="shared" si="41"/>
        <v/>
      </c>
      <c r="J193" s="42" t="str">
        <f t="shared" si="42"/>
        <v/>
      </c>
      <c r="K193" s="42" t="str">
        <f t="shared" si="43"/>
        <v/>
      </c>
      <c r="L193" s="42" t="str">
        <f t="shared" si="44"/>
        <v/>
      </c>
      <c r="M193" s="42" t="str">
        <f t="shared" si="45"/>
        <v/>
      </c>
      <c r="N193" s="42" t="str">
        <f t="shared" si="46"/>
        <v/>
      </c>
      <c r="O193" s="42" t="str">
        <f t="shared" si="47"/>
        <v/>
      </c>
      <c r="P193" s="42" t="str">
        <f t="shared" si="48"/>
        <v/>
      </c>
      <c r="Q193" s="43" t="str">
        <f t="shared" si="49"/>
        <v/>
      </c>
      <c r="R193" s="42" t="str">
        <f t="shared" si="50"/>
        <v/>
      </c>
      <c r="S193" s="42" t="str">
        <f t="shared" si="51"/>
        <v/>
      </c>
      <c r="T193" s="42" t="str">
        <f t="shared" si="52"/>
        <v/>
      </c>
      <c r="U193" s="43" t="str">
        <f t="shared" si="53"/>
        <v/>
      </c>
      <c r="V193" s="41" t="str">
        <f t="shared" si="54"/>
        <v>BRVH</v>
      </c>
      <c r="W193" s="41" t="str">
        <f t="shared" si="55"/>
        <v/>
      </c>
      <c r="X193" s="10">
        <v>1</v>
      </c>
      <c r="Y193" s="45" t="str">
        <f t="shared" si="56"/>
        <v>*BRVH*</v>
      </c>
      <c r="AB193" s="10">
        <v>1</v>
      </c>
    </row>
    <row r="194" spans="1:28" ht="25.05" customHeight="1">
      <c r="A194" s="8">
        <v>5642</v>
      </c>
      <c r="B194" s="9" t="s">
        <v>23</v>
      </c>
      <c r="C194" s="26" t="s">
        <v>27</v>
      </c>
      <c r="D194" s="33">
        <v>44368</v>
      </c>
      <c r="F194" s="40" t="str">
        <f t="shared" ref="F194:F257" si="57">IF(B194="Premetro VERTIKAAL","MV",IF(B194="Side 3m","3M",IF(B194="Premetro HORIZONTAAL","MH",IF(B194="Window back","CV",IF(B194="Window Back eco","CVE","")))))</f>
        <v/>
      </c>
      <c r="G194" s="41" t="str">
        <f t="shared" ref="G194:G257" si="58">IF(B194="Inside banner","BRV","")</f>
        <v/>
      </c>
      <c r="H194" s="41" t="str">
        <f t="shared" ref="H194:H257" si="59">IF(B194="Floor sticker","VL","")</f>
        <v/>
      </c>
      <c r="I194" s="42" t="str">
        <f t="shared" ref="I194:I257" si="60">IF(B194="Street furniture 2m2","STR","")</f>
        <v/>
      </c>
      <c r="J194" s="42" t="str">
        <f t="shared" ref="J194:J257" si="61">IF(B194="Full back uni","FB","")</f>
        <v/>
      </c>
      <c r="K194" s="42" t="str">
        <f t="shared" ref="K194:K257" si="62">IF(B194="Window side 2m² Bus","2m2B","")</f>
        <v/>
      </c>
      <c r="L194" s="42" t="str">
        <f t="shared" ref="L194:L257" si="63">IF(B194="Window sticker Raam","RM","")</f>
        <v/>
      </c>
      <c r="M194" s="42" t="str">
        <f t="shared" ref="M194:M257" si="64">IF(B194="Side 3m Freestyle","FREE","")</f>
        <v/>
      </c>
      <c r="N194" s="42" t="str">
        <f t="shared" ref="N194:N257" si="65">IF(B194="Wobbler","WOB","")</f>
        <v>WOB</v>
      </c>
      <c r="O194" s="42" t="str">
        <f t="shared" ref="O194:O257" si="66">IF(B194="Super side 10m² Hermelijn - Trambus","10m2H","")</f>
        <v/>
      </c>
      <c r="P194" s="42" t="str">
        <f t="shared" ref="P194:P257" si="67">IF(B194="Roofpanel A7","ROOFXL","")</f>
        <v/>
      </c>
      <c r="Q194" s="43" t="str">
        <f t="shared" ref="Q194:Q257" si="68">IF(B194="Roof panel tram L Hermelijn","ROOFL","")</f>
        <v/>
      </c>
      <c r="R194" s="42" t="str">
        <f t="shared" ref="R194:R257" si="69">IF(B194="Roof panel Tram M PCC","DPCC","")</f>
        <v/>
      </c>
      <c r="S194" s="42" t="str">
        <f t="shared" ref="S194:S257" si="70">IF(B194="Side pack L A5","SPALBA5",IF(B194="Side pack XL A7","SPALBA7",""))</f>
        <v/>
      </c>
      <c r="T194" s="42" t="str">
        <f t="shared" ref="T194:T257" si="71">IF(B194="Window side 2m² Hermelijn","2m2H","")</f>
        <v/>
      </c>
      <c r="U194" s="43" t="str">
        <f t="shared" ref="U194:U257" si="72">IF(B194="Window side 2m² Tram","2m2A","")</f>
        <v/>
      </c>
      <c r="V194" s="41" t="str">
        <f t="shared" ref="V194:V257" si="73">IF(B194="Inside banner HERMELIJN","BRVH","")</f>
        <v/>
      </c>
      <c r="W194" s="41" t="str">
        <f t="shared" ref="W194:W257" si="74">IF(B194="Super side 4m²","4m2","")</f>
        <v/>
      </c>
      <c r="X194" s="10">
        <v>6</v>
      </c>
      <c r="Y194" s="45" t="str">
        <f t="shared" ref="Y194:Y257" si="75">IF(OR(F194&lt;&gt;"",G194&lt;&gt;"",H194&lt;&gt;"",I194&lt;&gt;"",J194&lt;&gt;"",K194&lt;&gt;"",L194&lt;&gt;"",M194&lt;&gt;"",N194&lt;&gt;"",O194&lt;&gt;"",P194&lt;&gt;"",Q194&lt;&gt;"",R194&lt;&gt;"",S194&lt;&gt;"",T194&lt;&gt;"",U194&lt;&gt;"",V194&lt;&gt;"",W194&lt;&gt;""),"*"&amp;F194&amp;G194&amp;H194&amp;I194&amp;J194&amp;K194&amp;L194&amp;M194&amp;N194&amp;O194&amp;P194&amp;Q194&amp;R194&amp;S194&amp;T194&amp;U194&amp;V194&amp;W194&amp;"*","")</f>
        <v>*WOB*</v>
      </c>
      <c r="AB194" s="10">
        <v>6</v>
      </c>
    </row>
    <row r="195" spans="1:28" ht="25.05" customHeight="1">
      <c r="A195" s="8">
        <v>5642</v>
      </c>
      <c r="B195" s="9" t="s">
        <v>32</v>
      </c>
      <c r="C195" s="26" t="s">
        <v>34</v>
      </c>
      <c r="D195" s="33">
        <v>44522</v>
      </c>
      <c r="F195" s="40" t="str">
        <f t="shared" si="57"/>
        <v/>
      </c>
      <c r="G195" s="41" t="str">
        <f t="shared" si="58"/>
        <v/>
      </c>
      <c r="H195" s="41" t="str">
        <f t="shared" si="59"/>
        <v/>
      </c>
      <c r="I195" s="42" t="str">
        <f t="shared" si="60"/>
        <v/>
      </c>
      <c r="J195" s="42" t="str">
        <f t="shared" si="61"/>
        <v/>
      </c>
      <c r="K195" s="42" t="str">
        <f t="shared" si="62"/>
        <v/>
      </c>
      <c r="L195" s="42" t="str">
        <f t="shared" si="63"/>
        <v/>
      </c>
      <c r="M195" s="42" t="str">
        <f t="shared" si="64"/>
        <v/>
      </c>
      <c r="N195" s="42" t="str">
        <f t="shared" si="65"/>
        <v/>
      </c>
      <c r="O195" s="42" t="str">
        <f t="shared" si="66"/>
        <v/>
      </c>
      <c r="P195" s="42" t="str">
        <f t="shared" si="67"/>
        <v/>
      </c>
      <c r="Q195" s="43" t="str">
        <f t="shared" si="68"/>
        <v/>
      </c>
      <c r="R195" s="42" t="str">
        <f t="shared" si="69"/>
        <v/>
      </c>
      <c r="S195" s="42" t="str">
        <f t="shared" si="70"/>
        <v/>
      </c>
      <c r="T195" s="42" t="str">
        <f t="shared" si="71"/>
        <v/>
      </c>
      <c r="U195" s="43" t="str">
        <f t="shared" si="72"/>
        <v/>
      </c>
      <c r="V195" s="41" t="str">
        <f t="shared" si="73"/>
        <v/>
      </c>
      <c r="W195" s="41" t="str">
        <f t="shared" si="74"/>
        <v/>
      </c>
      <c r="X195" s="10">
        <v>1</v>
      </c>
      <c r="Y195" s="45" t="str">
        <f t="shared" si="75"/>
        <v/>
      </c>
      <c r="AB195" s="10">
        <v>1</v>
      </c>
    </row>
    <row r="196" spans="1:28" ht="25.05" customHeight="1">
      <c r="A196" s="8">
        <v>5642</v>
      </c>
      <c r="B196" s="9" t="s">
        <v>44</v>
      </c>
      <c r="C196" s="26" t="s">
        <v>47</v>
      </c>
      <c r="D196" s="33">
        <v>44284</v>
      </c>
      <c r="F196" s="40" t="str">
        <f t="shared" si="57"/>
        <v/>
      </c>
      <c r="G196" s="41" t="str">
        <f t="shared" si="58"/>
        <v/>
      </c>
      <c r="H196" s="41" t="str">
        <f t="shared" si="59"/>
        <v/>
      </c>
      <c r="I196" s="42" t="str">
        <f t="shared" si="60"/>
        <v/>
      </c>
      <c r="J196" s="42" t="str">
        <f t="shared" si="61"/>
        <v/>
      </c>
      <c r="K196" s="42" t="str">
        <f t="shared" si="62"/>
        <v/>
      </c>
      <c r="L196" s="42" t="str">
        <f t="shared" si="63"/>
        <v/>
      </c>
      <c r="M196" s="42" t="str">
        <f t="shared" si="64"/>
        <v/>
      </c>
      <c r="N196" s="42" t="str">
        <f t="shared" si="65"/>
        <v/>
      </c>
      <c r="O196" s="42" t="str">
        <f t="shared" si="66"/>
        <v/>
      </c>
      <c r="P196" s="42" t="str">
        <f t="shared" si="67"/>
        <v/>
      </c>
      <c r="Q196" s="43" t="str">
        <f t="shared" si="68"/>
        <v/>
      </c>
      <c r="R196" s="42" t="str">
        <f t="shared" si="69"/>
        <v/>
      </c>
      <c r="S196" s="42" t="str">
        <f t="shared" si="70"/>
        <v/>
      </c>
      <c r="T196" s="42" t="str">
        <f t="shared" si="71"/>
        <v/>
      </c>
      <c r="U196" s="43" t="str">
        <f t="shared" si="72"/>
        <v/>
      </c>
      <c r="V196" s="41" t="str">
        <f t="shared" si="73"/>
        <v/>
      </c>
      <c r="W196" s="41" t="str">
        <f t="shared" si="74"/>
        <v/>
      </c>
      <c r="X196" s="10">
        <v>2</v>
      </c>
      <c r="Y196" s="45" t="str">
        <f t="shared" si="75"/>
        <v/>
      </c>
      <c r="AB196" s="10">
        <v>2</v>
      </c>
    </row>
    <row r="197" spans="1:28" ht="25.05" customHeight="1">
      <c r="A197" s="8">
        <v>5643</v>
      </c>
      <c r="B197" s="9" t="s">
        <v>48</v>
      </c>
      <c r="C197" s="26" t="s">
        <v>50</v>
      </c>
      <c r="D197" s="33">
        <v>44186</v>
      </c>
      <c r="F197" s="40" t="str">
        <f t="shared" si="57"/>
        <v/>
      </c>
      <c r="G197" s="41" t="str">
        <f t="shared" si="58"/>
        <v/>
      </c>
      <c r="H197" s="41" t="str">
        <f t="shared" si="59"/>
        <v/>
      </c>
      <c r="I197" s="42" t="str">
        <f t="shared" si="60"/>
        <v/>
      </c>
      <c r="J197" s="42" t="str">
        <f t="shared" si="61"/>
        <v/>
      </c>
      <c r="K197" s="42" t="str">
        <f t="shared" si="62"/>
        <v/>
      </c>
      <c r="L197" s="42" t="str">
        <f t="shared" si="63"/>
        <v/>
      </c>
      <c r="M197" s="42" t="str">
        <f t="shared" si="64"/>
        <v/>
      </c>
      <c r="N197" s="42" t="str">
        <f t="shared" si="65"/>
        <v/>
      </c>
      <c r="O197" s="42" t="str">
        <f t="shared" si="66"/>
        <v/>
      </c>
      <c r="P197" s="42" t="str">
        <f t="shared" si="67"/>
        <v/>
      </c>
      <c r="Q197" s="43" t="str">
        <f t="shared" si="68"/>
        <v/>
      </c>
      <c r="R197" s="42" t="str">
        <f t="shared" si="69"/>
        <v/>
      </c>
      <c r="S197" s="42" t="str">
        <f t="shared" si="70"/>
        <v/>
      </c>
      <c r="T197" s="42" t="str">
        <f t="shared" si="71"/>
        <v/>
      </c>
      <c r="U197" s="43" t="str">
        <f t="shared" si="72"/>
        <v/>
      </c>
      <c r="V197" s="41" t="str">
        <f t="shared" si="73"/>
        <v>BRVH</v>
      </c>
      <c r="W197" s="41" t="str">
        <f t="shared" si="74"/>
        <v/>
      </c>
      <c r="X197" s="10">
        <v>1</v>
      </c>
      <c r="Y197" s="45" t="str">
        <f t="shared" si="75"/>
        <v>*BRVH*</v>
      </c>
      <c r="AB197" s="10">
        <v>1</v>
      </c>
    </row>
    <row r="198" spans="1:28" ht="25.05" customHeight="1">
      <c r="A198" s="8">
        <v>5651</v>
      </c>
      <c r="B198" s="9" t="s">
        <v>57</v>
      </c>
      <c r="C198" s="26" t="s">
        <v>73</v>
      </c>
      <c r="D198" s="33">
        <v>44494</v>
      </c>
      <c r="F198" s="40" t="str">
        <f t="shared" si="57"/>
        <v/>
      </c>
      <c r="G198" s="41" t="str">
        <f t="shared" si="58"/>
        <v/>
      </c>
      <c r="H198" s="41" t="str">
        <f t="shared" si="59"/>
        <v/>
      </c>
      <c r="I198" s="42" t="str">
        <f t="shared" si="60"/>
        <v/>
      </c>
      <c r="J198" s="42" t="str">
        <f t="shared" si="61"/>
        <v/>
      </c>
      <c r="K198" s="42" t="str">
        <f t="shared" si="62"/>
        <v>2m2B</v>
      </c>
      <c r="L198" s="42" t="str">
        <f t="shared" si="63"/>
        <v/>
      </c>
      <c r="M198" s="42" t="str">
        <f t="shared" si="64"/>
        <v/>
      </c>
      <c r="N198" s="42" t="str">
        <f t="shared" si="65"/>
        <v/>
      </c>
      <c r="O198" s="42" t="str">
        <f t="shared" si="66"/>
        <v/>
      </c>
      <c r="P198" s="42" t="str">
        <f t="shared" si="67"/>
        <v/>
      </c>
      <c r="Q198" s="43" t="str">
        <f t="shared" si="68"/>
        <v/>
      </c>
      <c r="R198" s="42" t="str">
        <f t="shared" si="69"/>
        <v/>
      </c>
      <c r="S198" s="42" t="str">
        <f t="shared" si="70"/>
        <v/>
      </c>
      <c r="T198" s="42" t="str">
        <f t="shared" si="71"/>
        <v/>
      </c>
      <c r="U198" s="43" t="str">
        <f t="shared" si="72"/>
        <v/>
      </c>
      <c r="V198" s="41" t="str">
        <f t="shared" si="73"/>
        <v/>
      </c>
      <c r="W198" s="41" t="str">
        <f t="shared" si="74"/>
        <v/>
      </c>
      <c r="X198" s="10">
        <v>1</v>
      </c>
      <c r="Y198" s="45" t="str">
        <f t="shared" si="75"/>
        <v>*2m2B*</v>
      </c>
      <c r="AB198" s="10">
        <v>1</v>
      </c>
    </row>
    <row r="199" spans="1:28" ht="25.05" customHeight="1">
      <c r="A199" s="8">
        <v>5654</v>
      </c>
      <c r="B199" s="9" t="s">
        <v>57</v>
      </c>
      <c r="C199" s="26" t="s">
        <v>73</v>
      </c>
      <c r="D199" s="33">
        <v>44494</v>
      </c>
      <c r="F199" s="40" t="str">
        <f t="shared" si="57"/>
        <v/>
      </c>
      <c r="G199" s="41" t="str">
        <f t="shared" si="58"/>
        <v/>
      </c>
      <c r="H199" s="41" t="str">
        <f t="shared" si="59"/>
        <v/>
      </c>
      <c r="I199" s="42" t="str">
        <f t="shared" si="60"/>
        <v/>
      </c>
      <c r="J199" s="42" t="str">
        <f t="shared" si="61"/>
        <v/>
      </c>
      <c r="K199" s="42" t="str">
        <f t="shared" si="62"/>
        <v>2m2B</v>
      </c>
      <c r="L199" s="42" t="str">
        <f t="shared" si="63"/>
        <v/>
      </c>
      <c r="M199" s="42" t="str">
        <f t="shared" si="64"/>
        <v/>
      </c>
      <c r="N199" s="42" t="str">
        <f t="shared" si="65"/>
        <v/>
      </c>
      <c r="O199" s="42" t="str">
        <f t="shared" si="66"/>
        <v/>
      </c>
      <c r="P199" s="42" t="str">
        <f t="shared" si="67"/>
        <v/>
      </c>
      <c r="Q199" s="43" t="str">
        <f t="shared" si="68"/>
        <v/>
      </c>
      <c r="R199" s="42" t="str">
        <f t="shared" si="69"/>
        <v/>
      </c>
      <c r="S199" s="42" t="str">
        <f t="shared" si="70"/>
        <v/>
      </c>
      <c r="T199" s="42" t="str">
        <f t="shared" si="71"/>
        <v/>
      </c>
      <c r="U199" s="43" t="str">
        <f t="shared" si="72"/>
        <v/>
      </c>
      <c r="V199" s="41" t="str">
        <f t="shared" si="73"/>
        <v/>
      </c>
      <c r="W199" s="41" t="str">
        <f t="shared" si="74"/>
        <v/>
      </c>
      <c r="X199" s="10">
        <v>1</v>
      </c>
      <c r="Y199" s="45" t="str">
        <f t="shared" si="75"/>
        <v>*2m2B*</v>
      </c>
      <c r="AB199" s="10">
        <v>1</v>
      </c>
    </row>
    <row r="200" spans="1:28" ht="25.05" customHeight="1">
      <c r="A200" s="8">
        <v>5655</v>
      </c>
      <c r="B200" s="9" t="s">
        <v>23</v>
      </c>
      <c r="C200" s="26" t="s">
        <v>69</v>
      </c>
      <c r="D200" s="33">
        <v>44515</v>
      </c>
      <c r="F200" s="40" t="str">
        <f t="shared" si="57"/>
        <v/>
      </c>
      <c r="G200" s="41" t="str">
        <f t="shared" si="58"/>
        <v/>
      </c>
      <c r="H200" s="41" t="str">
        <f t="shared" si="59"/>
        <v/>
      </c>
      <c r="I200" s="42" t="str">
        <f t="shared" si="60"/>
        <v/>
      </c>
      <c r="J200" s="42" t="str">
        <f t="shared" si="61"/>
        <v/>
      </c>
      <c r="K200" s="42" t="str">
        <f t="shared" si="62"/>
        <v/>
      </c>
      <c r="L200" s="42" t="str">
        <f t="shared" si="63"/>
        <v/>
      </c>
      <c r="M200" s="42" t="str">
        <f t="shared" si="64"/>
        <v/>
      </c>
      <c r="N200" s="42" t="str">
        <f t="shared" si="65"/>
        <v>WOB</v>
      </c>
      <c r="O200" s="42" t="str">
        <f t="shared" si="66"/>
        <v/>
      </c>
      <c r="P200" s="42" t="str">
        <f t="shared" si="67"/>
        <v/>
      </c>
      <c r="Q200" s="43" t="str">
        <f t="shared" si="68"/>
        <v/>
      </c>
      <c r="R200" s="42" t="str">
        <f t="shared" si="69"/>
        <v/>
      </c>
      <c r="S200" s="42" t="str">
        <f t="shared" si="70"/>
        <v/>
      </c>
      <c r="T200" s="42" t="str">
        <f t="shared" si="71"/>
        <v/>
      </c>
      <c r="U200" s="43" t="str">
        <f t="shared" si="72"/>
        <v/>
      </c>
      <c r="V200" s="41" t="str">
        <f t="shared" si="73"/>
        <v/>
      </c>
      <c r="W200" s="41" t="str">
        <f t="shared" si="74"/>
        <v/>
      </c>
      <c r="X200" s="10">
        <v>6</v>
      </c>
      <c r="Y200" s="45" t="str">
        <f t="shared" si="75"/>
        <v>*WOB*</v>
      </c>
      <c r="AB200" s="10">
        <v>6</v>
      </c>
    </row>
    <row r="201" spans="1:28" ht="25.05" customHeight="1">
      <c r="A201" s="8">
        <v>5656</v>
      </c>
      <c r="B201" s="9" t="s">
        <v>23</v>
      </c>
      <c r="C201" s="26" t="s">
        <v>69</v>
      </c>
      <c r="D201" s="33">
        <v>44515</v>
      </c>
      <c r="F201" s="40" t="str">
        <f t="shared" si="57"/>
        <v/>
      </c>
      <c r="G201" s="41" t="str">
        <f t="shared" si="58"/>
        <v/>
      </c>
      <c r="H201" s="41" t="str">
        <f t="shared" si="59"/>
        <v/>
      </c>
      <c r="I201" s="42" t="str">
        <f t="shared" si="60"/>
        <v/>
      </c>
      <c r="J201" s="42" t="str">
        <f t="shared" si="61"/>
        <v/>
      </c>
      <c r="K201" s="42" t="str">
        <f t="shared" si="62"/>
        <v/>
      </c>
      <c r="L201" s="42" t="str">
        <f t="shared" si="63"/>
        <v/>
      </c>
      <c r="M201" s="42" t="str">
        <f t="shared" si="64"/>
        <v/>
      </c>
      <c r="N201" s="42" t="str">
        <f t="shared" si="65"/>
        <v>WOB</v>
      </c>
      <c r="O201" s="42" t="str">
        <f t="shared" si="66"/>
        <v/>
      </c>
      <c r="P201" s="42" t="str">
        <f t="shared" si="67"/>
        <v/>
      </c>
      <c r="Q201" s="43" t="str">
        <f t="shared" si="68"/>
        <v/>
      </c>
      <c r="R201" s="42" t="str">
        <f t="shared" si="69"/>
        <v/>
      </c>
      <c r="S201" s="42" t="str">
        <f t="shared" si="70"/>
        <v/>
      </c>
      <c r="T201" s="42" t="str">
        <f t="shared" si="71"/>
        <v/>
      </c>
      <c r="U201" s="43" t="str">
        <f t="shared" si="72"/>
        <v/>
      </c>
      <c r="V201" s="41" t="str">
        <f t="shared" si="73"/>
        <v/>
      </c>
      <c r="W201" s="41" t="str">
        <f t="shared" si="74"/>
        <v/>
      </c>
      <c r="X201" s="10">
        <v>6</v>
      </c>
      <c r="Y201" s="45" t="str">
        <f t="shared" si="75"/>
        <v>*WOB*</v>
      </c>
      <c r="AB201" s="10">
        <v>6</v>
      </c>
    </row>
    <row r="202" spans="1:28" ht="25.05" customHeight="1">
      <c r="A202" s="8">
        <v>7002</v>
      </c>
      <c r="B202" s="9" t="s">
        <v>97</v>
      </c>
      <c r="C202" s="26" t="s">
        <v>99</v>
      </c>
      <c r="D202" s="33">
        <v>44592</v>
      </c>
      <c r="F202" s="40" t="str">
        <f t="shared" si="57"/>
        <v>3M</v>
      </c>
      <c r="G202" s="41" t="str">
        <f t="shared" si="58"/>
        <v/>
      </c>
      <c r="H202" s="41" t="str">
        <f t="shared" si="59"/>
        <v/>
      </c>
      <c r="I202" s="42" t="str">
        <f t="shared" si="60"/>
        <v/>
      </c>
      <c r="J202" s="42" t="str">
        <f t="shared" si="61"/>
        <v/>
      </c>
      <c r="K202" s="42" t="str">
        <f t="shared" si="62"/>
        <v/>
      </c>
      <c r="L202" s="42" t="str">
        <f t="shared" si="63"/>
        <v/>
      </c>
      <c r="M202" s="42" t="str">
        <f t="shared" si="64"/>
        <v/>
      </c>
      <c r="N202" s="42" t="str">
        <f t="shared" si="65"/>
        <v/>
      </c>
      <c r="O202" s="42" t="str">
        <f t="shared" si="66"/>
        <v/>
      </c>
      <c r="P202" s="42" t="str">
        <f t="shared" si="67"/>
        <v/>
      </c>
      <c r="Q202" s="43" t="str">
        <f t="shared" si="68"/>
        <v/>
      </c>
      <c r="R202" s="42" t="str">
        <f t="shared" si="69"/>
        <v/>
      </c>
      <c r="S202" s="42" t="str">
        <f t="shared" si="70"/>
        <v/>
      </c>
      <c r="T202" s="42" t="str">
        <f t="shared" si="71"/>
        <v/>
      </c>
      <c r="U202" s="43" t="str">
        <f t="shared" si="72"/>
        <v/>
      </c>
      <c r="V202" s="41" t="str">
        <f t="shared" si="73"/>
        <v/>
      </c>
      <c r="W202" s="41" t="str">
        <f t="shared" si="74"/>
        <v/>
      </c>
      <c r="X202" s="10">
        <v>1</v>
      </c>
      <c r="Y202" s="45" t="str">
        <f t="shared" si="75"/>
        <v>*3M*</v>
      </c>
      <c r="AB202" s="10">
        <v>1</v>
      </c>
    </row>
    <row r="203" spans="1:28" ht="25.05" customHeight="1">
      <c r="A203" s="8">
        <v>7007</v>
      </c>
      <c r="B203" s="9" t="s">
        <v>23</v>
      </c>
      <c r="C203" s="26" t="s">
        <v>102</v>
      </c>
      <c r="D203" s="33">
        <v>44522</v>
      </c>
      <c r="F203" s="40" t="str">
        <f t="shared" si="57"/>
        <v/>
      </c>
      <c r="G203" s="41" t="str">
        <f t="shared" si="58"/>
        <v/>
      </c>
      <c r="H203" s="41" t="str">
        <f t="shared" si="59"/>
        <v/>
      </c>
      <c r="I203" s="42" t="str">
        <f t="shared" si="60"/>
        <v/>
      </c>
      <c r="J203" s="42" t="str">
        <f t="shared" si="61"/>
        <v/>
      </c>
      <c r="K203" s="42" t="str">
        <f t="shared" si="62"/>
        <v/>
      </c>
      <c r="L203" s="42" t="str">
        <f t="shared" si="63"/>
        <v/>
      </c>
      <c r="M203" s="42" t="str">
        <f t="shared" si="64"/>
        <v/>
      </c>
      <c r="N203" s="42" t="str">
        <f t="shared" si="65"/>
        <v>WOB</v>
      </c>
      <c r="O203" s="42" t="str">
        <f t="shared" si="66"/>
        <v/>
      </c>
      <c r="P203" s="42" t="str">
        <f t="shared" si="67"/>
        <v/>
      </c>
      <c r="Q203" s="43" t="str">
        <f t="shared" si="68"/>
        <v/>
      </c>
      <c r="R203" s="42" t="str">
        <f t="shared" si="69"/>
        <v/>
      </c>
      <c r="S203" s="42" t="str">
        <f t="shared" si="70"/>
        <v/>
      </c>
      <c r="T203" s="42" t="str">
        <f t="shared" si="71"/>
        <v/>
      </c>
      <c r="U203" s="43" t="str">
        <f t="shared" si="72"/>
        <v/>
      </c>
      <c r="V203" s="41" t="str">
        <f t="shared" si="73"/>
        <v/>
      </c>
      <c r="W203" s="41" t="str">
        <f t="shared" si="74"/>
        <v/>
      </c>
      <c r="X203" s="10">
        <v>6</v>
      </c>
      <c r="Y203" s="45" t="str">
        <f t="shared" si="75"/>
        <v>*WOB*</v>
      </c>
      <c r="AB203" s="10">
        <v>6</v>
      </c>
    </row>
    <row r="204" spans="1:28" ht="25.05" customHeight="1">
      <c r="A204" s="8">
        <v>7008</v>
      </c>
      <c r="B204" s="9" t="s">
        <v>97</v>
      </c>
      <c r="C204" s="26" t="s">
        <v>104</v>
      </c>
      <c r="D204" s="33">
        <v>44592</v>
      </c>
      <c r="F204" s="40" t="str">
        <f t="shared" si="57"/>
        <v>3M</v>
      </c>
      <c r="G204" s="41" t="str">
        <f t="shared" si="58"/>
        <v/>
      </c>
      <c r="H204" s="41" t="str">
        <f t="shared" si="59"/>
        <v/>
      </c>
      <c r="I204" s="42" t="str">
        <f t="shared" si="60"/>
        <v/>
      </c>
      <c r="J204" s="42" t="str">
        <f t="shared" si="61"/>
        <v/>
      </c>
      <c r="K204" s="42" t="str">
        <f t="shared" si="62"/>
        <v/>
      </c>
      <c r="L204" s="42" t="str">
        <f t="shared" si="63"/>
        <v/>
      </c>
      <c r="M204" s="42" t="str">
        <f t="shared" si="64"/>
        <v/>
      </c>
      <c r="N204" s="42" t="str">
        <f t="shared" si="65"/>
        <v/>
      </c>
      <c r="O204" s="42" t="str">
        <f t="shared" si="66"/>
        <v/>
      </c>
      <c r="P204" s="42" t="str">
        <f t="shared" si="67"/>
        <v/>
      </c>
      <c r="Q204" s="43" t="str">
        <f t="shared" si="68"/>
        <v/>
      </c>
      <c r="R204" s="42" t="str">
        <f t="shared" si="69"/>
        <v/>
      </c>
      <c r="S204" s="42" t="str">
        <f t="shared" si="70"/>
        <v/>
      </c>
      <c r="T204" s="42" t="str">
        <f t="shared" si="71"/>
        <v/>
      </c>
      <c r="U204" s="43" t="str">
        <f t="shared" si="72"/>
        <v/>
      </c>
      <c r="V204" s="41" t="str">
        <f t="shared" si="73"/>
        <v/>
      </c>
      <c r="W204" s="41" t="str">
        <f t="shared" si="74"/>
        <v/>
      </c>
      <c r="X204" s="10">
        <v>1</v>
      </c>
      <c r="Y204" s="45" t="str">
        <f t="shared" si="75"/>
        <v>*3M*</v>
      </c>
      <c r="AB204" s="10">
        <v>1</v>
      </c>
    </row>
    <row r="205" spans="1:28" ht="25.05" customHeight="1">
      <c r="A205" s="8">
        <v>7017</v>
      </c>
      <c r="B205" s="9" t="s">
        <v>32</v>
      </c>
      <c r="C205" s="26" t="s">
        <v>34</v>
      </c>
      <c r="D205" s="33">
        <v>44522</v>
      </c>
      <c r="F205" s="40" t="str">
        <f t="shared" si="57"/>
        <v/>
      </c>
      <c r="G205" s="41" t="str">
        <f t="shared" si="58"/>
        <v/>
      </c>
      <c r="H205" s="41" t="str">
        <f t="shared" si="59"/>
        <v/>
      </c>
      <c r="I205" s="42" t="str">
        <f t="shared" si="60"/>
        <v/>
      </c>
      <c r="J205" s="42" t="str">
        <f t="shared" si="61"/>
        <v/>
      </c>
      <c r="K205" s="42" t="str">
        <f t="shared" si="62"/>
        <v/>
      </c>
      <c r="L205" s="42" t="str">
        <f t="shared" si="63"/>
        <v/>
      </c>
      <c r="M205" s="42" t="str">
        <f t="shared" si="64"/>
        <v/>
      </c>
      <c r="N205" s="42" t="str">
        <f t="shared" si="65"/>
        <v/>
      </c>
      <c r="O205" s="42" t="str">
        <f t="shared" si="66"/>
        <v/>
      </c>
      <c r="P205" s="42" t="str">
        <f t="shared" si="67"/>
        <v/>
      </c>
      <c r="Q205" s="43" t="str">
        <f t="shared" si="68"/>
        <v/>
      </c>
      <c r="R205" s="42" t="str">
        <f t="shared" si="69"/>
        <v/>
      </c>
      <c r="S205" s="42" t="str">
        <f t="shared" si="70"/>
        <v/>
      </c>
      <c r="T205" s="42" t="str">
        <f t="shared" si="71"/>
        <v/>
      </c>
      <c r="U205" s="43" t="str">
        <f t="shared" si="72"/>
        <v/>
      </c>
      <c r="V205" s="41" t="str">
        <f t="shared" si="73"/>
        <v/>
      </c>
      <c r="W205" s="41" t="str">
        <f t="shared" si="74"/>
        <v/>
      </c>
      <c r="X205" s="10">
        <v>2</v>
      </c>
      <c r="Y205" s="45" t="str">
        <f t="shared" si="75"/>
        <v/>
      </c>
      <c r="AB205" s="10">
        <v>2</v>
      </c>
    </row>
    <row r="206" spans="1:28" ht="25.05" customHeight="1">
      <c r="A206" s="8">
        <v>7038</v>
      </c>
      <c r="B206" s="9" t="s">
        <v>97</v>
      </c>
      <c r="C206" s="26" t="s">
        <v>106</v>
      </c>
      <c r="D206" s="33">
        <v>44011</v>
      </c>
      <c r="F206" s="40" t="str">
        <f t="shared" si="57"/>
        <v>3M</v>
      </c>
      <c r="G206" s="41" t="str">
        <f t="shared" si="58"/>
        <v/>
      </c>
      <c r="H206" s="41" t="str">
        <f t="shared" si="59"/>
        <v/>
      </c>
      <c r="I206" s="42" t="str">
        <f t="shared" si="60"/>
        <v/>
      </c>
      <c r="J206" s="42" t="str">
        <f t="shared" si="61"/>
        <v/>
      </c>
      <c r="K206" s="42" t="str">
        <f t="shared" si="62"/>
        <v/>
      </c>
      <c r="L206" s="42" t="str">
        <f t="shared" si="63"/>
        <v/>
      </c>
      <c r="M206" s="42" t="str">
        <f t="shared" si="64"/>
        <v/>
      </c>
      <c r="N206" s="42" t="str">
        <f t="shared" si="65"/>
        <v/>
      </c>
      <c r="O206" s="42" t="str">
        <f t="shared" si="66"/>
        <v/>
      </c>
      <c r="P206" s="42" t="str">
        <f t="shared" si="67"/>
        <v/>
      </c>
      <c r="Q206" s="43" t="str">
        <f t="shared" si="68"/>
        <v/>
      </c>
      <c r="R206" s="42" t="str">
        <f t="shared" si="69"/>
        <v/>
      </c>
      <c r="S206" s="42" t="str">
        <f t="shared" si="70"/>
        <v/>
      </c>
      <c r="T206" s="42" t="str">
        <f t="shared" si="71"/>
        <v/>
      </c>
      <c r="U206" s="43" t="str">
        <f t="shared" si="72"/>
        <v/>
      </c>
      <c r="V206" s="41" t="str">
        <f t="shared" si="73"/>
        <v/>
      </c>
      <c r="W206" s="41" t="str">
        <f t="shared" si="74"/>
        <v/>
      </c>
      <c r="X206" s="10">
        <v>1</v>
      </c>
      <c r="Y206" s="45" t="str">
        <f t="shared" si="75"/>
        <v>*3M*</v>
      </c>
      <c r="AB206" s="10">
        <v>1</v>
      </c>
    </row>
    <row r="207" spans="1:28" ht="25.05" customHeight="1">
      <c r="A207" s="8">
        <v>7045</v>
      </c>
      <c r="B207" s="9" t="s">
        <v>97</v>
      </c>
      <c r="C207" s="26" t="s">
        <v>104</v>
      </c>
      <c r="D207" s="33">
        <v>44592</v>
      </c>
      <c r="F207" s="40" t="str">
        <f t="shared" si="57"/>
        <v>3M</v>
      </c>
      <c r="G207" s="41" t="str">
        <f t="shared" si="58"/>
        <v/>
      </c>
      <c r="H207" s="41" t="str">
        <f t="shared" si="59"/>
        <v/>
      </c>
      <c r="I207" s="42" t="str">
        <f t="shared" si="60"/>
        <v/>
      </c>
      <c r="J207" s="42" t="str">
        <f t="shared" si="61"/>
        <v/>
      </c>
      <c r="K207" s="42" t="str">
        <f t="shared" si="62"/>
        <v/>
      </c>
      <c r="L207" s="42" t="str">
        <f t="shared" si="63"/>
        <v/>
      </c>
      <c r="M207" s="42" t="str">
        <f t="shared" si="64"/>
        <v/>
      </c>
      <c r="N207" s="42" t="str">
        <f t="shared" si="65"/>
        <v/>
      </c>
      <c r="O207" s="42" t="str">
        <f t="shared" si="66"/>
        <v/>
      </c>
      <c r="P207" s="42" t="str">
        <f t="shared" si="67"/>
        <v/>
      </c>
      <c r="Q207" s="43" t="str">
        <f t="shared" si="68"/>
        <v/>
      </c>
      <c r="R207" s="42" t="str">
        <f t="shared" si="69"/>
        <v/>
      </c>
      <c r="S207" s="42" t="str">
        <f t="shared" si="70"/>
        <v/>
      </c>
      <c r="T207" s="42" t="str">
        <f t="shared" si="71"/>
        <v/>
      </c>
      <c r="U207" s="43" t="str">
        <f t="shared" si="72"/>
        <v/>
      </c>
      <c r="V207" s="41" t="str">
        <f t="shared" si="73"/>
        <v/>
      </c>
      <c r="W207" s="41" t="str">
        <f t="shared" si="74"/>
        <v/>
      </c>
      <c r="X207" s="10">
        <v>1</v>
      </c>
      <c r="Y207" s="45" t="str">
        <f t="shared" si="75"/>
        <v>*3M*</v>
      </c>
      <c r="AB207" s="10">
        <v>1</v>
      </c>
    </row>
    <row r="208" spans="1:28" ht="25.05" customHeight="1">
      <c r="A208" s="8">
        <v>7055</v>
      </c>
      <c r="B208" s="9" t="s">
        <v>97</v>
      </c>
      <c r="C208" s="26" t="s">
        <v>108</v>
      </c>
      <c r="D208" s="33">
        <v>44550</v>
      </c>
      <c r="F208" s="40" t="str">
        <f t="shared" si="57"/>
        <v>3M</v>
      </c>
      <c r="G208" s="41" t="str">
        <f t="shared" si="58"/>
        <v/>
      </c>
      <c r="H208" s="41" t="str">
        <f t="shared" si="59"/>
        <v/>
      </c>
      <c r="I208" s="42" t="str">
        <f t="shared" si="60"/>
        <v/>
      </c>
      <c r="J208" s="42" t="str">
        <f t="shared" si="61"/>
        <v/>
      </c>
      <c r="K208" s="42" t="str">
        <f t="shared" si="62"/>
        <v/>
      </c>
      <c r="L208" s="42" t="str">
        <f t="shared" si="63"/>
        <v/>
      </c>
      <c r="M208" s="42" t="str">
        <f t="shared" si="64"/>
        <v/>
      </c>
      <c r="N208" s="42" t="str">
        <f t="shared" si="65"/>
        <v/>
      </c>
      <c r="O208" s="42" t="str">
        <f t="shared" si="66"/>
        <v/>
      </c>
      <c r="P208" s="42" t="str">
        <f t="shared" si="67"/>
        <v/>
      </c>
      <c r="Q208" s="43" t="str">
        <f t="shared" si="68"/>
        <v/>
      </c>
      <c r="R208" s="42" t="str">
        <f t="shared" si="69"/>
        <v/>
      </c>
      <c r="S208" s="42" t="str">
        <f t="shared" si="70"/>
        <v/>
      </c>
      <c r="T208" s="42" t="str">
        <f t="shared" si="71"/>
        <v/>
      </c>
      <c r="U208" s="43" t="str">
        <f t="shared" si="72"/>
        <v/>
      </c>
      <c r="V208" s="41" t="str">
        <f t="shared" si="73"/>
        <v/>
      </c>
      <c r="W208" s="41" t="str">
        <f t="shared" si="74"/>
        <v/>
      </c>
      <c r="X208" s="10">
        <v>1</v>
      </c>
      <c r="Y208" s="45" t="str">
        <f t="shared" si="75"/>
        <v>*3M*</v>
      </c>
      <c r="AB208" s="10">
        <v>1</v>
      </c>
    </row>
    <row r="209" spans="1:28" ht="25.05" customHeight="1">
      <c r="A209" s="8">
        <v>7056</v>
      </c>
      <c r="B209" s="9" t="s">
        <v>97</v>
      </c>
      <c r="C209" s="26" t="s">
        <v>99</v>
      </c>
      <c r="D209" s="33">
        <v>44592</v>
      </c>
      <c r="F209" s="40" t="str">
        <f t="shared" si="57"/>
        <v>3M</v>
      </c>
      <c r="G209" s="41" t="str">
        <f t="shared" si="58"/>
        <v/>
      </c>
      <c r="H209" s="41" t="str">
        <f t="shared" si="59"/>
        <v/>
      </c>
      <c r="I209" s="42" t="str">
        <f t="shared" si="60"/>
        <v/>
      </c>
      <c r="J209" s="42" t="str">
        <f t="shared" si="61"/>
        <v/>
      </c>
      <c r="K209" s="42" t="str">
        <f t="shared" si="62"/>
        <v/>
      </c>
      <c r="L209" s="42" t="str">
        <f t="shared" si="63"/>
        <v/>
      </c>
      <c r="M209" s="42" t="str">
        <f t="shared" si="64"/>
        <v/>
      </c>
      <c r="N209" s="42" t="str">
        <f t="shared" si="65"/>
        <v/>
      </c>
      <c r="O209" s="42" t="str">
        <f t="shared" si="66"/>
        <v/>
      </c>
      <c r="P209" s="42" t="str">
        <f t="shared" si="67"/>
        <v/>
      </c>
      <c r="Q209" s="43" t="str">
        <f t="shared" si="68"/>
        <v/>
      </c>
      <c r="R209" s="42" t="str">
        <f t="shared" si="69"/>
        <v/>
      </c>
      <c r="S209" s="42" t="str">
        <f t="shared" si="70"/>
        <v/>
      </c>
      <c r="T209" s="42" t="str">
        <f t="shared" si="71"/>
        <v/>
      </c>
      <c r="U209" s="43" t="str">
        <f t="shared" si="72"/>
        <v/>
      </c>
      <c r="V209" s="41" t="str">
        <f t="shared" si="73"/>
        <v/>
      </c>
      <c r="W209" s="41" t="str">
        <f t="shared" si="74"/>
        <v/>
      </c>
      <c r="X209" s="10">
        <v>1</v>
      </c>
      <c r="Y209" s="45" t="str">
        <f t="shared" si="75"/>
        <v>*3M*</v>
      </c>
      <c r="AB209" s="10">
        <v>1</v>
      </c>
    </row>
    <row r="210" spans="1:28" ht="25.05" customHeight="1">
      <c r="A210" s="8">
        <v>7059</v>
      </c>
      <c r="B210" s="9" t="s">
        <v>97</v>
      </c>
      <c r="C210" s="26" t="s">
        <v>108</v>
      </c>
      <c r="D210" s="33">
        <v>44550</v>
      </c>
      <c r="F210" s="40" t="str">
        <f t="shared" si="57"/>
        <v>3M</v>
      </c>
      <c r="G210" s="41" t="str">
        <f t="shared" si="58"/>
        <v/>
      </c>
      <c r="H210" s="41" t="str">
        <f t="shared" si="59"/>
        <v/>
      </c>
      <c r="I210" s="42" t="str">
        <f t="shared" si="60"/>
        <v/>
      </c>
      <c r="J210" s="42" t="str">
        <f t="shared" si="61"/>
        <v/>
      </c>
      <c r="K210" s="42" t="str">
        <f t="shared" si="62"/>
        <v/>
      </c>
      <c r="L210" s="42" t="str">
        <f t="shared" si="63"/>
        <v/>
      </c>
      <c r="M210" s="42" t="str">
        <f t="shared" si="64"/>
        <v/>
      </c>
      <c r="N210" s="42" t="str">
        <f t="shared" si="65"/>
        <v/>
      </c>
      <c r="O210" s="42" t="str">
        <f t="shared" si="66"/>
        <v/>
      </c>
      <c r="P210" s="42" t="str">
        <f t="shared" si="67"/>
        <v/>
      </c>
      <c r="Q210" s="43" t="str">
        <f t="shared" si="68"/>
        <v/>
      </c>
      <c r="R210" s="42" t="str">
        <f t="shared" si="69"/>
        <v/>
      </c>
      <c r="S210" s="42" t="str">
        <f t="shared" si="70"/>
        <v/>
      </c>
      <c r="T210" s="42" t="str">
        <f t="shared" si="71"/>
        <v/>
      </c>
      <c r="U210" s="43" t="str">
        <f t="shared" si="72"/>
        <v/>
      </c>
      <c r="V210" s="41" t="str">
        <f t="shared" si="73"/>
        <v/>
      </c>
      <c r="W210" s="41" t="str">
        <f t="shared" si="74"/>
        <v/>
      </c>
      <c r="X210" s="10">
        <v>1</v>
      </c>
      <c r="Y210" s="45" t="str">
        <f t="shared" si="75"/>
        <v>*3M*</v>
      </c>
      <c r="AB210" s="10">
        <v>1</v>
      </c>
    </row>
    <row r="211" spans="1:28" ht="25.05" customHeight="1">
      <c r="A211" s="8">
        <v>7060</v>
      </c>
      <c r="B211" s="9" t="s">
        <v>97</v>
      </c>
      <c r="C211" s="26" t="s">
        <v>110</v>
      </c>
      <c r="D211" s="33">
        <v>43822</v>
      </c>
      <c r="F211" s="40" t="str">
        <f t="shared" si="57"/>
        <v>3M</v>
      </c>
      <c r="G211" s="41" t="str">
        <f t="shared" si="58"/>
        <v/>
      </c>
      <c r="H211" s="41" t="str">
        <f t="shared" si="59"/>
        <v/>
      </c>
      <c r="I211" s="42" t="str">
        <f t="shared" si="60"/>
        <v/>
      </c>
      <c r="J211" s="42" t="str">
        <f t="shared" si="61"/>
        <v/>
      </c>
      <c r="K211" s="42" t="str">
        <f t="shared" si="62"/>
        <v/>
      </c>
      <c r="L211" s="42" t="str">
        <f t="shared" si="63"/>
        <v/>
      </c>
      <c r="M211" s="42" t="str">
        <f t="shared" si="64"/>
        <v/>
      </c>
      <c r="N211" s="42" t="str">
        <f t="shared" si="65"/>
        <v/>
      </c>
      <c r="O211" s="42" t="str">
        <f t="shared" si="66"/>
        <v/>
      </c>
      <c r="P211" s="42" t="str">
        <f t="shared" si="67"/>
        <v/>
      </c>
      <c r="Q211" s="43" t="str">
        <f t="shared" si="68"/>
        <v/>
      </c>
      <c r="R211" s="42" t="str">
        <f t="shared" si="69"/>
        <v/>
      </c>
      <c r="S211" s="42" t="str">
        <f t="shared" si="70"/>
        <v/>
      </c>
      <c r="T211" s="42" t="str">
        <f t="shared" si="71"/>
        <v/>
      </c>
      <c r="U211" s="43" t="str">
        <f t="shared" si="72"/>
        <v/>
      </c>
      <c r="V211" s="41" t="str">
        <f t="shared" si="73"/>
        <v/>
      </c>
      <c r="W211" s="41" t="str">
        <f t="shared" si="74"/>
        <v/>
      </c>
      <c r="X211" s="10">
        <v>1</v>
      </c>
      <c r="Y211" s="45" t="str">
        <f t="shared" si="75"/>
        <v>*3M*</v>
      </c>
      <c r="AB211" s="10">
        <v>1</v>
      </c>
    </row>
    <row r="212" spans="1:28" ht="25.05" customHeight="1">
      <c r="A212" s="8">
        <v>7065</v>
      </c>
      <c r="B212" s="9" t="s">
        <v>97</v>
      </c>
      <c r="C212" s="26" t="s">
        <v>108</v>
      </c>
      <c r="D212" s="33">
        <v>44550</v>
      </c>
      <c r="F212" s="40" t="str">
        <f t="shared" si="57"/>
        <v>3M</v>
      </c>
      <c r="G212" s="41" t="str">
        <f t="shared" si="58"/>
        <v/>
      </c>
      <c r="H212" s="41" t="str">
        <f t="shared" si="59"/>
        <v/>
      </c>
      <c r="I212" s="42" t="str">
        <f t="shared" si="60"/>
        <v/>
      </c>
      <c r="J212" s="42" t="str">
        <f t="shared" si="61"/>
        <v/>
      </c>
      <c r="K212" s="42" t="str">
        <f t="shared" si="62"/>
        <v/>
      </c>
      <c r="L212" s="42" t="str">
        <f t="shared" si="63"/>
        <v/>
      </c>
      <c r="M212" s="42" t="str">
        <f t="shared" si="64"/>
        <v/>
      </c>
      <c r="N212" s="42" t="str">
        <f t="shared" si="65"/>
        <v/>
      </c>
      <c r="O212" s="42" t="str">
        <f t="shared" si="66"/>
        <v/>
      </c>
      <c r="P212" s="42" t="str">
        <f t="shared" si="67"/>
        <v/>
      </c>
      <c r="Q212" s="43" t="str">
        <f t="shared" si="68"/>
        <v/>
      </c>
      <c r="R212" s="42" t="str">
        <f t="shared" si="69"/>
        <v/>
      </c>
      <c r="S212" s="42" t="str">
        <f t="shared" si="70"/>
        <v/>
      </c>
      <c r="T212" s="42" t="str">
        <f t="shared" si="71"/>
        <v/>
      </c>
      <c r="U212" s="43" t="str">
        <f t="shared" si="72"/>
        <v/>
      </c>
      <c r="V212" s="41" t="str">
        <f t="shared" si="73"/>
        <v/>
      </c>
      <c r="W212" s="41" t="str">
        <f t="shared" si="74"/>
        <v/>
      </c>
      <c r="X212" s="10">
        <v>1</v>
      </c>
      <c r="Y212" s="45" t="str">
        <f t="shared" si="75"/>
        <v>*3M*</v>
      </c>
      <c r="AB212" s="10">
        <v>1</v>
      </c>
    </row>
    <row r="213" spans="1:28" ht="25.05" customHeight="1">
      <c r="A213" s="8">
        <v>7070</v>
      </c>
      <c r="B213" s="9" t="s">
        <v>97</v>
      </c>
      <c r="C213" s="26" t="s">
        <v>99</v>
      </c>
      <c r="D213" s="33">
        <v>44592</v>
      </c>
      <c r="F213" s="40" t="str">
        <f t="shared" si="57"/>
        <v>3M</v>
      </c>
      <c r="G213" s="41" t="str">
        <f t="shared" si="58"/>
        <v/>
      </c>
      <c r="H213" s="41" t="str">
        <f t="shared" si="59"/>
        <v/>
      </c>
      <c r="I213" s="42" t="str">
        <f t="shared" si="60"/>
        <v/>
      </c>
      <c r="J213" s="42" t="str">
        <f t="shared" si="61"/>
        <v/>
      </c>
      <c r="K213" s="42" t="str">
        <f t="shared" si="62"/>
        <v/>
      </c>
      <c r="L213" s="42" t="str">
        <f t="shared" si="63"/>
        <v/>
      </c>
      <c r="M213" s="42" t="str">
        <f t="shared" si="64"/>
        <v/>
      </c>
      <c r="N213" s="42" t="str">
        <f t="shared" si="65"/>
        <v/>
      </c>
      <c r="O213" s="42" t="str">
        <f t="shared" si="66"/>
        <v/>
      </c>
      <c r="P213" s="42" t="str">
        <f t="shared" si="67"/>
        <v/>
      </c>
      <c r="Q213" s="43" t="str">
        <f t="shared" si="68"/>
        <v/>
      </c>
      <c r="R213" s="42" t="str">
        <f t="shared" si="69"/>
        <v/>
      </c>
      <c r="S213" s="42" t="str">
        <f t="shared" si="70"/>
        <v/>
      </c>
      <c r="T213" s="42" t="str">
        <f t="shared" si="71"/>
        <v/>
      </c>
      <c r="U213" s="43" t="str">
        <f t="shared" si="72"/>
        <v/>
      </c>
      <c r="V213" s="41" t="str">
        <f t="shared" si="73"/>
        <v/>
      </c>
      <c r="W213" s="41" t="str">
        <f t="shared" si="74"/>
        <v/>
      </c>
      <c r="X213" s="10">
        <v>1</v>
      </c>
      <c r="Y213" s="45" t="str">
        <f t="shared" si="75"/>
        <v>*3M*</v>
      </c>
      <c r="AB213" s="10">
        <v>1</v>
      </c>
    </row>
    <row r="214" spans="1:28" ht="25.05" customHeight="1">
      <c r="A214" s="8">
        <v>7079</v>
      </c>
      <c r="B214" s="9" t="s">
        <v>28</v>
      </c>
      <c r="C214" s="26" t="s">
        <v>112</v>
      </c>
      <c r="D214" s="33">
        <v>44564</v>
      </c>
      <c r="F214" s="40" t="str">
        <f t="shared" si="57"/>
        <v/>
      </c>
      <c r="G214" s="41" t="str">
        <f t="shared" si="58"/>
        <v/>
      </c>
      <c r="H214" s="41" t="str">
        <f t="shared" si="59"/>
        <v/>
      </c>
      <c r="I214" s="42" t="str">
        <f t="shared" si="60"/>
        <v/>
      </c>
      <c r="J214" s="42" t="str">
        <f t="shared" si="61"/>
        <v/>
      </c>
      <c r="K214" s="42" t="str">
        <f t="shared" si="62"/>
        <v/>
      </c>
      <c r="L214" s="42" t="str">
        <f t="shared" si="63"/>
        <v>RM</v>
      </c>
      <c r="M214" s="42" t="str">
        <f t="shared" si="64"/>
        <v/>
      </c>
      <c r="N214" s="42" t="str">
        <f t="shared" si="65"/>
        <v/>
      </c>
      <c r="O214" s="42" t="str">
        <f t="shared" si="66"/>
        <v/>
      </c>
      <c r="P214" s="42" t="str">
        <f t="shared" si="67"/>
        <v/>
      </c>
      <c r="Q214" s="43" t="str">
        <f t="shared" si="68"/>
        <v/>
      </c>
      <c r="R214" s="42" t="str">
        <f t="shared" si="69"/>
        <v/>
      </c>
      <c r="S214" s="42" t="str">
        <f t="shared" si="70"/>
        <v/>
      </c>
      <c r="T214" s="42" t="str">
        <f t="shared" si="71"/>
        <v/>
      </c>
      <c r="U214" s="43" t="str">
        <f t="shared" si="72"/>
        <v/>
      </c>
      <c r="V214" s="41" t="str">
        <f t="shared" si="73"/>
        <v/>
      </c>
      <c r="W214" s="41" t="str">
        <f t="shared" si="74"/>
        <v/>
      </c>
      <c r="X214" s="10">
        <v>1</v>
      </c>
      <c r="Y214" s="45" t="str">
        <f t="shared" si="75"/>
        <v>*RM*</v>
      </c>
      <c r="AB214" s="10">
        <v>1</v>
      </c>
    </row>
    <row r="215" spans="1:28" ht="25.05" customHeight="1">
      <c r="A215" s="8">
        <v>7079</v>
      </c>
      <c r="B215" s="9" t="s">
        <v>28</v>
      </c>
      <c r="C215" s="26" t="s">
        <v>112</v>
      </c>
      <c r="D215" s="33">
        <v>44564</v>
      </c>
      <c r="F215" s="40" t="str">
        <f t="shared" si="57"/>
        <v/>
      </c>
      <c r="G215" s="41" t="str">
        <f t="shared" si="58"/>
        <v/>
      </c>
      <c r="H215" s="41" t="str">
        <f t="shared" si="59"/>
        <v/>
      </c>
      <c r="I215" s="42" t="str">
        <f t="shared" si="60"/>
        <v/>
      </c>
      <c r="J215" s="42" t="str">
        <f t="shared" si="61"/>
        <v/>
      </c>
      <c r="K215" s="42" t="str">
        <f t="shared" si="62"/>
        <v/>
      </c>
      <c r="L215" s="42" t="str">
        <f t="shared" si="63"/>
        <v>RM</v>
      </c>
      <c r="M215" s="42" t="str">
        <f t="shared" si="64"/>
        <v/>
      </c>
      <c r="N215" s="42" t="str">
        <f t="shared" si="65"/>
        <v/>
      </c>
      <c r="O215" s="42" t="str">
        <f t="shared" si="66"/>
        <v/>
      </c>
      <c r="P215" s="42" t="str">
        <f t="shared" si="67"/>
        <v/>
      </c>
      <c r="Q215" s="43" t="str">
        <f t="shared" si="68"/>
        <v/>
      </c>
      <c r="R215" s="42" t="str">
        <f t="shared" si="69"/>
        <v/>
      </c>
      <c r="S215" s="42" t="str">
        <f t="shared" si="70"/>
        <v/>
      </c>
      <c r="T215" s="42" t="str">
        <f t="shared" si="71"/>
        <v/>
      </c>
      <c r="U215" s="43" t="str">
        <f t="shared" si="72"/>
        <v/>
      </c>
      <c r="V215" s="41" t="str">
        <f t="shared" si="73"/>
        <v/>
      </c>
      <c r="W215" s="41" t="str">
        <f t="shared" si="74"/>
        <v/>
      </c>
      <c r="X215" s="10">
        <v>1</v>
      </c>
      <c r="Y215" s="45" t="str">
        <f t="shared" si="75"/>
        <v>*RM*</v>
      </c>
      <c r="AB215" s="10">
        <v>1</v>
      </c>
    </row>
    <row r="216" spans="1:28" ht="25.05" customHeight="1">
      <c r="A216" s="8">
        <v>7079</v>
      </c>
      <c r="B216" s="9" t="s">
        <v>28</v>
      </c>
      <c r="C216" s="26" t="s">
        <v>114</v>
      </c>
      <c r="D216" s="33">
        <v>44571</v>
      </c>
      <c r="F216" s="40" t="str">
        <f t="shared" si="57"/>
        <v/>
      </c>
      <c r="G216" s="41" t="str">
        <f t="shared" si="58"/>
        <v/>
      </c>
      <c r="H216" s="41" t="str">
        <f t="shared" si="59"/>
        <v/>
      </c>
      <c r="I216" s="42" t="str">
        <f t="shared" si="60"/>
        <v/>
      </c>
      <c r="J216" s="42" t="str">
        <f t="shared" si="61"/>
        <v/>
      </c>
      <c r="K216" s="42" t="str">
        <f t="shared" si="62"/>
        <v/>
      </c>
      <c r="L216" s="42" t="str">
        <f t="shared" si="63"/>
        <v>RM</v>
      </c>
      <c r="M216" s="42" t="str">
        <f t="shared" si="64"/>
        <v/>
      </c>
      <c r="N216" s="42" t="str">
        <f t="shared" si="65"/>
        <v/>
      </c>
      <c r="O216" s="42" t="str">
        <f t="shared" si="66"/>
        <v/>
      </c>
      <c r="P216" s="42" t="str">
        <f t="shared" si="67"/>
        <v/>
      </c>
      <c r="Q216" s="43" t="str">
        <f t="shared" si="68"/>
        <v/>
      </c>
      <c r="R216" s="42" t="str">
        <f t="shared" si="69"/>
        <v/>
      </c>
      <c r="S216" s="42" t="str">
        <f t="shared" si="70"/>
        <v/>
      </c>
      <c r="T216" s="42" t="str">
        <f t="shared" si="71"/>
        <v/>
      </c>
      <c r="U216" s="43" t="str">
        <f t="shared" si="72"/>
        <v/>
      </c>
      <c r="V216" s="41" t="str">
        <f t="shared" si="73"/>
        <v/>
      </c>
      <c r="W216" s="41" t="str">
        <f t="shared" si="74"/>
        <v/>
      </c>
      <c r="X216" s="10">
        <v>1</v>
      </c>
      <c r="Y216" s="45" t="str">
        <f t="shared" si="75"/>
        <v>*RM*</v>
      </c>
      <c r="AB216" s="10">
        <v>1</v>
      </c>
    </row>
    <row r="217" spans="1:28" ht="25.05" customHeight="1">
      <c r="A217" s="8">
        <v>7079</v>
      </c>
      <c r="B217" s="9" t="s">
        <v>28</v>
      </c>
      <c r="C217" s="26" t="s">
        <v>114</v>
      </c>
      <c r="D217" s="33">
        <v>44571</v>
      </c>
      <c r="F217" s="40" t="str">
        <f t="shared" si="57"/>
        <v/>
      </c>
      <c r="G217" s="41" t="str">
        <f t="shared" si="58"/>
        <v/>
      </c>
      <c r="H217" s="41" t="str">
        <f t="shared" si="59"/>
        <v/>
      </c>
      <c r="I217" s="42" t="str">
        <f t="shared" si="60"/>
        <v/>
      </c>
      <c r="J217" s="42" t="str">
        <f t="shared" si="61"/>
        <v/>
      </c>
      <c r="K217" s="42" t="str">
        <f t="shared" si="62"/>
        <v/>
      </c>
      <c r="L217" s="42" t="str">
        <f t="shared" si="63"/>
        <v>RM</v>
      </c>
      <c r="M217" s="42" t="str">
        <f t="shared" si="64"/>
        <v/>
      </c>
      <c r="N217" s="42" t="str">
        <f t="shared" si="65"/>
        <v/>
      </c>
      <c r="O217" s="42" t="str">
        <f t="shared" si="66"/>
        <v/>
      </c>
      <c r="P217" s="42" t="str">
        <f t="shared" si="67"/>
        <v/>
      </c>
      <c r="Q217" s="43" t="str">
        <f t="shared" si="68"/>
        <v/>
      </c>
      <c r="R217" s="42" t="str">
        <f t="shared" si="69"/>
        <v/>
      </c>
      <c r="S217" s="42" t="str">
        <f t="shared" si="70"/>
        <v/>
      </c>
      <c r="T217" s="42" t="str">
        <f t="shared" si="71"/>
        <v/>
      </c>
      <c r="U217" s="43" t="str">
        <f t="shared" si="72"/>
        <v/>
      </c>
      <c r="V217" s="41" t="str">
        <f t="shared" si="73"/>
        <v/>
      </c>
      <c r="W217" s="41" t="str">
        <f t="shared" si="74"/>
        <v/>
      </c>
      <c r="X217" s="10">
        <v>1</v>
      </c>
      <c r="Y217" s="45" t="str">
        <f t="shared" si="75"/>
        <v>*RM*</v>
      </c>
      <c r="AB217" s="10">
        <v>1</v>
      </c>
    </row>
    <row r="218" spans="1:28" ht="25.05" customHeight="1">
      <c r="A218" s="8">
        <v>7082</v>
      </c>
      <c r="B218" s="9" t="s">
        <v>28</v>
      </c>
      <c r="C218" s="26" t="s">
        <v>112</v>
      </c>
      <c r="D218" s="33">
        <v>44564</v>
      </c>
      <c r="F218" s="40" t="str">
        <f t="shared" si="57"/>
        <v/>
      </c>
      <c r="G218" s="41" t="str">
        <f t="shared" si="58"/>
        <v/>
      </c>
      <c r="H218" s="41" t="str">
        <f t="shared" si="59"/>
        <v/>
      </c>
      <c r="I218" s="42" t="str">
        <f t="shared" si="60"/>
        <v/>
      </c>
      <c r="J218" s="42" t="str">
        <f t="shared" si="61"/>
        <v/>
      </c>
      <c r="K218" s="42" t="str">
        <f t="shared" si="62"/>
        <v/>
      </c>
      <c r="L218" s="42" t="str">
        <f t="shared" si="63"/>
        <v>RM</v>
      </c>
      <c r="M218" s="42" t="str">
        <f t="shared" si="64"/>
        <v/>
      </c>
      <c r="N218" s="42" t="str">
        <f t="shared" si="65"/>
        <v/>
      </c>
      <c r="O218" s="42" t="str">
        <f t="shared" si="66"/>
        <v/>
      </c>
      <c r="P218" s="42" t="str">
        <f t="shared" si="67"/>
        <v/>
      </c>
      <c r="Q218" s="43" t="str">
        <f t="shared" si="68"/>
        <v/>
      </c>
      <c r="R218" s="42" t="str">
        <f t="shared" si="69"/>
        <v/>
      </c>
      <c r="S218" s="42" t="str">
        <f t="shared" si="70"/>
        <v/>
      </c>
      <c r="T218" s="42" t="str">
        <f t="shared" si="71"/>
        <v/>
      </c>
      <c r="U218" s="43" t="str">
        <f t="shared" si="72"/>
        <v/>
      </c>
      <c r="V218" s="41" t="str">
        <f t="shared" si="73"/>
        <v/>
      </c>
      <c r="W218" s="41" t="str">
        <f t="shared" si="74"/>
        <v/>
      </c>
      <c r="X218" s="10">
        <v>1</v>
      </c>
      <c r="Y218" s="45" t="str">
        <f t="shared" si="75"/>
        <v>*RM*</v>
      </c>
      <c r="AB218" s="10">
        <v>1</v>
      </c>
    </row>
    <row r="219" spans="1:28" ht="25.05" customHeight="1">
      <c r="A219" s="8">
        <v>7082</v>
      </c>
      <c r="B219" s="9" t="s">
        <v>28</v>
      </c>
      <c r="C219" s="26" t="s">
        <v>112</v>
      </c>
      <c r="D219" s="33">
        <v>44564</v>
      </c>
      <c r="F219" s="40" t="str">
        <f t="shared" si="57"/>
        <v/>
      </c>
      <c r="G219" s="41" t="str">
        <f t="shared" si="58"/>
        <v/>
      </c>
      <c r="H219" s="41" t="str">
        <f t="shared" si="59"/>
        <v/>
      </c>
      <c r="I219" s="42" t="str">
        <f t="shared" si="60"/>
        <v/>
      </c>
      <c r="J219" s="42" t="str">
        <f t="shared" si="61"/>
        <v/>
      </c>
      <c r="K219" s="42" t="str">
        <f t="shared" si="62"/>
        <v/>
      </c>
      <c r="L219" s="42" t="str">
        <f t="shared" si="63"/>
        <v>RM</v>
      </c>
      <c r="M219" s="42" t="str">
        <f t="shared" si="64"/>
        <v/>
      </c>
      <c r="N219" s="42" t="str">
        <f t="shared" si="65"/>
        <v/>
      </c>
      <c r="O219" s="42" t="str">
        <f t="shared" si="66"/>
        <v/>
      </c>
      <c r="P219" s="42" t="str">
        <f t="shared" si="67"/>
        <v/>
      </c>
      <c r="Q219" s="43" t="str">
        <f t="shared" si="68"/>
        <v/>
      </c>
      <c r="R219" s="42" t="str">
        <f t="shared" si="69"/>
        <v/>
      </c>
      <c r="S219" s="42" t="str">
        <f t="shared" si="70"/>
        <v/>
      </c>
      <c r="T219" s="42" t="str">
        <f t="shared" si="71"/>
        <v/>
      </c>
      <c r="U219" s="43" t="str">
        <f t="shared" si="72"/>
        <v/>
      </c>
      <c r="V219" s="41" t="str">
        <f t="shared" si="73"/>
        <v/>
      </c>
      <c r="W219" s="41" t="str">
        <f t="shared" si="74"/>
        <v/>
      </c>
      <c r="X219" s="10">
        <v>1</v>
      </c>
      <c r="Y219" s="45" t="str">
        <f t="shared" si="75"/>
        <v>*RM*</v>
      </c>
      <c r="AB219" s="10">
        <v>1</v>
      </c>
    </row>
    <row r="220" spans="1:28" ht="25.05" customHeight="1">
      <c r="A220" s="8">
        <v>7082</v>
      </c>
      <c r="B220" s="9" t="s">
        <v>28</v>
      </c>
      <c r="C220" s="26" t="s">
        <v>114</v>
      </c>
      <c r="D220" s="33">
        <v>44571</v>
      </c>
      <c r="F220" s="40" t="str">
        <f t="shared" si="57"/>
        <v/>
      </c>
      <c r="G220" s="41" t="str">
        <f t="shared" si="58"/>
        <v/>
      </c>
      <c r="H220" s="41" t="str">
        <f t="shared" si="59"/>
        <v/>
      </c>
      <c r="I220" s="42" t="str">
        <f t="shared" si="60"/>
        <v/>
      </c>
      <c r="J220" s="42" t="str">
        <f t="shared" si="61"/>
        <v/>
      </c>
      <c r="K220" s="42" t="str">
        <f t="shared" si="62"/>
        <v/>
      </c>
      <c r="L220" s="42" t="str">
        <f t="shared" si="63"/>
        <v>RM</v>
      </c>
      <c r="M220" s="42" t="str">
        <f t="shared" si="64"/>
        <v/>
      </c>
      <c r="N220" s="42" t="str">
        <f t="shared" si="65"/>
        <v/>
      </c>
      <c r="O220" s="42" t="str">
        <f t="shared" si="66"/>
        <v/>
      </c>
      <c r="P220" s="42" t="str">
        <f t="shared" si="67"/>
        <v/>
      </c>
      <c r="Q220" s="43" t="str">
        <f t="shared" si="68"/>
        <v/>
      </c>
      <c r="R220" s="42" t="str">
        <f t="shared" si="69"/>
        <v/>
      </c>
      <c r="S220" s="42" t="str">
        <f t="shared" si="70"/>
        <v/>
      </c>
      <c r="T220" s="42" t="str">
        <f t="shared" si="71"/>
        <v/>
      </c>
      <c r="U220" s="43" t="str">
        <f t="shared" si="72"/>
        <v/>
      </c>
      <c r="V220" s="41" t="str">
        <f t="shared" si="73"/>
        <v/>
      </c>
      <c r="W220" s="41" t="str">
        <f t="shared" si="74"/>
        <v/>
      </c>
      <c r="X220" s="10">
        <v>1</v>
      </c>
      <c r="Y220" s="45" t="str">
        <f t="shared" si="75"/>
        <v>*RM*</v>
      </c>
      <c r="AB220" s="10">
        <v>1</v>
      </c>
    </row>
    <row r="221" spans="1:28" ht="25.05" customHeight="1">
      <c r="A221" s="8">
        <v>7082</v>
      </c>
      <c r="B221" s="9" t="s">
        <v>28</v>
      </c>
      <c r="C221" s="26" t="s">
        <v>114</v>
      </c>
      <c r="D221" s="33">
        <v>44571</v>
      </c>
      <c r="F221" s="40" t="str">
        <f t="shared" si="57"/>
        <v/>
      </c>
      <c r="G221" s="41" t="str">
        <f t="shared" si="58"/>
        <v/>
      </c>
      <c r="H221" s="41" t="str">
        <f t="shared" si="59"/>
        <v/>
      </c>
      <c r="I221" s="42" t="str">
        <f t="shared" si="60"/>
        <v/>
      </c>
      <c r="J221" s="42" t="str">
        <f t="shared" si="61"/>
        <v/>
      </c>
      <c r="K221" s="42" t="str">
        <f t="shared" si="62"/>
        <v/>
      </c>
      <c r="L221" s="42" t="str">
        <f t="shared" si="63"/>
        <v>RM</v>
      </c>
      <c r="M221" s="42" t="str">
        <f t="shared" si="64"/>
        <v/>
      </c>
      <c r="N221" s="42" t="str">
        <f t="shared" si="65"/>
        <v/>
      </c>
      <c r="O221" s="42" t="str">
        <f t="shared" si="66"/>
        <v/>
      </c>
      <c r="P221" s="42" t="str">
        <f t="shared" si="67"/>
        <v/>
      </c>
      <c r="Q221" s="43" t="str">
        <f t="shared" si="68"/>
        <v/>
      </c>
      <c r="R221" s="42" t="str">
        <f t="shared" si="69"/>
        <v/>
      </c>
      <c r="S221" s="42" t="str">
        <f t="shared" si="70"/>
        <v/>
      </c>
      <c r="T221" s="42" t="str">
        <f t="shared" si="71"/>
        <v/>
      </c>
      <c r="U221" s="43" t="str">
        <f t="shared" si="72"/>
        <v/>
      </c>
      <c r="V221" s="41" t="str">
        <f t="shared" si="73"/>
        <v/>
      </c>
      <c r="W221" s="41" t="str">
        <f t="shared" si="74"/>
        <v/>
      </c>
      <c r="X221" s="10">
        <v>1</v>
      </c>
      <c r="Y221" s="45" t="str">
        <f t="shared" si="75"/>
        <v>*RM*</v>
      </c>
      <c r="AB221" s="10">
        <v>1</v>
      </c>
    </row>
    <row r="222" spans="1:28" ht="25.05" customHeight="1">
      <c r="A222" s="8">
        <v>7084</v>
      </c>
      <c r="B222" s="9" t="s">
        <v>115</v>
      </c>
      <c r="C222" s="26" t="s">
        <v>117</v>
      </c>
      <c r="D222" s="33">
        <v>44480</v>
      </c>
      <c r="F222" s="40" t="str">
        <f t="shared" si="57"/>
        <v/>
      </c>
      <c r="G222" s="41" t="str">
        <f t="shared" si="58"/>
        <v/>
      </c>
      <c r="H222" s="41" t="str">
        <f t="shared" si="59"/>
        <v/>
      </c>
      <c r="I222" s="42" t="str">
        <f t="shared" si="60"/>
        <v/>
      </c>
      <c r="J222" s="42" t="str">
        <f t="shared" si="61"/>
        <v/>
      </c>
      <c r="K222" s="42" t="str">
        <f t="shared" si="62"/>
        <v/>
      </c>
      <c r="L222" s="42" t="str">
        <f t="shared" si="63"/>
        <v/>
      </c>
      <c r="M222" s="42" t="str">
        <f t="shared" si="64"/>
        <v/>
      </c>
      <c r="N222" s="42" t="str">
        <f t="shared" si="65"/>
        <v/>
      </c>
      <c r="O222" s="42" t="str">
        <f t="shared" si="66"/>
        <v/>
      </c>
      <c r="P222" s="42" t="str">
        <f t="shared" si="67"/>
        <v/>
      </c>
      <c r="Q222" s="43" t="str">
        <f t="shared" si="68"/>
        <v/>
      </c>
      <c r="R222" s="42" t="str">
        <f t="shared" si="69"/>
        <v>DPCC</v>
      </c>
      <c r="S222" s="42" t="str">
        <f t="shared" si="70"/>
        <v/>
      </c>
      <c r="T222" s="42" t="str">
        <f t="shared" si="71"/>
        <v/>
      </c>
      <c r="U222" s="43" t="str">
        <f t="shared" si="72"/>
        <v/>
      </c>
      <c r="V222" s="41" t="str">
        <f t="shared" si="73"/>
        <v/>
      </c>
      <c r="W222" s="41" t="str">
        <f t="shared" si="74"/>
        <v/>
      </c>
      <c r="X222" s="10">
        <v>1</v>
      </c>
      <c r="Y222" s="45" t="str">
        <f t="shared" si="75"/>
        <v>*DPCC*</v>
      </c>
      <c r="AB222" s="10">
        <v>1</v>
      </c>
    </row>
    <row r="223" spans="1:28" ht="25.05" customHeight="1">
      <c r="A223" s="8">
        <v>7086</v>
      </c>
      <c r="B223" s="9" t="s">
        <v>97</v>
      </c>
      <c r="C223" s="26" t="s">
        <v>99</v>
      </c>
      <c r="D223" s="33">
        <v>44592</v>
      </c>
      <c r="F223" s="40" t="str">
        <f t="shared" si="57"/>
        <v>3M</v>
      </c>
      <c r="G223" s="41" t="str">
        <f t="shared" si="58"/>
        <v/>
      </c>
      <c r="H223" s="41" t="str">
        <f t="shared" si="59"/>
        <v/>
      </c>
      <c r="I223" s="42" t="str">
        <f t="shared" si="60"/>
        <v/>
      </c>
      <c r="J223" s="42" t="str">
        <f t="shared" si="61"/>
        <v/>
      </c>
      <c r="K223" s="42" t="str">
        <f t="shared" si="62"/>
        <v/>
      </c>
      <c r="L223" s="42" t="str">
        <f t="shared" si="63"/>
        <v/>
      </c>
      <c r="M223" s="42" t="str">
        <f t="shared" si="64"/>
        <v/>
      </c>
      <c r="N223" s="42" t="str">
        <f t="shared" si="65"/>
        <v/>
      </c>
      <c r="O223" s="42" t="str">
        <f t="shared" si="66"/>
        <v/>
      </c>
      <c r="P223" s="42" t="str">
        <f t="shared" si="67"/>
        <v/>
      </c>
      <c r="Q223" s="43" t="str">
        <f t="shared" si="68"/>
        <v/>
      </c>
      <c r="R223" s="42" t="str">
        <f t="shared" si="69"/>
        <v/>
      </c>
      <c r="S223" s="42" t="str">
        <f t="shared" si="70"/>
        <v/>
      </c>
      <c r="T223" s="42" t="str">
        <f t="shared" si="71"/>
        <v/>
      </c>
      <c r="U223" s="43" t="str">
        <f t="shared" si="72"/>
        <v/>
      </c>
      <c r="V223" s="41" t="str">
        <f t="shared" si="73"/>
        <v/>
      </c>
      <c r="W223" s="41" t="str">
        <f t="shared" si="74"/>
        <v/>
      </c>
      <c r="X223" s="10">
        <v>1</v>
      </c>
      <c r="Y223" s="45" t="str">
        <f t="shared" si="75"/>
        <v>*3M*</v>
      </c>
      <c r="AB223" s="10">
        <v>1</v>
      </c>
    </row>
    <row r="224" spans="1:28" ht="25.05" customHeight="1">
      <c r="A224" s="8">
        <v>7088</v>
      </c>
      <c r="B224" s="9" t="s">
        <v>115</v>
      </c>
      <c r="C224" s="26" t="s">
        <v>119</v>
      </c>
      <c r="D224" s="33">
        <v>43878</v>
      </c>
      <c r="F224" s="40" t="str">
        <f t="shared" si="57"/>
        <v/>
      </c>
      <c r="G224" s="41" t="str">
        <f t="shared" si="58"/>
        <v/>
      </c>
      <c r="H224" s="41" t="str">
        <f t="shared" si="59"/>
        <v/>
      </c>
      <c r="I224" s="42" t="str">
        <f t="shared" si="60"/>
        <v/>
      </c>
      <c r="J224" s="42" t="str">
        <f t="shared" si="61"/>
        <v/>
      </c>
      <c r="K224" s="42" t="str">
        <f t="shared" si="62"/>
        <v/>
      </c>
      <c r="L224" s="42" t="str">
        <f t="shared" si="63"/>
        <v/>
      </c>
      <c r="M224" s="42" t="str">
        <f t="shared" si="64"/>
        <v/>
      </c>
      <c r="N224" s="42" t="str">
        <f t="shared" si="65"/>
        <v/>
      </c>
      <c r="O224" s="42" t="str">
        <f t="shared" si="66"/>
        <v/>
      </c>
      <c r="P224" s="42" t="str">
        <f t="shared" si="67"/>
        <v/>
      </c>
      <c r="Q224" s="43" t="str">
        <f t="shared" si="68"/>
        <v/>
      </c>
      <c r="R224" s="42" t="str">
        <f t="shared" si="69"/>
        <v>DPCC</v>
      </c>
      <c r="S224" s="42" t="str">
        <f t="shared" si="70"/>
        <v/>
      </c>
      <c r="T224" s="42" t="str">
        <f t="shared" si="71"/>
        <v/>
      </c>
      <c r="U224" s="43" t="str">
        <f t="shared" si="72"/>
        <v/>
      </c>
      <c r="V224" s="41" t="str">
        <f t="shared" si="73"/>
        <v/>
      </c>
      <c r="W224" s="41" t="str">
        <f t="shared" si="74"/>
        <v/>
      </c>
      <c r="X224" s="10">
        <v>1</v>
      </c>
      <c r="Y224" s="45" t="str">
        <f t="shared" si="75"/>
        <v>*DPCC*</v>
      </c>
      <c r="AB224" s="10">
        <v>1</v>
      </c>
    </row>
    <row r="225" spans="1:28" ht="25.05" customHeight="1">
      <c r="A225" s="8">
        <v>7092</v>
      </c>
      <c r="B225" s="9" t="s">
        <v>97</v>
      </c>
      <c r="C225" s="26" t="s">
        <v>99</v>
      </c>
      <c r="D225" s="33">
        <v>44592</v>
      </c>
      <c r="F225" s="40" t="str">
        <f t="shared" si="57"/>
        <v>3M</v>
      </c>
      <c r="G225" s="41" t="str">
        <f t="shared" si="58"/>
        <v/>
      </c>
      <c r="H225" s="41" t="str">
        <f t="shared" si="59"/>
        <v/>
      </c>
      <c r="I225" s="42" t="str">
        <f t="shared" si="60"/>
        <v/>
      </c>
      <c r="J225" s="42" t="str">
        <f t="shared" si="61"/>
        <v/>
      </c>
      <c r="K225" s="42" t="str">
        <f t="shared" si="62"/>
        <v/>
      </c>
      <c r="L225" s="42" t="str">
        <f t="shared" si="63"/>
        <v/>
      </c>
      <c r="M225" s="42" t="str">
        <f t="shared" si="64"/>
        <v/>
      </c>
      <c r="N225" s="42" t="str">
        <f t="shared" si="65"/>
        <v/>
      </c>
      <c r="O225" s="42" t="str">
        <f t="shared" si="66"/>
        <v/>
      </c>
      <c r="P225" s="42" t="str">
        <f t="shared" si="67"/>
        <v/>
      </c>
      <c r="Q225" s="43" t="str">
        <f t="shared" si="68"/>
        <v/>
      </c>
      <c r="R225" s="42" t="str">
        <f t="shared" si="69"/>
        <v/>
      </c>
      <c r="S225" s="42" t="str">
        <f t="shared" si="70"/>
        <v/>
      </c>
      <c r="T225" s="42" t="str">
        <f t="shared" si="71"/>
        <v/>
      </c>
      <c r="U225" s="43" t="str">
        <f t="shared" si="72"/>
        <v/>
      </c>
      <c r="V225" s="41" t="str">
        <f t="shared" si="73"/>
        <v/>
      </c>
      <c r="W225" s="41" t="str">
        <f t="shared" si="74"/>
        <v/>
      </c>
      <c r="X225" s="10">
        <v>1</v>
      </c>
      <c r="Y225" s="45" t="str">
        <f t="shared" si="75"/>
        <v>*3M*</v>
      </c>
      <c r="AB225" s="10">
        <v>1</v>
      </c>
    </row>
    <row r="226" spans="1:28" ht="25.05" customHeight="1">
      <c r="A226" s="8">
        <v>7095</v>
      </c>
      <c r="B226" s="9" t="s">
        <v>115</v>
      </c>
      <c r="C226" s="26" t="s">
        <v>121</v>
      </c>
      <c r="D226" s="33">
        <v>43780</v>
      </c>
      <c r="F226" s="40" t="str">
        <f t="shared" si="57"/>
        <v/>
      </c>
      <c r="G226" s="41" t="str">
        <f t="shared" si="58"/>
        <v/>
      </c>
      <c r="H226" s="41" t="str">
        <f t="shared" si="59"/>
        <v/>
      </c>
      <c r="I226" s="42" t="str">
        <f t="shared" si="60"/>
        <v/>
      </c>
      <c r="J226" s="42" t="str">
        <f t="shared" si="61"/>
        <v/>
      </c>
      <c r="K226" s="42" t="str">
        <f t="shared" si="62"/>
        <v/>
      </c>
      <c r="L226" s="42" t="str">
        <f t="shared" si="63"/>
        <v/>
      </c>
      <c r="M226" s="42" t="str">
        <f t="shared" si="64"/>
        <v/>
      </c>
      <c r="N226" s="42" t="str">
        <f t="shared" si="65"/>
        <v/>
      </c>
      <c r="O226" s="42" t="str">
        <f t="shared" si="66"/>
        <v/>
      </c>
      <c r="P226" s="42" t="str">
        <f t="shared" si="67"/>
        <v/>
      </c>
      <c r="Q226" s="43" t="str">
        <f t="shared" si="68"/>
        <v/>
      </c>
      <c r="R226" s="42" t="str">
        <f t="shared" si="69"/>
        <v>DPCC</v>
      </c>
      <c r="S226" s="42" t="str">
        <f t="shared" si="70"/>
        <v/>
      </c>
      <c r="T226" s="42" t="str">
        <f t="shared" si="71"/>
        <v/>
      </c>
      <c r="U226" s="43" t="str">
        <f t="shared" si="72"/>
        <v/>
      </c>
      <c r="V226" s="41" t="str">
        <f t="shared" si="73"/>
        <v/>
      </c>
      <c r="W226" s="41" t="str">
        <f t="shared" si="74"/>
        <v/>
      </c>
      <c r="X226" s="10">
        <v>1</v>
      </c>
      <c r="Y226" s="45" t="str">
        <f t="shared" si="75"/>
        <v>*DPCC*</v>
      </c>
      <c r="AB226" s="10">
        <v>1</v>
      </c>
    </row>
    <row r="227" spans="1:28" ht="25.05" customHeight="1">
      <c r="A227" s="8">
        <v>7100</v>
      </c>
      <c r="B227" s="9" t="s">
        <v>97</v>
      </c>
      <c r="C227" s="26" t="s">
        <v>99</v>
      </c>
      <c r="D227" s="33">
        <v>44592</v>
      </c>
      <c r="F227" s="40" t="str">
        <f t="shared" si="57"/>
        <v>3M</v>
      </c>
      <c r="G227" s="41" t="str">
        <f t="shared" si="58"/>
        <v/>
      </c>
      <c r="H227" s="41" t="str">
        <f t="shared" si="59"/>
        <v/>
      </c>
      <c r="I227" s="42" t="str">
        <f t="shared" si="60"/>
        <v/>
      </c>
      <c r="J227" s="42" t="str">
        <f t="shared" si="61"/>
        <v/>
      </c>
      <c r="K227" s="42" t="str">
        <f t="shared" si="62"/>
        <v/>
      </c>
      <c r="L227" s="42" t="str">
        <f t="shared" si="63"/>
        <v/>
      </c>
      <c r="M227" s="42" t="str">
        <f t="shared" si="64"/>
        <v/>
      </c>
      <c r="N227" s="42" t="str">
        <f t="shared" si="65"/>
        <v/>
      </c>
      <c r="O227" s="42" t="str">
        <f t="shared" si="66"/>
        <v/>
      </c>
      <c r="P227" s="42" t="str">
        <f t="shared" si="67"/>
        <v/>
      </c>
      <c r="Q227" s="43" t="str">
        <f t="shared" si="68"/>
        <v/>
      </c>
      <c r="R227" s="42" t="str">
        <f t="shared" si="69"/>
        <v/>
      </c>
      <c r="S227" s="42" t="str">
        <f t="shared" si="70"/>
        <v/>
      </c>
      <c r="T227" s="42" t="str">
        <f t="shared" si="71"/>
        <v/>
      </c>
      <c r="U227" s="43" t="str">
        <f t="shared" si="72"/>
        <v/>
      </c>
      <c r="V227" s="41" t="str">
        <f t="shared" si="73"/>
        <v/>
      </c>
      <c r="W227" s="41" t="str">
        <f t="shared" si="74"/>
        <v/>
      </c>
      <c r="X227" s="10">
        <v>1</v>
      </c>
      <c r="Y227" s="45" t="str">
        <f t="shared" si="75"/>
        <v>*3M*</v>
      </c>
      <c r="AB227" s="10">
        <v>1</v>
      </c>
    </row>
    <row r="228" spans="1:28" ht="25.05" customHeight="1">
      <c r="A228" s="8">
        <v>7101</v>
      </c>
      <c r="B228" s="9" t="s">
        <v>115</v>
      </c>
      <c r="C228" s="26" t="s">
        <v>123</v>
      </c>
      <c r="D228" s="33">
        <v>44326</v>
      </c>
      <c r="F228" s="40" t="str">
        <f t="shared" si="57"/>
        <v/>
      </c>
      <c r="G228" s="41" t="str">
        <f t="shared" si="58"/>
        <v/>
      </c>
      <c r="H228" s="41" t="str">
        <f t="shared" si="59"/>
        <v/>
      </c>
      <c r="I228" s="42" t="str">
        <f t="shared" si="60"/>
        <v/>
      </c>
      <c r="J228" s="42" t="str">
        <f t="shared" si="61"/>
        <v/>
      </c>
      <c r="K228" s="42" t="str">
        <f t="shared" si="62"/>
        <v/>
      </c>
      <c r="L228" s="42" t="str">
        <f t="shared" si="63"/>
        <v/>
      </c>
      <c r="M228" s="42" t="str">
        <f t="shared" si="64"/>
        <v/>
      </c>
      <c r="N228" s="42" t="str">
        <f t="shared" si="65"/>
        <v/>
      </c>
      <c r="O228" s="42" t="str">
        <f t="shared" si="66"/>
        <v/>
      </c>
      <c r="P228" s="42" t="str">
        <f t="shared" si="67"/>
        <v/>
      </c>
      <c r="Q228" s="43" t="str">
        <f t="shared" si="68"/>
        <v/>
      </c>
      <c r="R228" s="42" t="str">
        <f t="shared" si="69"/>
        <v>DPCC</v>
      </c>
      <c r="S228" s="42" t="str">
        <f t="shared" si="70"/>
        <v/>
      </c>
      <c r="T228" s="42" t="str">
        <f t="shared" si="71"/>
        <v/>
      </c>
      <c r="U228" s="43" t="str">
        <f t="shared" si="72"/>
        <v/>
      </c>
      <c r="V228" s="41" t="str">
        <f t="shared" si="73"/>
        <v/>
      </c>
      <c r="W228" s="41" t="str">
        <f t="shared" si="74"/>
        <v/>
      </c>
      <c r="X228" s="10">
        <v>1</v>
      </c>
      <c r="Y228" s="45" t="str">
        <f t="shared" si="75"/>
        <v>*DPCC*</v>
      </c>
      <c r="AB228" s="10">
        <v>1</v>
      </c>
    </row>
    <row r="229" spans="1:28" ht="25.05" customHeight="1">
      <c r="A229" s="8">
        <v>7104</v>
      </c>
      <c r="B229" s="9" t="s">
        <v>115</v>
      </c>
      <c r="C229" s="26" t="s">
        <v>119</v>
      </c>
      <c r="D229" s="33">
        <v>43878</v>
      </c>
      <c r="F229" s="40" t="str">
        <f t="shared" si="57"/>
        <v/>
      </c>
      <c r="G229" s="41" t="str">
        <f t="shared" si="58"/>
        <v/>
      </c>
      <c r="H229" s="41" t="str">
        <f t="shared" si="59"/>
        <v/>
      </c>
      <c r="I229" s="42" t="str">
        <f t="shared" si="60"/>
        <v/>
      </c>
      <c r="J229" s="42" t="str">
        <f t="shared" si="61"/>
        <v/>
      </c>
      <c r="K229" s="42" t="str">
        <f t="shared" si="62"/>
        <v/>
      </c>
      <c r="L229" s="42" t="str">
        <f t="shared" si="63"/>
        <v/>
      </c>
      <c r="M229" s="42" t="str">
        <f t="shared" si="64"/>
        <v/>
      </c>
      <c r="N229" s="42" t="str">
        <f t="shared" si="65"/>
        <v/>
      </c>
      <c r="O229" s="42" t="str">
        <f t="shared" si="66"/>
        <v/>
      </c>
      <c r="P229" s="42" t="str">
        <f t="shared" si="67"/>
        <v/>
      </c>
      <c r="Q229" s="43" t="str">
        <f t="shared" si="68"/>
        <v/>
      </c>
      <c r="R229" s="42" t="str">
        <f t="shared" si="69"/>
        <v>DPCC</v>
      </c>
      <c r="S229" s="42" t="str">
        <f t="shared" si="70"/>
        <v/>
      </c>
      <c r="T229" s="42" t="str">
        <f t="shared" si="71"/>
        <v/>
      </c>
      <c r="U229" s="43" t="str">
        <f t="shared" si="72"/>
        <v/>
      </c>
      <c r="V229" s="41" t="str">
        <f t="shared" si="73"/>
        <v/>
      </c>
      <c r="W229" s="41" t="str">
        <f t="shared" si="74"/>
        <v/>
      </c>
      <c r="X229" s="10">
        <v>1</v>
      </c>
      <c r="Y229" s="45" t="str">
        <f t="shared" si="75"/>
        <v>*DPCC*</v>
      </c>
      <c r="AB229" s="10">
        <v>1</v>
      </c>
    </row>
    <row r="230" spans="1:28" ht="25.05" customHeight="1">
      <c r="A230" s="8">
        <v>7109</v>
      </c>
      <c r="B230" s="9" t="s">
        <v>97</v>
      </c>
      <c r="C230" s="26" t="s">
        <v>125</v>
      </c>
      <c r="D230" s="33">
        <v>44550</v>
      </c>
      <c r="F230" s="40" t="str">
        <f t="shared" si="57"/>
        <v>3M</v>
      </c>
      <c r="G230" s="41" t="str">
        <f t="shared" si="58"/>
        <v/>
      </c>
      <c r="H230" s="41" t="str">
        <f t="shared" si="59"/>
        <v/>
      </c>
      <c r="I230" s="42" t="str">
        <f t="shared" si="60"/>
        <v/>
      </c>
      <c r="J230" s="42" t="str">
        <f t="shared" si="61"/>
        <v/>
      </c>
      <c r="K230" s="42" t="str">
        <f t="shared" si="62"/>
        <v/>
      </c>
      <c r="L230" s="42" t="str">
        <f t="shared" si="63"/>
        <v/>
      </c>
      <c r="M230" s="42" t="str">
        <f t="shared" si="64"/>
        <v/>
      </c>
      <c r="N230" s="42" t="str">
        <f t="shared" si="65"/>
        <v/>
      </c>
      <c r="O230" s="42" t="str">
        <f t="shared" si="66"/>
        <v/>
      </c>
      <c r="P230" s="42" t="str">
        <f t="shared" si="67"/>
        <v/>
      </c>
      <c r="Q230" s="43" t="str">
        <f t="shared" si="68"/>
        <v/>
      </c>
      <c r="R230" s="42" t="str">
        <f t="shared" si="69"/>
        <v/>
      </c>
      <c r="S230" s="42" t="str">
        <f t="shared" si="70"/>
        <v/>
      </c>
      <c r="T230" s="42" t="str">
        <f t="shared" si="71"/>
        <v/>
      </c>
      <c r="U230" s="43" t="str">
        <f t="shared" si="72"/>
        <v/>
      </c>
      <c r="V230" s="41" t="str">
        <f t="shared" si="73"/>
        <v/>
      </c>
      <c r="W230" s="41" t="str">
        <f t="shared" si="74"/>
        <v/>
      </c>
      <c r="X230" s="10">
        <v>1</v>
      </c>
      <c r="Y230" s="45" t="str">
        <f t="shared" si="75"/>
        <v>*3M*</v>
      </c>
      <c r="AB230" s="10">
        <v>1</v>
      </c>
    </row>
    <row r="231" spans="1:28" ht="25.05" customHeight="1">
      <c r="A231" s="8">
        <v>7113</v>
      </c>
      <c r="B231" s="9" t="s">
        <v>115</v>
      </c>
      <c r="C231" s="26" t="s">
        <v>127</v>
      </c>
      <c r="D231" s="33">
        <v>44508</v>
      </c>
      <c r="F231" s="40" t="str">
        <f t="shared" si="57"/>
        <v/>
      </c>
      <c r="G231" s="41" t="str">
        <f t="shared" si="58"/>
        <v/>
      </c>
      <c r="H231" s="41" t="str">
        <f t="shared" si="59"/>
        <v/>
      </c>
      <c r="I231" s="42" t="str">
        <f t="shared" si="60"/>
        <v/>
      </c>
      <c r="J231" s="42" t="str">
        <f t="shared" si="61"/>
        <v/>
      </c>
      <c r="K231" s="42" t="str">
        <f t="shared" si="62"/>
        <v/>
      </c>
      <c r="L231" s="42" t="str">
        <f t="shared" si="63"/>
        <v/>
      </c>
      <c r="M231" s="42" t="str">
        <f t="shared" si="64"/>
        <v/>
      </c>
      <c r="N231" s="42" t="str">
        <f t="shared" si="65"/>
        <v/>
      </c>
      <c r="O231" s="42" t="str">
        <f t="shared" si="66"/>
        <v/>
      </c>
      <c r="P231" s="42" t="str">
        <f t="shared" si="67"/>
        <v/>
      </c>
      <c r="Q231" s="43" t="str">
        <f t="shared" si="68"/>
        <v/>
      </c>
      <c r="R231" s="42" t="str">
        <f t="shared" si="69"/>
        <v>DPCC</v>
      </c>
      <c r="S231" s="42" t="str">
        <f t="shared" si="70"/>
        <v/>
      </c>
      <c r="T231" s="42" t="str">
        <f t="shared" si="71"/>
        <v/>
      </c>
      <c r="U231" s="43" t="str">
        <f t="shared" si="72"/>
        <v/>
      </c>
      <c r="V231" s="41" t="str">
        <f t="shared" si="73"/>
        <v/>
      </c>
      <c r="W231" s="41" t="str">
        <f t="shared" si="74"/>
        <v/>
      </c>
      <c r="X231" s="10">
        <v>1</v>
      </c>
      <c r="Y231" s="45" t="str">
        <f t="shared" si="75"/>
        <v>*DPCC*</v>
      </c>
      <c r="AB231" s="10">
        <v>1</v>
      </c>
    </row>
    <row r="232" spans="1:28" ht="25.05" customHeight="1">
      <c r="A232" s="8">
        <v>7120</v>
      </c>
      <c r="B232" s="9" t="s">
        <v>97</v>
      </c>
      <c r="C232" s="26" t="s">
        <v>104</v>
      </c>
      <c r="D232" s="33">
        <v>44592</v>
      </c>
      <c r="F232" s="40" t="str">
        <f t="shared" si="57"/>
        <v>3M</v>
      </c>
      <c r="G232" s="41" t="str">
        <f t="shared" si="58"/>
        <v/>
      </c>
      <c r="H232" s="41" t="str">
        <f t="shared" si="59"/>
        <v/>
      </c>
      <c r="I232" s="42" t="str">
        <f t="shared" si="60"/>
        <v/>
      </c>
      <c r="J232" s="42" t="str">
        <f t="shared" si="61"/>
        <v/>
      </c>
      <c r="K232" s="42" t="str">
        <f t="shared" si="62"/>
        <v/>
      </c>
      <c r="L232" s="42" t="str">
        <f t="shared" si="63"/>
        <v/>
      </c>
      <c r="M232" s="42" t="str">
        <f t="shared" si="64"/>
        <v/>
      </c>
      <c r="N232" s="42" t="str">
        <f t="shared" si="65"/>
        <v/>
      </c>
      <c r="O232" s="42" t="str">
        <f t="shared" si="66"/>
        <v/>
      </c>
      <c r="P232" s="42" t="str">
        <f t="shared" si="67"/>
        <v/>
      </c>
      <c r="Q232" s="43" t="str">
        <f t="shared" si="68"/>
        <v/>
      </c>
      <c r="R232" s="42" t="str">
        <f t="shared" si="69"/>
        <v/>
      </c>
      <c r="S232" s="42" t="str">
        <f t="shared" si="70"/>
        <v/>
      </c>
      <c r="T232" s="42" t="str">
        <f t="shared" si="71"/>
        <v/>
      </c>
      <c r="U232" s="43" t="str">
        <f t="shared" si="72"/>
        <v/>
      </c>
      <c r="V232" s="41" t="str">
        <f t="shared" si="73"/>
        <v/>
      </c>
      <c r="W232" s="41" t="str">
        <f t="shared" si="74"/>
        <v/>
      </c>
      <c r="X232" s="10">
        <v>1</v>
      </c>
      <c r="Y232" s="45" t="str">
        <f t="shared" si="75"/>
        <v>*3M*</v>
      </c>
      <c r="AB232" s="10">
        <v>1</v>
      </c>
    </row>
    <row r="233" spans="1:28" ht="25.05" customHeight="1">
      <c r="A233" s="8">
        <v>7121</v>
      </c>
      <c r="B233" s="9" t="s">
        <v>115</v>
      </c>
      <c r="C233" s="26" t="s">
        <v>119</v>
      </c>
      <c r="D233" s="33">
        <v>43878</v>
      </c>
      <c r="F233" s="40" t="str">
        <f t="shared" si="57"/>
        <v/>
      </c>
      <c r="G233" s="41" t="str">
        <f t="shared" si="58"/>
        <v/>
      </c>
      <c r="H233" s="41" t="str">
        <f t="shared" si="59"/>
        <v/>
      </c>
      <c r="I233" s="42" t="str">
        <f t="shared" si="60"/>
        <v/>
      </c>
      <c r="J233" s="42" t="str">
        <f t="shared" si="61"/>
        <v/>
      </c>
      <c r="K233" s="42" t="str">
        <f t="shared" si="62"/>
        <v/>
      </c>
      <c r="L233" s="42" t="str">
        <f t="shared" si="63"/>
        <v/>
      </c>
      <c r="M233" s="42" t="str">
        <f t="shared" si="64"/>
        <v/>
      </c>
      <c r="N233" s="42" t="str">
        <f t="shared" si="65"/>
        <v/>
      </c>
      <c r="O233" s="42" t="str">
        <f t="shared" si="66"/>
        <v/>
      </c>
      <c r="P233" s="42" t="str">
        <f t="shared" si="67"/>
        <v/>
      </c>
      <c r="Q233" s="43" t="str">
        <f t="shared" si="68"/>
        <v/>
      </c>
      <c r="R233" s="42" t="str">
        <f t="shared" si="69"/>
        <v>DPCC</v>
      </c>
      <c r="S233" s="42" t="str">
        <f t="shared" si="70"/>
        <v/>
      </c>
      <c r="T233" s="42" t="str">
        <f t="shared" si="71"/>
        <v/>
      </c>
      <c r="U233" s="43" t="str">
        <f t="shared" si="72"/>
        <v/>
      </c>
      <c r="V233" s="41" t="str">
        <f t="shared" si="73"/>
        <v/>
      </c>
      <c r="W233" s="41" t="str">
        <f t="shared" si="74"/>
        <v/>
      </c>
      <c r="X233" s="10">
        <v>1</v>
      </c>
      <c r="Y233" s="45" t="str">
        <f t="shared" si="75"/>
        <v>*DPCC*</v>
      </c>
      <c r="AB233" s="10">
        <v>1</v>
      </c>
    </row>
    <row r="234" spans="1:28" ht="25.05" customHeight="1">
      <c r="A234" s="8">
        <v>7121</v>
      </c>
      <c r="B234" s="9" t="s">
        <v>97</v>
      </c>
      <c r="C234" s="26" t="s">
        <v>99</v>
      </c>
      <c r="D234" s="33">
        <v>44592</v>
      </c>
      <c r="F234" s="40" t="str">
        <f t="shared" si="57"/>
        <v>3M</v>
      </c>
      <c r="G234" s="41" t="str">
        <f t="shared" si="58"/>
        <v/>
      </c>
      <c r="H234" s="41" t="str">
        <f t="shared" si="59"/>
        <v/>
      </c>
      <c r="I234" s="42" t="str">
        <f t="shared" si="60"/>
        <v/>
      </c>
      <c r="J234" s="42" t="str">
        <f t="shared" si="61"/>
        <v/>
      </c>
      <c r="K234" s="42" t="str">
        <f t="shared" si="62"/>
        <v/>
      </c>
      <c r="L234" s="42" t="str">
        <f t="shared" si="63"/>
        <v/>
      </c>
      <c r="M234" s="42" t="str">
        <f t="shared" si="64"/>
        <v/>
      </c>
      <c r="N234" s="42" t="str">
        <f t="shared" si="65"/>
        <v/>
      </c>
      <c r="O234" s="42" t="str">
        <f t="shared" si="66"/>
        <v/>
      </c>
      <c r="P234" s="42" t="str">
        <f t="shared" si="67"/>
        <v/>
      </c>
      <c r="Q234" s="43" t="str">
        <f t="shared" si="68"/>
        <v/>
      </c>
      <c r="R234" s="42" t="str">
        <f t="shared" si="69"/>
        <v/>
      </c>
      <c r="S234" s="42" t="str">
        <f t="shared" si="70"/>
        <v/>
      </c>
      <c r="T234" s="42" t="str">
        <f t="shared" si="71"/>
        <v/>
      </c>
      <c r="U234" s="43" t="str">
        <f t="shared" si="72"/>
        <v/>
      </c>
      <c r="V234" s="41" t="str">
        <f t="shared" si="73"/>
        <v/>
      </c>
      <c r="W234" s="41" t="str">
        <f t="shared" si="74"/>
        <v/>
      </c>
      <c r="X234" s="10">
        <v>1</v>
      </c>
      <c r="Y234" s="45" t="str">
        <f t="shared" si="75"/>
        <v>*3M*</v>
      </c>
      <c r="AB234" s="10">
        <v>1</v>
      </c>
    </row>
    <row r="235" spans="1:28" ht="25.05" customHeight="1">
      <c r="A235" s="8">
        <v>7123</v>
      </c>
      <c r="B235" s="9" t="s">
        <v>97</v>
      </c>
      <c r="C235" s="26" t="s">
        <v>99</v>
      </c>
      <c r="D235" s="33">
        <v>44592</v>
      </c>
      <c r="F235" s="40" t="str">
        <f t="shared" si="57"/>
        <v>3M</v>
      </c>
      <c r="G235" s="41" t="str">
        <f t="shared" si="58"/>
        <v/>
      </c>
      <c r="H235" s="41" t="str">
        <f t="shared" si="59"/>
        <v/>
      </c>
      <c r="I235" s="42" t="str">
        <f t="shared" si="60"/>
        <v/>
      </c>
      <c r="J235" s="42" t="str">
        <f t="shared" si="61"/>
        <v/>
      </c>
      <c r="K235" s="42" t="str">
        <f t="shared" si="62"/>
        <v/>
      </c>
      <c r="L235" s="42" t="str">
        <f t="shared" si="63"/>
        <v/>
      </c>
      <c r="M235" s="42" t="str">
        <f t="shared" si="64"/>
        <v/>
      </c>
      <c r="N235" s="42" t="str">
        <f t="shared" si="65"/>
        <v/>
      </c>
      <c r="O235" s="42" t="str">
        <f t="shared" si="66"/>
        <v/>
      </c>
      <c r="P235" s="42" t="str">
        <f t="shared" si="67"/>
        <v/>
      </c>
      <c r="Q235" s="43" t="str">
        <f t="shared" si="68"/>
        <v/>
      </c>
      <c r="R235" s="42" t="str">
        <f t="shared" si="69"/>
        <v/>
      </c>
      <c r="S235" s="42" t="str">
        <f t="shared" si="70"/>
        <v/>
      </c>
      <c r="T235" s="42" t="str">
        <f t="shared" si="71"/>
        <v/>
      </c>
      <c r="U235" s="43" t="str">
        <f t="shared" si="72"/>
        <v/>
      </c>
      <c r="V235" s="41" t="str">
        <f t="shared" si="73"/>
        <v/>
      </c>
      <c r="W235" s="41" t="str">
        <f t="shared" si="74"/>
        <v/>
      </c>
      <c r="X235" s="10">
        <v>1</v>
      </c>
      <c r="Y235" s="45" t="str">
        <f t="shared" si="75"/>
        <v>*3M*</v>
      </c>
      <c r="AB235" s="10">
        <v>1</v>
      </c>
    </row>
    <row r="236" spans="1:28" ht="25.05" customHeight="1">
      <c r="A236" s="8">
        <v>7130</v>
      </c>
      <c r="B236" s="9" t="s">
        <v>115</v>
      </c>
      <c r="C236" s="26" t="s">
        <v>117</v>
      </c>
      <c r="D236" s="33">
        <v>44480</v>
      </c>
      <c r="F236" s="40" t="str">
        <f t="shared" si="57"/>
        <v/>
      </c>
      <c r="G236" s="41" t="str">
        <f t="shared" si="58"/>
        <v/>
      </c>
      <c r="H236" s="41" t="str">
        <f t="shared" si="59"/>
        <v/>
      </c>
      <c r="I236" s="42" t="str">
        <f t="shared" si="60"/>
        <v/>
      </c>
      <c r="J236" s="42" t="str">
        <f t="shared" si="61"/>
        <v/>
      </c>
      <c r="K236" s="42" t="str">
        <f t="shared" si="62"/>
        <v/>
      </c>
      <c r="L236" s="42" t="str">
        <f t="shared" si="63"/>
        <v/>
      </c>
      <c r="M236" s="42" t="str">
        <f t="shared" si="64"/>
        <v/>
      </c>
      <c r="N236" s="42" t="str">
        <f t="shared" si="65"/>
        <v/>
      </c>
      <c r="O236" s="42" t="str">
        <f t="shared" si="66"/>
        <v/>
      </c>
      <c r="P236" s="42" t="str">
        <f t="shared" si="67"/>
        <v/>
      </c>
      <c r="Q236" s="43" t="str">
        <f t="shared" si="68"/>
        <v/>
      </c>
      <c r="R236" s="42" t="str">
        <f t="shared" si="69"/>
        <v>DPCC</v>
      </c>
      <c r="S236" s="42" t="str">
        <f t="shared" si="70"/>
        <v/>
      </c>
      <c r="T236" s="42" t="str">
        <f t="shared" si="71"/>
        <v/>
      </c>
      <c r="U236" s="43" t="str">
        <f t="shared" si="72"/>
        <v/>
      </c>
      <c r="V236" s="41" t="str">
        <f t="shared" si="73"/>
        <v/>
      </c>
      <c r="W236" s="41" t="str">
        <f t="shared" si="74"/>
        <v/>
      </c>
      <c r="X236" s="10">
        <v>1</v>
      </c>
      <c r="Y236" s="45" t="str">
        <f t="shared" si="75"/>
        <v>*DPCC*</v>
      </c>
      <c r="AB236" s="10">
        <v>1</v>
      </c>
    </row>
    <row r="237" spans="1:28" ht="25.05" customHeight="1">
      <c r="A237" s="8">
        <v>7138</v>
      </c>
      <c r="B237" s="9" t="s">
        <v>32</v>
      </c>
      <c r="C237" s="26" t="s">
        <v>34</v>
      </c>
      <c r="D237" s="33">
        <v>44522</v>
      </c>
      <c r="F237" s="40" t="str">
        <f t="shared" si="57"/>
        <v/>
      </c>
      <c r="G237" s="41" t="str">
        <f t="shared" si="58"/>
        <v/>
      </c>
      <c r="H237" s="41" t="str">
        <f t="shared" si="59"/>
        <v/>
      </c>
      <c r="I237" s="42" t="str">
        <f t="shared" si="60"/>
        <v/>
      </c>
      <c r="J237" s="42" t="str">
        <f t="shared" si="61"/>
        <v/>
      </c>
      <c r="K237" s="42" t="str">
        <f t="shared" si="62"/>
        <v/>
      </c>
      <c r="L237" s="42" t="str">
        <f t="shared" si="63"/>
        <v/>
      </c>
      <c r="M237" s="42" t="str">
        <f t="shared" si="64"/>
        <v/>
      </c>
      <c r="N237" s="42" t="str">
        <f t="shared" si="65"/>
        <v/>
      </c>
      <c r="O237" s="42" t="str">
        <f t="shared" si="66"/>
        <v/>
      </c>
      <c r="P237" s="42" t="str">
        <f t="shared" si="67"/>
        <v/>
      </c>
      <c r="Q237" s="43" t="str">
        <f t="shared" si="68"/>
        <v/>
      </c>
      <c r="R237" s="42" t="str">
        <f t="shared" si="69"/>
        <v/>
      </c>
      <c r="S237" s="42" t="str">
        <f t="shared" si="70"/>
        <v/>
      </c>
      <c r="T237" s="42" t="str">
        <f t="shared" si="71"/>
        <v/>
      </c>
      <c r="U237" s="43" t="str">
        <f t="shared" si="72"/>
        <v/>
      </c>
      <c r="V237" s="41" t="str">
        <f t="shared" si="73"/>
        <v/>
      </c>
      <c r="W237" s="41" t="str">
        <f t="shared" si="74"/>
        <v/>
      </c>
      <c r="X237" s="10">
        <v>2</v>
      </c>
      <c r="Y237" s="45" t="str">
        <f t="shared" si="75"/>
        <v/>
      </c>
      <c r="AB237" s="10">
        <v>2</v>
      </c>
    </row>
    <row r="238" spans="1:28" ht="25.05" customHeight="1">
      <c r="A238" s="8">
        <v>7139</v>
      </c>
      <c r="B238" s="9" t="s">
        <v>97</v>
      </c>
      <c r="C238" s="26" t="s">
        <v>99</v>
      </c>
      <c r="D238" s="33">
        <v>44592</v>
      </c>
      <c r="F238" s="40" t="str">
        <f t="shared" si="57"/>
        <v>3M</v>
      </c>
      <c r="G238" s="41" t="str">
        <f t="shared" si="58"/>
        <v/>
      </c>
      <c r="H238" s="41" t="str">
        <f t="shared" si="59"/>
        <v/>
      </c>
      <c r="I238" s="42" t="str">
        <f t="shared" si="60"/>
        <v/>
      </c>
      <c r="J238" s="42" t="str">
        <f t="shared" si="61"/>
        <v/>
      </c>
      <c r="K238" s="42" t="str">
        <f t="shared" si="62"/>
        <v/>
      </c>
      <c r="L238" s="42" t="str">
        <f t="shared" si="63"/>
        <v/>
      </c>
      <c r="M238" s="42" t="str">
        <f t="shared" si="64"/>
        <v/>
      </c>
      <c r="N238" s="42" t="str">
        <f t="shared" si="65"/>
        <v/>
      </c>
      <c r="O238" s="42" t="str">
        <f t="shared" si="66"/>
        <v/>
      </c>
      <c r="P238" s="42" t="str">
        <f t="shared" si="67"/>
        <v/>
      </c>
      <c r="Q238" s="43" t="str">
        <f t="shared" si="68"/>
        <v/>
      </c>
      <c r="R238" s="42" t="str">
        <f t="shared" si="69"/>
        <v/>
      </c>
      <c r="S238" s="42" t="str">
        <f t="shared" si="70"/>
        <v/>
      </c>
      <c r="T238" s="42" t="str">
        <f t="shared" si="71"/>
        <v/>
      </c>
      <c r="U238" s="43" t="str">
        <f t="shared" si="72"/>
        <v/>
      </c>
      <c r="V238" s="41" t="str">
        <f t="shared" si="73"/>
        <v/>
      </c>
      <c r="W238" s="41" t="str">
        <f t="shared" si="74"/>
        <v/>
      </c>
      <c r="X238" s="10">
        <v>1</v>
      </c>
      <c r="Y238" s="45" t="str">
        <f t="shared" si="75"/>
        <v>*3M*</v>
      </c>
      <c r="AB238" s="10">
        <v>1</v>
      </c>
    </row>
    <row r="239" spans="1:28" ht="25.05" customHeight="1">
      <c r="A239" s="8">
        <v>7141</v>
      </c>
      <c r="B239" s="9" t="s">
        <v>115</v>
      </c>
      <c r="C239" s="26" t="s">
        <v>117</v>
      </c>
      <c r="D239" s="33">
        <v>44480</v>
      </c>
      <c r="F239" s="40" t="str">
        <f t="shared" si="57"/>
        <v/>
      </c>
      <c r="G239" s="41" t="str">
        <f t="shared" si="58"/>
        <v/>
      </c>
      <c r="H239" s="41" t="str">
        <f t="shared" si="59"/>
        <v/>
      </c>
      <c r="I239" s="42" t="str">
        <f t="shared" si="60"/>
        <v/>
      </c>
      <c r="J239" s="42" t="str">
        <f t="shared" si="61"/>
        <v/>
      </c>
      <c r="K239" s="42" t="str">
        <f t="shared" si="62"/>
        <v/>
      </c>
      <c r="L239" s="42" t="str">
        <f t="shared" si="63"/>
        <v/>
      </c>
      <c r="M239" s="42" t="str">
        <f t="shared" si="64"/>
        <v/>
      </c>
      <c r="N239" s="42" t="str">
        <f t="shared" si="65"/>
        <v/>
      </c>
      <c r="O239" s="42" t="str">
        <f t="shared" si="66"/>
        <v/>
      </c>
      <c r="P239" s="42" t="str">
        <f t="shared" si="67"/>
        <v/>
      </c>
      <c r="Q239" s="43" t="str">
        <f t="shared" si="68"/>
        <v/>
      </c>
      <c r="R239" s="42" t="str">
        <f t="shared" si="69"/>
        <v>DPCC</v>
      </c>
      <c r="S239" s="42" t="str">
        <f t="shared" si="70"/>
        <v/>
      </c>
      <c r="T239" s="42" t="str">
        <f t="shared" si="71"/>
        <v/>
      </c>
      <c r="U239" s="43" t="str">
        <f t="shared" si="72"/>
        <v/>
      </c>
      <c r="V239" s="41" t="str">
        <f t="shared" si="73"/>
        <v/>
      </c>
      <c r="W239" s="41" t="str">
        <f t="shared" si="74"/>
        <v/>
      </c>
      <c r="X239" s="10">
        <v>1</v>
      </c>
      <c r="Y239" s="45" t="str">
        <f t="shared" si="75"/>
        <v>*DPCC*</v>
      </c>
      <c r="AB239" s="10">
        <v>1</v>
      </c>
    </row>
    <row r="240" spans="1:28" ht="25.05" customHeight="1">
      <c r="A240" s="8">
        <v>7143</v>
      </c>
      <c r="B240" s="9" t="s">
        <v>115</v>
      </c>
      <c r="C240" s="26" t="s">
        <v>123</v>
      </c>
      <c r="D240" s="33">
        <v>44326</v>
      </c>
      <c r="F240" s="40" t="str">
        <f t="shared" si="57"/>
        <v/>
      </c>
      <c r="G240" s="41" t="str">
        <f t="shared" si="58"/>
        <v/>
      </c>
      <c r="H240" s="41" t="str">
        <f t="shared" si="59"/>
        <v/>
      </c>
      <c r="I240" s="42" t="str">
        <f t="shared" si="60"/>
        <v/>
      </c>
      <c r="J240" s="42" t="str">
        <f t="shared" si="61"/>
        <v/>
      </c>
      <c r="K240" s="42" t="str">
        <f t="shared" si="62"/>
        <v/>
      </c>
      <c r="L240" s="42" t="str">
        <f t="shared" si="63"/>
        <v/>
      </c>
      <c r="M240" s="42" t="str">
        <f t="shared" si="64"/>
        <v/>
      </c>
      <c r="N240" s="42" t="str">
        <f t="shared" si="65"/>
        <v/>
      </c>
      <c r="O240" s="42" t="str">
        <f t="shared" si="66"/>
        <v/>
      </c>
      <c r="P240" s="42" t="str">
        <f t="shared" si="67"/>
        <v/>
      </c>
      <c r="Q240" s="43" t="str">
        <f t="shared" si="68"/>
        <v/>
      </c>
      <c r="R240" s="42" t="str">
        <f t="shared" si="69"/>
        <v>DPCC</v>
      </c>
      <c r="S240" s="42" t="str">
        <f t="shared" si="70"/>
        <v/>
      </c>
      <c r="T240" s="42" t="str">
        <f t="shared" si="71"/>
        <v/>
      </c>
      <c r="U240" s="43" t="str">
        <f t="shared" si="72"/>
        <v/>
      </c>
      <c r="V240" s="41" t="str">
        <f t="shared" si="73"/>
        <v/>
      </c>
      <c r="W240" s="41" t="str">
        <f t="shared" si="74"/>
        <v/>
      </c>
      <c r="X240" s="10">
        <v>1</v>
      </c>
      <c r="Y240" s="45" t="str">
        <f t="shared" si="75"/>
        <v>*DPCC*</v>
      </c>
      <c r="AB240" s="10">
        <v>1</v>
      </c>
    </row>
    <row r="241" spans="1:28" ht="25.05" customHeight="1">
      <c r="A241" s="8">
        <v>7147</v>
      </c>
      <c r="B241" s="9" t="s">
        <v>97</v>
      </c>
      <c r="C241" s="26" t="s">
        <v>128</v>
      </c>
      <c r="D241" s="33">
        <v>44550</v>
      </c>
      <c r="F241" s="40" t="str">
        <f t="shared" si="57"/>
        <v>3M</v>
      </c>
      <c r="G241" s="41" t="str">
        <f t="shared" si="58"/>
        <v/>
      </c>
      <c r="H241" s="41" t="str">
        <f t="shared" si="59"/>
        <v/>
      </c>
      <c r="I241" s="42" t="str">
        <f t="shared" si="60"/>
        <v/>
      </c>
      <c r="J241" s="42" t="str">
        <f t="shared" si="61"/>
        <v/>
      </c>
      <c r="K241" s="42" t="str">
        <f t="shared" si="62"/>
        <v/>
      </c>
      <c r="L241" s="42" t="str">
        <f t="shared" si="63"/>
        <v/>
      </c>
      <c r="M241" s="42" t="str">
        <f t="shared" si="64"/>
        <v/>
      </c>
      <c r="N241" s="42" t="str">
        <f t="shared" si="65"/>
        <v/>
      </c>
      <c r="O241" s="42" t="str">
        <f t="shared" si="66"/>
        <v/>
      </c>
      <c r="P241" s="42" t="str">
        <f t="shared" si="67"/>
        <v/>
      </c>
      <c r="Q241" s="43" t="str">
        <f t="shared" si="68"/>
        <v/>
      </c>
      <c r="R241" s="42" t="str">
        <f t="shared" si="69"/>
        <v/>
      </c>
      <c r="S241" s="42" t="str">
        <f t="shared" si="70"/>
        <v/>
      </c>
      <c r="T241" s="42" t="str">
        <f t="shared" si="71"/>
        <v/>
      </c>
      <c r="U241" s="43" t="str">
        <f t="shared" si="72"/>
        <v/>
      </c>
      <c r="V241" s="41" t="str">
        <f t="shared" si="73"/>
        <v/>
      </c>
      <c r="W241" s="41" t="str">
        <f t="shared" si="74"/>
        <v/>
      </c>
      <c r="X241" s="10">
        <v>1</v>
      </c>
      <c r="Y241" s="45" t="str">
        <f t="shared" si="75"/>
        <v>*3M*</v>
      </c>
      <c r="AB241" s="10">
        <v>1</v>
      </c>
    </row>
    <row r="242" spans="1:28" ht="25.05" customHeight="1">
      <c r="A242" s="8">
        <v>7149</v>
      </c>
      <c r="B242" s="9" t="s">
        <v>97</v>
      </c>
      <c r="C242" s="26" t="s">
        <v>108</v>
      </c>
      <c r="D242" s="33">
        <v>44550</v>
      </c>
      <c r="F242" s="40" t="str">
        <f t="shared" si="57"/>
        <v>3M</v>
      </c>
      <c r="G242" s="41" t="str">
        <f t="shared" si="58"/>
        <v/>
      </c>
      <c r="H242" s="41" t="str">
        <f t="shared" si="59"/>
        <v/>
      </c>
      <c r="I242" s="42" t="str">
        <f t="shared" si="60"/>
        <v/>
      </c>
      <c r="J242" s="42" t="str">
        <f t="shared" si="61"/>
        <v/>
      </c>
      <c r="K242" s="42" t="str">
        <f t="shared" si="62"/>
        <v/>
      </c>
      <c r="L242" s="42" t="str">
        <f t="shared" si="63"/>
        <v/>
      </c>
      <c r="M242" s="42" t="str">
        <f t="shared" si="64"/>
        <v/>
      </c>
      <c r="N242" s="42" t="str">
        <f t="shared" si="65"/>
        <v/>
      </c>
      <c r="O242" s="42" t="str">
        <f t="shared" si="66"/>
        <v/>
      </c>
      <c r="P242" s="42" t="str">
        <f t="shared" si="67"/>
        <v/>
      </c>
      <c r="Q242" s="43" t="str">
        <f t="shared" si="68"/>
        <v/>
      </c>
      <c r="R242" s="42" t="str">
        <f t="shared" si="69"/>
        <v/>
      </c>
      <c r="S242" s="42" t="str">
        <f t="shared" si="70"/>
        <v/>
      </c>
      <c r="T242" s="42" t="str">
        <f t="shared" si="71"/>
        <v/>
      </c>
      <c r="U242" s="43" t="str">
        <f t="shared" si="72"/>
        <v/>
      </c>
      <c r="V242" s="41" t="str">
        <f t="shared" si="73"/>
        <v/>
      </c>
      <c r="W242" s="41" t="str">
        <f t="shared" si="74"/>
        <v/>
      </c>
      <c r="X242" s="10">
        <v>1</v>
      </c>
      <c r="Y242" s="45" t="str">
        <f t="shared" si="75"/>
        <v>*3M*</v>
      </c>
      <c r="AB242" s="10">
        <v>1</v>
      </c>
    </row>
    <row r="243" spans="1:28" ht="25.05" customHeight="1">
      <c r="A243" s="8">
        <v>7154</v>
      </c>
      <c r="B243" s="9" t="s">
        <v>115</v>
      </c>
      <c r="C243" s="26" t="s">
        <v>123</v>
      </c>
      <c r="D243" s="33">
        <v>44326</v>
      </c>
      <c r="F243" s="40" t="str">
        <f t="shared" si="57"/>
        <v/>
      </c>
      <c r="G243" s="41" t="str">
        <f t="shared" si="58"/>
        <v/>
      </c>
      <c r="H243" s="41" t="str">
        <f t="shared" si="59"/>
        <v/>
      </c>
      <c r="I243" s="42" t="str">
        <f t="shared" si="60"/>
        <v/>
      </c>
      <c r="J243" s="42" t="str">
        <f t="shared" si="61"/>
        <v/>
      </c>
      <c r="K243" s="42" t="str">
        <f t="shared" si="62"/>
        <v/>
      </c>
      <c r="L243" s="42" t="str">
        <f t="shared" si="63"/>
        <v/>
      </c>
      <c r="M243" s="42" t="str">
        <f t="shared" si="64"/>
        <v/>
      </c>
      <c r="N243" s="42" t="str">
        <f t="shared" si="65"/>
        <v/>
      </c>
      <c r="O243" s="42" t="str">
        <f t="shared" si="66"/>
        <v/>
      </c>
      <c r="P243" s="42" t="str">
        <f t="shared" si="67"/>
        <v/>
      </c>
      <c r="Q243" s="43" t="str">
        <f t="shared" si="68"/>
        <v/>
      </c>
      <c r="R243" s="42" t="str">
        <f t="shared" si="69"/>
        <v>DPCC</v>
      </c>
      <c r="S243" s="42" t="str">
        <f t="shared" si="70"/>
        <v/>
      </c>
      <c r="T243" s="42" t="str">
        <f t="shared" si="71"/>
        <v/>
      </c>
      <c r="U243" s="43" t="str">
        <f t="shared" si="72"/>
        <v/>
      </c>
      <c r="V243" s="41" t="str">
        <f t="shared" si="73"/>
        <v/>
      </c>
      <c r="W243" s="41" t="str">
        <f t="shared" si="74"/>
        <v/>
      </c>
      <c r="X243" s="10">
        <v>1</v>
      </c>
      <c r="Y243" s="45" t="str">
        <f t="shared" si="75"/>
        <v>*DPCC*</v>
      </c>
      <c r="AB243" s="10">
        <v>1</v>
      </c>
    </row>
    <row r="244" spans="1:28" ht="25.05" customHeight="1">
      <c r="A244" s="8">
        <v>7157</v>
      </c>
      <c r="B244" s="9" t="s">
        <v>115</v>
      </c>
      <c r="C244" s="26" t="s">
        <v>119</v>
      </c>
      <c r="D244" s="33">
        <v>43878</v>
      </c>
      <c r="F244" s="40" t="str">
        <f t="shared" si="57"/>
        <v/>
      </c>
      <c r="G244" s="41" t="str">
        <f t="shared" si="58"/>
        <v/>
      </c>
      <c r="H244" s="41" t="str">
        <f t="shared" si="59"/>
        <v/>
      </c>
      <c r="I244" s="42" t="str">
        <f t="shared" si="60"/>
        <v/>
      </c>
      <c r="J244" s="42" t="str">
        <f t="shared" si="61"/>
        <v/>
      </c>
      <c r="K244" s="42" t="str">
        <f t="shared" si="62"/>
        <v/>
      </c>
      <c r="L244" s="42" t="str">
        <f t="shared" si="63"/>
        <v/>
      </c>
      <c r="M244" s="42" t="str">
        <f t="shared" si="64"/>
        <v/>
      </c>
      <c r="N244" s="42" t="str">
        <f t="shared" si="65"/>
        <v/>
      </c>
      <c r="O244" s="42" t="str">
        <f t="shared" si="66"/>
        <v/>
      </c>
      <c r="P244" s="42" t="str">
        <f t="shared" si="67"/>
        <v/>
      </c>
      <c r="Q244" s="43" t="str">
        <f t="shared" si="68"/>
        <v/>
      </c>
      <c r="R244" s="42" t="str">
        <f t="shared" si="69"/>
        <v>DPCC</v>
      </c>
      <c r="S244" s="42" t="str">
        <f t="shared" si="70"/>
        <v/>
      </c>
      <c r="T244" s="42" t="str">
        <f t="shared" si="71"/>
        <v/>
      </c>
      <c r="U244" s="43" t="str">
        <f t="shared" si="72"/>
        <v/>
      </c>
      <c r="V244" s="41" t="str">
        <f t="shared" si="73"/>
        <v/>
      </c>
      <c r="W244" s="41" t="str">
        <f t="shared" si="74"/>
        <v/>
      </c>
      <c r="X244" s="10">
        <v>1</v>
      </c>
      <c r="Y244" s="45" t="str">
        <f t="shared" si="75"/>
        <v>*DPCC*</v>
      </c>
      <c r="AB244" s="10">
        <v>1</v>
      </c>
    </row>
    <row r="245" spans="1:28" ht="25.05" customHeight="1">
      <c r="A245" s="8">
        <v>7158</v>
      </c>
      <c r="B245" s="9" t="s">
        <v>97</v>
      </c>
      <c r="C245" s="26" t="s">
        <v>129</v>
      </c>
      <c r="D245" s="33">
        <v>44550</v>
      </c>
      <c r="F245" s="40" t="str">
        <f t="shared" si="57"/>
        <v>3M</v>
      </c>
      <c r="G245" s="41" t="str">
        <f t="shared" si="58"/>
        <v/>
      </c>
      <c r="H245" s="41" t="str">
        <f t="shared" si="59"/>
        <v/>
      </c>
      <c r="I245" s="42" t="str">
        <f t="shared" si="60"/>
        <v/>
      </c>
      <c r="J245" s="42" t="str">
        <f t="shared" si="61"/>
        <v/>
      </c>
      <c r="K245" s="42" t="str">
        <f t="shared" si="62"/>
        <v/>
      </c>
      <c r="L245" s="42" t="str">
        <f t="shared" si="63"/>
        <v/>
      </c>
      <c r="M245" s="42" t="str">
        <f t="shared" si="64"/>
        <v/>
      </c>
      <c r="N245" s="42" t="str">
        <f t="shared" si="65"/>
        <v/>
      </c>
      <c r="O245" s="42" t="str">
        <f t="shared" si="66"/>
        <v/>
      </c>
      <c r="P245" s="42" t="str">
        <f t="shared" si="67"/>
        <v/>
      </c>
      <c r="Q245" s="43" t="str">
        <f t="shared" si="68"/>
        <v/>
      </c>
      <c r="R245" s="42" t="str">
        <f t="shared" si="69"/>
        <v/>
      </c>
      <c r="S245" s="42" t="str">
        <f t="shared" si="70"/>
        <v/>
      </c>
      <c r="T245" s="42" t="str">
        <f t="shared" si="71"/>
        <v/>
      </c>
      <c r="U245" s="43" t="str">
        <f t="shared" si="72"/>
        <v/>
      </c>
      <c r="V245" s="41" t="str">
        <f t="shared" si="73"/>
        <v/>
      </c>
      <c r="W245" s="41" t="str">
        <f t="shared" si="74"/>
        <v/>
      </c>
      <c r="X245" s="10">
        <v>1</v>
      </c>
      <c r="Y245" s="45" t="str">
        <f t="shared" si="75"/>
        <v>*3M*</v>
      </c>
      <c r="AB245" s="10">
        <v>1</v>
      </c>
    </row>
    <row r="246" spans="1:28" ht="25.05" customHeight="1">
      <c r="A246" s="8">
        <v>7158</v>
      </c>
      <c r="B246" s="9" t="s">
        <v>97</v>
      </c>
      <c r="C246" s="26" t="s">
        <v>99</v>
      </c>
      <c r="D246" s="33">
        <v>44592</v>
      </c>
      <c r="F246" s="40" t="str">
        <f t="shared" si="57"/>
        <v>3M</v>
      </c>
      <c r="G246" s="41" t="str">
        <f t="shared" si="58"/>
        <v/>
      </c>
      <c r="H246" s="41" t="str">
        <f t="shared" si="59"/>
        <v/>
      </c>
      <c r="I246" s="42" t="str">
        <f t="shared" si="60"/>
        <v/>
      </c>
      <c r="J246" s="42" t="str">
        <f t="shared" si="61"/>
        <v/>
      </c>
      <c r="K246" s="42" t="str">
        <f t="shared" si="62"/>
        <v/>
      </c>
      <c r="L246" s="42" t="str">
        <f t="shared" si="63"/>
        <v/>
      </c>
      <c r="M246" s="42" t="str">
        <f t="shared" si="64"/>
        <v/>
      </c>
      <c r="N246" s="42" t="str">
        <f t="shared" si="65"/>
        <v/>
      </c>
      <c r="O246" s="42" t="str">
        <f t="shared" si="66"/>
        <v/>
      </c>
      <c r="P246" s="42" t="str">
        <f t="shared" si="67"/>
        <v/>
      </c>
      <c r="Q246" s="43" t="str">
        <f t="shared" si="68"/>
        <v/>
      </c>
      <c r="R246" s="42" t="str">
        <f t="shared" si="69"/>
        <v/>
      </c>
      <c r="S246" s="42" t="str">
        <f t="shared" si="70"/>
        <v/>
      </c>
      <c r="T246" s="42" t="str">
        <f t="shared" si="71"/>
        <v/>
      </c>
      <c r="U246" s="43" t="str">
        <f t="shared" si="72"/>
        <v/>
      </c>
      <c r="V246" s="41" t="str">
        <f t="shared" si="73"/>
        <v/>
      </c>
      <c r="W246" s="41" t="str">
        <f t="shared" si="74"/>
        <v/>
      </c>
      <c r="X246" s="10">
        <v>1</v>
      </c>
      <c r="Y246" s="45" t="str">
        <f t="shared" si="75"/>
        <v>*3M*</v>
      </c>
      <c r="AB246" s="10">
        <v>1</v>
      </c>
    </row>
    <row r="247" spans="1:28" ht="25.05" customHeight="1">
      <c r="A247" s="8">
        <v>7165</v>
      </c>
      <c r="B247" s="9" t="s">
        <v>115</v>
      </c>
      <c r="C247" s="26" t="s">
        <v>117</v>
      </c>
      <c r="D247" s="33">
        <v>44480</v>
      </c>
      <c r="F247" s="40" t="str">
        <f t="shared" si="57"/>
        <v/>
      </c>
      <c r="G247" s="41" t="str">
        <f t="shared" si="58"/>
        <v/>
      </c>
      <c r="H247" s="41" t="str">
        <f t="shared" si="59"/>
        <v/>
      </c>
      <c r="I247" s="42" t="str">
        <f t="shared" si="60"/>
        <v/>
      </c>
      <c r="J247" s="42" t="str">
        <f t="shared" si="61"/>
        <v/>
      </c>
      <c r="K247" s="42" t="str">
        <f t="shared" si="62"/>
        <v/>
      </c>
      <c r="L247" s="42" t="str">
        <f t="shared" si="63"/>
        <v/>
      </c>
      <c r="M247" s="42" t="str">
        <f t="shared" si="64"/>
        <v/>
      </c>
      <c r="N247" s="42" t="str">
        <f t="shared" si="65"/>
        <v/>
      </c>
      <c r="O247" s="42" t="str">
        <f t="shared" si="66"/>
        <v/>
      </c>
      <c r="P247" s="42" t="str">
        <f t="shared" si="67"/>
        <v/>
      </c>
      <c r="Q247" s="43" t="str">
        <f t="shared" si="68"/>
        <v/>
      </c>
      <c r="R247" s="42" t="str">
        <f t="shared" si="69"/>
        <v>DPCC</v>
      </c>
      <c r="S247" s="42" t="str">
        <f t="shared" si="70"/>
        <v/>
      </c>
      <c r="T247" s="42" t="str">
        <f t="shared" si="71"/>
        <v/>
      </c>
      <c r="U247" s="43" t="str">
        <f t="shared" si="72"/>
        <v/>
      </c>
      <c r="V247" s="41" t="str">
        <f t="shared" si="73"/>
        <v/>
      </c>
      <c r="W247" s="41" t="str">
        <f t="shared" si="74"/>
        <v/>
      </c>
      <c r="X247" s="10">
        <v>1</v>
      </c>
      <c r="Y247" s="45" t="str">
        <f t="shared" si="75"/>
        <v>*DPCC*</v>
      </c>
      <c r="AB247" s="10">
        <v>1</v>
      </c>
    </row>
    <row r="248" spans="1:28" ht="25.05" customHeight="1">
      <c r="A248" s="8">
        <v>7165</v>
      </c>
      <c r="B248" s="9" t="s">
        <v>97</v>
      </c>
      <c r="C248" s="26" t="s">
        <v>104</v>
      </c>
      <c r="D248" s="33">
        <v>44592</v>
      </c>
      <c r="F248" s="40" t="str">
        <f t="shared" si="57"/>
        <v>3M</v>
      </c>
      <c r="G248" s="41" t="str">
        <f t="shared" si="58"/>
        <v/>
      </c>
      <c r="H248" s="41" t="str">
        <f t="shared" si="59"/>
        <v/>
      </c>
      <c r="I248" s="42" t="str">
        <f t="shared" si="60"/>
        <v/>
      </c>
      <c r="J248" s="42" t="str">
        <f t="shared" si="61"/>
        <v/>
      </c>
      <c r="K248" s="42" t="str">
        <f t="shared" si="62"/>
        <v/>
      </c>
      <c r="L248" s="42" t="str">
        <f t="shared" si="63"/>
        <v/>
      </c>
      <c r="M248" s="42" t="str">
        <f t="shared" si="64"/>
        <v/>
      </c>
      <c r="N248" s="42" t="str">
        <f t="shared" si="65"/>
        <v/>
      </c>
      <c r="O248" s="42" t="str">
        <f t="shared" si="66"/>
        <v/>
      </c>
      <c r="P248" s="42" t="str">
        <f t="shared" si="67"/>
        <v/>
      </c>
      <c r="Q248" s="43" t="str">
        <f t="shared" si="68"/>
        <v/>
      </c>
      <c r="R248" s="42" t="str">
        <f t="shared" si="69"/>
        <v/>
      </c>
      <c r="S248" s="42" t="str">
        <f t="shared" si="70"/>
        <v/>
      </c>
      <c r="T248" s="42" t="str">
        <f t="shared" si="71"/>
        <v/>
      </c>
      <c r="U248" s="43" t="str">
        <f t="shared" si="72"/>
        <v/>
      </c>
      <c r="V248" s="41" t="str">
        <f t="shared" si="73"/>
        <v/>
      </c>
      <c r="W248" s="41" t="str">
        <f t="shared" si="74"/>
        <v/>
      </c>
      <c r="X248" s="10">
        <v>1</v>
      </c>
      <c r="Y248" s="45" t="str">
        <f t="shared" si="75"/>
        <v>*3M*</v>
      </c>
      <c r="AB248" s="10">
        <v>1</v>
      </c>
    </row>
    <row r="249" spans="1:28" ht="25.05" customHeight="1">
      <c r="A249" s="8">
        <v>7202</v>
      </c>
      <c r="B249" s="9" t="s">
        <v>130</v>
      </c>
      <c r="C249" s="26" t="s">
        <v>132</v>
      </c>
      <c r="D249" s="33">
        <v>44592</v>
      </c>
      <c r="F249" s="40" t="str">
        <f t="shared" si="57"/>
        <v/>
      </c>
      <c r="G249" s="41" t="str">
        <f t="shared" si="58"/>
        <v/>
      </c>
      <c r="H249" s="41" t="str">
        <f t="shared" si="59"/>
        <v/>
      </c>
      <c r="I249" s="42" t="str">
        <f t="shared" si="60"/>
        <v/>
      </c>
      <c r="J249" s="42" t="str">
        <f t="shared" si="61"/>
        <v/>
      </c>
      <c r="K249" s="42" t="str">
        <f t="shared" si="62"/>
        <v/>
      </c>
      <c r="L249" s="42" t="str">
        <f t="shared" si="63"/>
        <v/>
      </c>
      <c r="M249" s="42" t="str">
        <f t="shared" si="64"/>
        <v/>
      </c>
      <c r="N249" s="42" t="str">
        <f t="shared" si="65"/>
        <v/>
      </c>
      <c r="O249" s="42" t="str">
        <f t="shared" si="66"/>
        <v>10m2H</v>
      </c>
      <c r="P249" s="42" t="str">
        <f t="shared" si="67"/>
        <v/>
      </c>
      <c r="Q249" s="43" t="str">
        <f t="shared" si="68"/>
        <v/>
      </c>
      <c r="R249" s="42" t="str">
        <f t="shared" si="69"/>
        <v/>
      </c>
      <c r="S249" s="42" t="str">
        <f t="shared" si="70"/>
        <v/>
      </c>
      <c r="T249" s="42" t="str">
        <f t="shared" si="71"/>
        <v/>
      </c>
      <c r="U249" s="43" t="str">
        <f t="shared" si="72"/>
        <v/>
      </c>
      <c r="V249" s="41" t="str">
        <f t="shared" si="73"/>
        <v/>
      </c>
      <c r="W249" s="41" t="str">
        <f t="shared" si="74"/>
        <v/>
      </c>
      <c r="X249" s="10">
        <v>1</v>
      </c>
      <c r="Y249" s="45" t="str">
        <f t="shared" si="75"/>
        <v>*10m2H*</v>
      </c>
      <c r="AB249" s="10">
        <v>1</v>
      </c>
    </row>
    <row r="250" spans="1:28" ht="25.05" customHeight="1">
      <c r="A250" s="16">
        <v>7205</v>
      </c>
      <c r="B250" s="18" t="s">
        <v>176</v>
      </c>
      <c r="C250" s="27" t="s">
        <v>178</v>
      </c>
      <c r="D250" s="34">
        <v>44074</v>
      </c>
      <c r="F250" s="40" t="str">
        <f t="shared" si="57"/>
        <v/>
      </c>
      <c r="G250" s="41" t="str">
        <f t="shared" si="58"/>
        <v/>
      </c>
      <c r="H250" s="41" t="str">
        <f t="shared" si="59"/>
        <v/>
      </c>
      <c r="I250" s="42" t="str">
        <f t="shared" si="60"/>
        <v/>
      </c>
      <c r="J250" s="42" t="str">
        <f t="shared" si="61"/>
        <v/>
      </c>
      <c r="K250" s="42" t="str">
        <f t="shared" si="62"/>
        <v/>
      </c>
      <c r="L250" s="42" t="str">
        <f t="shared" si="63"/>
        <v/>
      </c>
      <c r="M250" s="42" t="str">
        <f t="shared" si="64"/>
        <v/>
      </c>
      <c r="N250" s="42" t="str">
        <f t="shared" si="65"/>
        <v/>
      </c>
      <c r="O250" s="42" t="str">
        <f t="shared" si="66"/>
        <v/>
      </c>
      <c r="P250" s="42" t="str">
        <f t="shared" si="67"/>
        <v/>
      </c>
      <c r="Q250" s="43" t="str">
        <f t="shared" si="68"/>
        <v/>
      </c>
      <c r="R250" s="42" t="str">
        <f t="shared" si="69"/>
        <v/>
      </c>
      <c r="S250" s="42" t="str">
        <f t="shared" si="70"/>
        <v/>
      </c>
      <c r="T250" s="42" t="str">
        <f t="shared" si="71"/>
        <v/>
      </c>
      <c r="U250" s="43" t="str">
        <f t="shared" si="72"/>
        <v/>
      </c>
      <c r="V250" s="41" t="str">
        <f t="shared" si="73"/>
        <v/>
      </c>
      <c r="W250" s="41" t="str">
        <f t="shared" si="74"/>
        <v/>
      </c>
      <c r="X250" s="20">
        <v>1</v>
      </c>
      <c r="Y250" s="45" t="str">
        <f t="shared" si="75"/>
        <v/>
      </c>
      <c r="AB250" s="20">
        <v>1</v>
      </c>
    </row>
    <row r="251" spans="1:28" ht="25.05" customHeight="1">
      <c r="A251" s="8">
        <v>7206</v>
      </c>
      <c r="B251" s="9" t="s">
        <v>133</v>
      </c>
      <c r="C251" s="26" t="s">
        <v>135</v>
      </c>
      <c r="D251" s="33">
        <v>44592</v>
      </c>
      <c r="F251" s="40" t="str">
        <f t="shared" si="57"/>
        <v/>
      </c>
      <c r="G251" s="41" t="str">
        <f t="shared" si="58"/>
        <v>BRV</v>
      </c>
      <c r="H251" s="41" t="str">
        <f t="shared" si="59"/>
        <v/>
      </c>
      <c r="I251" s="42" t="str">
        <f t="shared" si="60"/>
        <v/>
      </c>
      <c r="J251" s="42" t="str">
        <f t="shared" si="61"/>
        <v/>
      </c>
      <c r="K251" s="42" t="str">
        <f t="shared" si="62"/>
        <v/>
      </c>
      <c r="L251" s="42" t="str">
        <f t="shared" si="63"/>
        <v/>
      </c>
      <c r="M251" s="42" t="str">
        <f t="shared" si="64"/>
        <v/>
      </c>
      <c r="N251" s="42" t="str">
        <f t="shared" si="65"/>
        <v/>
      </c>
      <c r="O251" s="42" t="str">
        <f t="shared" si="66"/>
        <v/>
      </c>
      <c r="P251" s="42" t="str">
        <f t="shared" si="67"/>
        <v/>
      </c>
      <c r="Q251" s="43" t="str">
        <f t="shared" si="68"/>
        <v/>
      </c>
      <c r="R251" s="42" t="str">
        <f t="shared" si="69"/>
        <v/>
      </c>
      <c r="S251" s="42" t="str">
        <f t="shared" si="70"/>
        <v/>
      </c>
      <c r="T251" s="42" t="str">
        <f t="shared" si="71"/>
        <v/>
      </c>
      <c r="U251" s="43" t="str">
        <f t="shared" si="72"/>
        <v/>
      </c>
      <c r="V251" s="41" t="str">
        <f t="shared" si="73"/>
        <v/>
      </c>
      <c r="W251" s="41" t="str">
        <f t="shared" si="74"/>
        <v/>
      </c>
      <c r="X251" s="10">
        <v>1</v>
      </c>
      <c r="Y251" s="45" t="str">
        <f t="shared" si="75"/>
        <v>*BRV*</v>
      </c>
      <c r="AB251" s="10">
        <v>1</v>
      </c>
    </row>
    <row r="252" spans="1:28" ht="25.05" customHeight="1">
      <c r="A252" s="8">
        <v>7206</v>
      </c>
      <c r="B252" s="9" t="s">
        <v>133</v>
      </c>
      <c r="C252" s="26" t="s">
        <v>135</v>
      </c>
      <c r="D252" s="33">
        <v>44592</v>
      </c>
      <c r="F252" s="40" t="str">
        <f t="shared" si="57"/>
        <v/>
      </c>
      <c r="G252" s="41" t="str">
        <f t="shared" si="58"/>
        <v>BRV</v>
      </c>
      <c r="H252" s="41" t="str">
        <f t="shared" si="59"/>
        <v/>
      </c>
      <c r="I252" s="42" t="str">
        <f t="shared" si="60"/>
        <v/>
      </c>
      <c r="J252" s="42" t="str">
        <f t="shared" si="61"/>
        <v/>
      </c>
      <c r="K252" s="42" t="str">
        <f t="shared" si="62"/>
        <v/>
      </c>
      <c r="L252" s="42" t="str">
        <f t="shared" si="63"/>
        <v/>
      </c>
      <c r="M252" s="42" t="str">
        <f t="shared" si="64"/>
        <v/>
      </c>
      <c r="N252" s="42" t="str">
        <f t="shared" si="65"/>
        <v/>
      </c>
      <c r="O252" s="42" t="str">
        <f t="shared" si="66"/>
        <v/>
      </c>
      <c r="P252" s="42" t="str">
        <f t="shared" si="67"/>
        <v/>
      </c>
      <c r="Q252" s="43" t="str">
        <f t="shared" si="68"/>
        <v/>
      </c>
      <c r="R252" s="42" t="str">
        <f t="shared" si="69"/>
        <v/>
      </c>
      <c r="S252" s="42" t="str">
        <f t="shared" si="70"/>
        <v/>
      </c>
      <c r="T252" s="42" t="str">
        <f t="shared" si="71"/>
        <v/>
      </c>
      <c r="U252" s="43" t="str">
        <f t="shared" si="72"/>
        <v/>
      </c>
      <c r="V252" s="41" t="str">
        <f t="shared" si="73"/>
        <v/>
      </c>
      <c r="W252" s="41" t="str">
        <f t="shared" si="74"/>
        <v/>
      </c>
      <c r="X252" s="10">
        <v>1</v>
      </c>
      <c r="Y252" s="45" t="str">
        <f t="shared" si="75"/>
        <v>*BRV*</v>
      </c>
      <c r="AB252" s="10">
        <v>1</v>
      </c>
    </row>
    <row r="253" spans="1:28" ht="25.05" customHeight="1">
      <c r="A253" s="8">
        <v>7206</v>
      </c>
      <c r="B253" s="9" t="s">
        <v>136</v>
      </c>
      <c r="C253" s="26" t="s">
        <v>138</v>
      </c>
      <c r="D253" s="33">
        <v>44592</v>
      </c>
      <c r="F253" s="40" t="str">
        <f t="shared" si="57"/>
        <v/>
      </c>
      <c r="G253" s="41" t="str">
        <f t="shared" si="58"/>
        <v/>
      </c>
      <c r="H253" s="41" t="str">
        <f t="shared" si="59"/>
        <v/>
      </c>
      <c r="I253" s="42" t="str">
        <f t="shared" si="60"/>
        <v/>
      </c>
      <c r="J253" s="42" t="str">
        <f t="shared" si="61"/>
        <v/>
      </c>
      <c r="K253" s="42" t="str">
        <f t="shared" si="62"/>
        <v/>
      </c>
      <c r="L253" s="42" t="str">
        <f t="shared" si="63"/>
        <v/>
      </c>
      <c r="M253" s="42" t="str">
        <f t="shared" si="64"/>
        <v/>
      </c>
      <c r="N253" s="42" t="str">
        <f t="shared" si="65"/>
        <v/>
      </c>
      <c r="O253" s="42" t="str">
        <f t="shared" si="66"/>
        <v/>
      </c>
      <c r="P253" s="42" t="str">
        <f t="shared" si="67"/>
        <v/>
      </c>
      <c r="Q253" s="43" t="str">
        <f t="shared" si="68"/>
        <v/>
      </c>
      <c r="R253" s="42" t="str">
        <f t="shared" si="69"/>
        <v/>
      </c>
      <c r="S253" s="42" t="str">
        <f t="shared" si="70"/>
        <v/>
      </c>
      <c r="T253" s="42" t="str">
        <f t="shared" si="71"/>
        <v/>
      </c>
      <c r="U253" s="43" t="str">
        <f t="shared" si="72"/>
        <v>2m2A</v>
      </c>
      <c r="V253" s="41" t="str">
        <f t="shared" si="73"/>
        <v/>
      </c>
      <c r="W253" s="41" t="str">
        <f t="shared" si="74"/>
        <v/>
      </c>
      <c r="X253" s="10">
        <v>1</v>
      </c>
      <c r="Y253" s="45" t="str">
        <f t="shared" si="75"/>
        <v>*2m2A*</v>
      </c>
      <c r="AB253" s="10">
        <v>1</v>
      </c>
    </row>
    <row r="254" spans="1:28" ht="25.05" customHeight="1">
      <c r="A254" s="8">
        <v>7207</v>
      </c>
      <c r="B254" s="9" t="s">
        <v>133</v>
      </c>
      <c r="C254" s="26" t="s">
        <v>135</v>
      </c>
      <c r="D254" s="33">
        <v>44592</v>
      </c>
      <c r="F254" s="40" t="str">
        <f t="shared" si="57"/>
        <v/>
      </c>
      <c r="G254" s="41" t="str">
        <f t="shared" si="58"/>
        <v>BRV</v>
      </c>
      <c r="H254" s="41" t="str">
        <f t="shared" si="59"/>
        <v/>
      </c>
      <c r="I254" s="42" t="str">
        <f t="shared" si="60"/>
        <v/>
      </c>
      <c r="J254" s="42" t="str">
        <f t="shared" si="61"/>
        <v/>
      </c>
      <c r="K254" s="42" t="str">
        <f t="shared" si="62"/>
        <v/>
      </c>
      <c r="L254" s="42" t="str">
        <f t="shared" si="63"/>
        <v/>
      </c>
      <c r="M254" s="42" t="str">
        <f t="shared" si="64"/>
        <v/>
      </c>
      <c r="N254" s="42" t="str">
        <f t="shared" si="65"/>
        <v/>
      </c>
      <c r="O254" s="42" t="str">
        <f t="shared" si="66"/>
        <v/>
      </c>
      <c r="P254" s="42" t="str">
        <f t="shared" si="67"/>
        <v/>
      </c>
      <c r="Q254" s="43" t="str">
        <f t="shared" si="68"/>
        <v/>
      </c>
      <c r="R254" s="42" t="str">
        <f t="shared" si="69"/>
        <v/>
      </c>
      <c r="S254" s="42" t="str">
        <f t="shared" si="70"/>
        <v/>
      </c>
      <c r="T254" s="42" t="str">
        <f t="shared" si="71"/>
        <v/>
      </c>
      <c r="U254" s="43" t="str">
        <f t="shared" si="72"/>
        <v/>
      </c>
      <c r="V254" s="41" t="str">
        <f t="shared" si="73"/>
        <v/>
      </c>
      <c r="W254" s="41" t="str">
        <f t="shared" si="74"/>
        <v/>
      </c>
      <c r="X254" s="10">
        <v>1</v>
      </c>
      <c r="Y254" s="45" t="str">
        <f t="shared" si="75"/>
        <v>*BRV*</v>
      </c>
      <c r="AB254" s="10">
        <v>1</v>
      </c>
    </row>
    <row r="255" spans="1:28" ht="25.05" customHeight="1">
      <c r="A255" s="8">
        <v>7207</v>
      </c>
      <c r="B255" s="9" t="s">
        <v>133</v>
      </c>
      <c r="C255" s="26" t="s">
        <v>135</v>
      </c>
      <c r="D255" s="33">
        <v>44592</v>
      </c>
      <c r="F255" s="40" t="str">
        <f t="shared" si="57"/>
        <v/>
      </c>
      <c r="G255" s="41" t="str">
        <f t="shared" si="58"/>
        <v>BRV</v>
      </c>
      <c r="H255" s="41" t="str">
        <f t="shared" si="59"/>
        <v/>
      </c>
      <c r="I255" s="42" t="str">
        <f t="shared" si="60"/>
        <v/>
      </c>
      <c r="J255" s="42" t="str">
        <f t="shared" si="61"/>
        <v/>
      </c>
      <c r="K255" s="42" t="str">
        <f t="shared" si="62"/>
        <v/>
      </c>
      <c r="L255" s="42" t="str">
        <f t="shared" si="63"/>
        <v/>
      </c>
      <c r="M255" s="42" t="str">
        <f t="shared" si="64"/>
        <v/>
      </c>
      <c r="N255" s="42" t="str">
        <f t="shared" si="65"/>
        <v/>
      </c>
      <c r="O255" s="42" t="str">
        <f t="shared" si="66"/>
        <v/>
      </c>
      <c r="P255" s="42" t="str">
        <f t="shared" si="67"/>
        <v/>
      </c>
      <c r="Q255" s="43" t="str">
        <f t="shared" si="68"/>
        <v/>
      </c>
      <c r="R255" s="42" t="str">
        <f t="shared" si="69"/>
        <v/>
      </c>
      <c r="S255" s="42" t="str">
        <f t="shared" si="70"/>
        <v/>
      </c>
      <c r="T255" s="42" t="str">
        <f t="shared" si="71"/>
        <v/>
      </c>
      <c r="U255" s="43" t="str">
        <f t="shared" si="72"/>
        <v/>
      </c>
      <c r="V255" s="41" t="str">
        <f t="shared" si="73"/>
        <v/>
      </c>
      <c r="W255" s="41" t="str">
        <f t="shared" si="74"/>
        <v/>
      </c>
      <c r="X255" s="10">
        <v>1</v>
      </c>
      <c r="Y255" s="45" t="str">
        <f t="shared" si="75"/>
        <v>*BRV*</v>
      </c>
      <c r="AB255" s="10">
        <v>1</v>
      </c>
    </row>
    <row r="256" spans="1:28" ht="25.05" customHeight="1">
      <c r="A256" s="8">
        <v>7209</v>
      </c>
      <c r="B256" s="9" t="s">
        <v>130</v>
      </c>
      <c r="C256" s="26" t="s">
        <v>132</v>
      </c>
      <c r="D256" s="33">
        <v>44592</v>
      </c>
      <c r="F256" s="40" t="str">
        <f t="shared" si="57"/>
        <v/>
      </c>
      <c r="G256" s="41" t="str">
        <f t="shared" si="58"/>
        <v/>
      </c>
      <c r="H256" s="41" t="str">
        <f t="shared" si="59"/>
        <v/>
      </c>
      <c r="I256" s="42" t="str">
        <f t="shared" si="60"/>
        <v/>
      </c>
      <c r="J256" s="42" t="str">
        <f t="shared" si="61"/>
        <v/>
      </c>
      <c r="K256" s="42" t="str">
        <f t="shared" si="62"/>
        <v/>
      </c>
      <c r="L256" s="42" t="str">
        <f t="shared" si="63"/>
        <v/>
      </c>
      <c r="M256" s="42" t="str">
        <f t="shared" si="64"/>
        <v/>
      </c>
      <c r="N256" s="42" t="str">
        <f t="shared" si="65"/>
        <v/>
      </c>
      <c r="O256" s="42" t="str">
        <f t="shared" si="66"/>
        <v>10m2H</v>
      </c>
      <c r="P256" s="42" t="str">
        <f t="shared" si="67"/>
        <v/>
      </c>
      <c r="Q256" s="43" t="str">
        <f t="shared" si="68"/>
        <v/>
      </c>
      <c r="R256" s="42" t="str">
        <f t="shared" si="69"/>
        <v/>
      </c>
      <c r="S256" s="42" t="str">
        <f t="shared" si="70"/>
        <v/>
      </c>
      <c r="T256" s="42" t="str">
        <f t="shared" si="71"/>
        <v/>
      </c>
      <c r="U256" s="43" t="str">
        <f t="shared" si="72"/>
        <v/>
      </c>
      <c r="V256" s="41" t="str">
        <f t="shared" si="73"/>
        <v/>
      </c>
      <c r="W256" s="41" t="str">
        <f t="shared" si="74"/>
        <v/>
      </c>
      <c r="X256" s="10">
        <v>1</v>
      </c>
      <c r="Y256" s="45" t="str">
        <f t="shared" si="75"/>
        <v>*10m2H*</v>
      </c>
      <c r="AB256" s="10">
        <v>1</v>
      </c>
    </row>
    <row r="257" spans="1:28" ht="25.05" customHeight="1">
      <c r="A257" s="8">
        <v>7210</v>
      </c>
      <c r="B257" s="9" t="s">
        <v>133</v>
      </c>
      <c r="C257" s="26" t="s">
        <v>135</v>
      </c>
      <c r="D257" s="33">
        <v>44592</v>
      </c>
      <c r="F257" s="40" t="str">
        <f t="shared" si="57"/>
        <v/>
      </c>
      <c r="G257" s="41" t="str">
        <f t="shared" si="58"/>
        <v>BRV</v>
      </c>
      <c r="H257" s="41" t="str">
        <f t="shared" si="59"/>
        <v/>
      </c>
      <c r="I257" s="42" t="str">
        <f t="shared" si="60"/>
        <v/>
      </c>
      <c r="J257" s="42" t="str">
        <f t="shared" si="61"/>
        <v/>
      </c>
      <c r="K257" s="42" t="str">
        <f t="shared" si="62"/>
        <v/>
      </c>
      <c r="L257" s="42" t="str">
        <f t="shared" si="63"/>
        <v/>
      </c>
      <c r="M257" s="42" t="str">
        <f t="shared" si="64"/>
        <v/>
      </c>
      <c r="N257" s="42" t="str">
        <f t="shared" si="65"/>
        <v/>
      </c>
      <c r="O257" s="42" t="str">
        <f t="shared" si="66"/>
        <v/>
      </c>
      <c r="P257" s="42" t="str">
        <f t="shared" si="67"/>
        <v/>
      </c>
      <c r="Q257" s="43" t="str">
        <f t="shared" si="68"/>
        <v/>
      </c>
      <c r="R257" s="42" t="str">
        <f t="shared" si="69"/>
        <v/>
      </c>
      <c r="S257" s="42" t="str">
        <f t="shared" si="70"/>
        <v/>
      </c>
      <c r="T257" s="42" t="str">
        <f t="shared" si="71"/>
        <v/>
      </c>
      <c r="U257" s="43" t="str">
        <f t="shared" si="72"/>
        <v/>
      </c>
      <c r="V257" s="41" t="str">
        <f t="shared" si="73"/>
        <v/>
      </c>
      <c r="W257" s="41" t="str">
        <f t="shared" si="74"/>
        <v/>
      </c>
      <c r="X257" s="10">
        <v>1</v>
      </c>
      <c r="Y257" s="45" t="str">
        <f t="shared" si="75"/>
        <v>*BRV*</v>
      </c>
      <c r="AB257" s="10">
        <v>1</v>
      </c>
    </row>
    <row r="258" spans="1:28" ht="25.05" customHeight="1">
      <c r="A258" s="8">
        <v>7210</v>
      </c>
      <c r="B258" s="9" t="s">
        <v>133</v>
      </c>
      <c r="C258" s="26" t="s">
        <v>135</v>
      </c>
      <c r="D258" s="33">
        <v>44592</v>
      </c>
      <c r="F258" s="40" t="str">
        <f t="shared" ref="F258:F321" si="76">IF(B258="Premetro VERTIKAAL","MV",IF(B258="Side 3m","3M",IF(B258="Premetro HORIZONTAAL","MH",IF(B258="Window back","CV",IF(B258="Window Back eco","CVE","")))))</f>
        <v/>
      </c>
      <c r="G258" s="41" t="str">
        <f t="shared" ref="G258:G321" si="77">IF(B258="Inside banner","BRV","")</f>
        <v>BRV</v>
      </c>
      <c r="H258" s="41" t="str">
        <f t="shared" ref="H258:H321" si="78">IF(B258="Floor sticker","VL","")</f>
        <v/>
      </c>
      <c r="I258" s="42" t="str">
        <f t="shared" ref="I258:I321" si="79">IF(B258="Street furniture 2m2","STR","")</f>
        <v/>
      </c>
      <c r="J258" s="42" t="str">
        <f t="shared" ref="J258:J321" si="80">IF(B258="Full back uni","FB","")</f>
        <v/>
      </c>
      <c r="K258" s="42" t="str">
        <f t="shared" ref="K258:K321" si="81">IF(B258="Window side 2m² Bus","2m2B","")</f>
        <v/>
      </c>
      <c r="L258" s="42" t="str">
        <f t="shared" ref="L258:L321" si="82">IF(B258="Window sticker Raam","RM","")</f>
        <v/>
      </c>
      <c r="M258" s="42" t="str">
        <f t="shared" ref="M258:M321" si="83">IF(B258="Side 3m Freestyle","FREE","")</f>
        <v/>
      </c>
      <c r="N258" s="42" t="str">
        <f t="shared" ref="N258:N321" si="84">IF(B258="Wobbler","WOB","")</f>
        <v/>
      </c>
      <c r="O258" s="42" t="str">
        <f t="shared" ref="O258:O321" si="85">IF(B258="Super side 10m² Hermelijn - Trambus","10m2H","")</f>
        <v/>
      </c>
      <c r="P258" s="42" t="str">
        <f t="shared" ref="P258:P321" si="86">IF(B258="Roofpanel A7","ROOFXL","")</f>
        <v/>
      </c>
      <c r="Q258" s="43" t="str">
        <f t="shared" ref="Q258:Q321" si="87">IF(B258="Roof panel tram L Hermelijn","ROOFL","")</f>
        <v/>
      </c>
      <c r="R258" s="42" t="str">
        <f t="shared" ref="R258:R321" si="88">IF(B258="Roof panel Tram M PCC","DPCC","")</f>
        <v/>
      </c>
      <c r="S258" s="42" t="str">
        <f t="shared" ref="S258:S321" si="89">IF(B258="Side pack L A5","SPALBA5",IF(B258="Side pack XL A7","SPALBA7",""))</f>
        <v/>
      </c>
      <c r="T258" s="42" t="str">
        <f t="shared" ref="T258:T321" si="90">IF(B258="Window side 2m² Hermelijn","2m2H","")</f>
        <v/>
      </c>
      <c r="U258" s="43" t="str">
        <f t="shared" ref="U258:U321" si="91">IF(B258="Window side 2m² Tram","2m2A","")</f>
        <v/>
      </c>
      <c r="V258" s="41" t="str">
        <f t="shared" ref="V258:V321" si="92">IF(B258="Inside banner HERMELIJN","BRVH","")</f>
        <v/>
      </c>
      <c r="W258" s="41" t="str">
        <f t="shared" ref="W258:W321" si="93">IF(B258="Super side 4m²","4m2","")</f>
        <v/>
      </c>
      <c r="X258" s="10">
        <v>1</v>
      </c>
      <c r="Y258" s="45" t="str">
        <f t="shared" ref="Y258:Y321" si="94">IF(OR(F258&lt;&gt;"",G258&lt;&gt;"",H258&lt;&gt;"",I258&lt;&gt;"",J258&lt;&gt;"",K258&lt;&gt;"",L258&lt;&gt;"",M258&lt;&gt;"",N258&lt;&gt;"",O258&lt;&gt;"",P258&lt;&gt;"",Q258&lt;&gt;"",R258&lt;&gt;"",S258&lt;&gt;"",T258&lt;&gt;"",U258&lt;&gt;"",V258&lt;&gt;"",W258&lt;&gt;""),"*"&amp;F258&amp;G258&amp;H258&amp;I258&amp;J258&amp;K258&amp;L258&amp;M258&amp;N258&amp;O258&amp;P258&amp;Q258&amp;R258&amp;S258&amp;T258&amp;U258&amp;V258&amp;W258&amp;"*","")</f>
        <v>*BRV*</v>
      </c>
      <c r="AB258" s="10">
        <v>1</v>
      </c>
    </row>
    <row r="259" spans="1:28" ht="25.05" customHeight="1">
      <c r="A259" s="8">
        <v>7210</v>
      </c>
      <c r="B259" s="9" t="s">
        <v>130</v>
      </c>
      <c r="C259" s="26" t="s">
        <v>140</v>
      </c>
      <c r="D259" s="33">
        <v>44578</v>
      </c>
      <c r="F259" s="40" t="str">
        <f t="shared" si="76"/>
        <v/>
      </c>
      <c r="G259" s="41" t="str">
        <f t="shared" si="77"/>
        <v/>
      </c>
      <c r="H259" s="41" t="str">
        <f t="shared" si="78"/>
        <v/>
      </c>
      <c r="I259" s="42" t="str">
        <f t="shared" si="79"/>
        <v/>
      </c>
      <c r="J259" s="42" t="str">
        <f t="shared" si="80"/>
        <v/>
      </c>
      <c r="K259" s="42" t="str">
        <f t="shared" si="81"/>
        <v/>
      </c>
      <c r="L259" s="42" t="str">
        <f t="shared" si="82"/>
        <v/>
      </c>
      <c r="M259" s="42" t="str">
        <f t="shared" si="83"/>
        <v/>
      </c>
      <c r="N259" s="42" t="str">
        <f t="shared" si="84"/>
        <v/>
      </c>
      <c r="O259" s="42" t="str">
        <f t="shared" si="85"/>
        <v>10m2H</v>
      </c>
      <c r="P259" s="42" t="str">
        <f t="shared" si="86"/>
        <v/>
      </c>
      <c r="Q259" s="43" t="str">
        <f t="shared" si="87"/>
        <v/>
      </c>
      <c r="R259" s="42" t="str">
        <f t="shared" si="88"/>
        <v/>
      </c>
      <c r="S259" s="42" t="str">
        <f t="shared" si="89"/>
        <v/>
      </c>
      <c r="T259" s="42" t="str">
        <f t="shared" si="90"/>
        <v/>
      </c>
      <c r="U259" s="43" t="str">
        <f t="shared" si="91"/>
        <v/>
      </c>
      <c r="V259" s="41" t="str">
        <f t="shared" si="92"/>
        <v/>
      </c>
      <c r="W259" s="41" t="str">
        <f t="shared" si="93"/>
        <v/>
      </c>
      <c r="X259" s="10">
        <v>1</v>
      </c>
      <c r="Y259" s="45" t="str">
        <f t="shared" si="94"/>
        <v>*10m2H*</v>
      </c>
      <c r="AB259" s="10">
        <v>1</v>
      </c>
    </row>
    <row r="260" spans="1:28" ht="25.05" customHeight="1">
      <c r="A260" s="8">
        <v>7213</v>
      </c>
      <c r="B260" s="9" t="s">
        <v>133</v>
      </c>
      <c r="C260" s="26" t="s">
        <v>135</v>
      </c>
      <c r="D260" s="33">
        <v>44592</v>
      </c>
      <c r="F260" s="40" t="str">
        <f t="shared" si="76"/>
        <v/>
      </c>
      <c r="G260" s="41" t="str">
        <f t="shared" si="77"/>
        <v>BRV</v>
      </c>
      <c r="H260" s="41" t="str">
        <f t="shared" si="78"/>
        <v/>
      </c>
      <c r="I260" s="42" t="str">
        <f t="shared" si="79"/>
        <v/>
      </c>
      <c r="J260" s="42" t="str">
        <f t="shared" si="80"/>
        <v/>
      </c>
      <c r="K260" s="42" t="str">
        <f t="shared" si="81"/>
        <v/>
      </c>
      <c r="L260" s="42" t="str">
        <f t="shared" si="82"/>
        <v/>
      </c>
      <c r="M260" s="42" t="str">
        <f t="shared" si="83"/>
        <v/>
      </c>
      <c r="N260" s="42" t="str">
        <f t="shared" si="84"/>
        <v/>
      </c>
      <c r="O260" s="42" t="str">
        <f t="shared" si="85"/>
        <v/>
      </c>
      <c r="P260" s="42" t="str">
        <f t="shared" si="86"/>
        <v/>
      </c>
      <c r="Q260" s="43" t="str">
        <f t="shared" si="87"/>
        <v/>
      </c>
      <c r="R260" s="42" t="str">
        <f t="shared" si="88"/>
        <v/>
      </c>
      <c r="S260" s="42" t="str">
        <f t="shared" si="89"/>
        <v/>
      </c>
      <c r="T260" s="42" t="str">
        <f t="shared" si="90"/>
        <v/>
      </c>
      <c r="U260" s="43" t="str">
        <f t="shared" si="91"/>
        <v/>
      </c>
      <c r="V260" s="41" t="str">
        <f t="shared" si="92"/>
        <v/>
      </c>
      <c r="W260" s="41" t="str">
        <f t="shared" si="93"/>
        <v/>
      </c>
      <c r="X260" s="10">
        <v>1</v>
      </c>
      <c r="Y260" s="45" t="str">
        <f t="shared" si="94"/>
        <v>*BRV*</v>
      </c>
      <c r="AB260" s="10">
        <v>1</v>
      </c>
    </row>
    <row r="261" spans="1:28" ht="25.05" customHeight="1">
      <c r="A261" s="8">
        <v>7213</v>
      </c>
      <c r="B261" s="9" t="s">
        <v>133</v>
      </c>
      <c r="C261" s="26" t="s">
        <v>135</v>
      </c>
      <c r="D261" s="33">
        <v>44592</v>
      </c>
      <c r="F261" s="40" t="str">
        <f t="shared" si="76"/>
        <v/>
      </c>
      <c r="G261" s="41" t="str">
        <f t="shared" si="77"/>
        <v>BRV</v>
      </c>
      <c r="H261" s="41" t="str">
        <f t="shared" si="78"/>
        <v/>
      </c>
      <c r="I261" s="42" t="str">
        <f t="shared" si="79"/>
        <v/>
      </c>
      <c r="J261" s="42" t="str">
        <f t="shared" si="80"/>
        <v/>
      </c>
      <c r="K261" s="42" t="str">
        <f t="shared" si="81"/>
        <v/>
      </c>
      <c r="L261" s="42" t="str">
        <f t="shared" si="82"/>
        <v/>
      </c>
      <c r="M261" s="42" t="str">
        <f t="shared" si="83"/>
        <v/>
      </c>
      <c r="N261" s="42" t="str">
        <f t="shared" si="84"/>
        <v/>
      </c>
      <c r="O261" s="42" t="str">
        <f t="shared" si="85"/>
        <v/>
      </c>
      <c r="P261" s="42" t="str">
        <f t="shared" si="86"/>
        <v/>
      </c>
      <c r="Q261" s="43" t="str">
        <f t="shared" si="87"/>
        <v/>
      </c>
      <c r="R261" s="42" t="str">
        <f t="shared" si="88"/>
        <v/>
      </c>
      <c r="S261" s="42" t="str">
        <f t="shared" si="89"/>
        <v/>
      </c>
      <c r="T261" s="42" t="str">
        <f t="shared" si="90"/>
        <v/>
      </c>
      <c r="U261" s="43" t="str">
        <f t="shared" si="91"/>
        <v/>
      </c>
      <c r="V261" s="41" t="str">
        <f t="shared" si="92"/>
        <v/>
      </c>
      <c r="W261" s="41" t="str">
        <f t="shared" si="93"/>
        <v/>
      </c>
      <c r="X261" s="10">
        <v>1</v>
      </c>
      <c r="Y261" s="45" t="str">
        <f t="shared" si="94"/>
        <v>*BRV*</v>
      </c>
      <c r="AB261" s="10">
        <v>1</v>
      </c>
    </row>
    <row r="262" spans="1:28" ht="25.05" customHeight="1">
      <c r="A262" s="8">
        <v>7213</v>
      </c>
      <c r="B262" s="9" t="s">
        <v>141</v>
      </c>
      <c r="C262" s="26" t="s">
        <v>143</v>
      </c>
      <c r="D262" s="33">
        <v>44249</v>
      </c>
      <c r="F262" s="40" t="str">
        <f t="shared" si="76"/>
        <v/>
      </c>
      <c r="G262" s="41" t="str">
        <f t="shared" si="77"/>
        <v/>
      </c>
      <c r="H262" s="41" t="str">
        <f t="shared" si="78"/>
        <v/>
      </c>
      <c r="I262" s="42" t="str">
        <f t="shared" si="79"/>
        <v/>
      </c>
      <c r="J262" s="42" t="str">
        <f t="shared" si="80"/>
        <v/>
      </c>
      <c r="K262" s="42" t="str">
        <f t="shared" si="81"/>
        <v/>
      </c>
      <c r="L262" s="42" t="str">
        <f t="shared" si="82"/>
        <v/>
      </c>
      <c r="M262" s="42" t="str">
        <f t="shared" si="83"/>
        <v/>
      </c>
      <c r="N262" s="42" t="str">
        <f t="shared" si="84"/>
        <v/>
      </c>
      <c r="O262" s="42" t="str">
        <f t="shared" si="85"/>
        <v/>
      </c>
      <c r="P262" s="42" t="str">
        <f t="shared" si="86"/>
        <v/>
      </c>
      <c r="Q262" s="43" t="str">
        <f t="shared" si="87"/>
        <v>ROOFL</v>
      </c>
      <c r="R262" s="42" t="str">
        <f t="shared" si="88"/>
        <v/>
      </c>
      <c r="S262" s="42" t="str">
        <f t="shared" si="89"/>
        <v/>
      </c>
      <c r="T262" s="42" t="str">
        <f t="shared" si="90"/>
        <v/>
      </c>
      <c r="U262" s="43" t="str">
        <f t="shared" si="91"/>
        <v/>
      </c>
      <c r="V262" s="41" t="str">
        <f t="shared" si="92"/>
        <v/>
      </c>
      <c r="W262" s="41" t="str">
        <f t="shared" si="93"/>
        <v/>
      </c>
      <c r="X262" s="10">
        <v>1</v>
      </c>
      <c r="Y262" s="45" t="str">
        <f t="shared" si="94"/>
        <v>*ROOFL*</v>
      </c>
      <c r="AB262" s="10">
        <v>1</v>
      </c>
    </row>
    <row r="263" spans="1:28" ht="25.05" customHeight="1">
      <c r="A263" s="8">
        <v>7213</v>
      </c>
      <c r="B263" s="9" t="s">
        <v>136</v>
      </c>
      <c r="C263" s="26" t="s">
        <v>138</v>
      </c>
      <c r="D263" s="33">
        <v>44592</v>
      </c>
      <c r="F263" s="40" t="str">
        <f t="shared" si="76"/>
        <v/>
      </c>
      <c r="G263" s="41" t="str">
        <f t="shared" si="77"/>
        <v/>
      </c>
      <c r="H263" s="41" t="str">
        <f t="shared" si="78"/>
        <v/>
      </c>
      <c r="I263" s="42" t="str">
        <f t="shared" si="79"/>
        <v/>
      </c>
      <c r="J263" s="42" t="str">
        <f t="shared" si="80"/>
        <v/>
      </c>
      <c r="K263" s="42" t="str">
        <f t="shared" si="81"/>
        <v/>
      </c>
      <c r="L263" s="42" t="str">
        <f t="shared" si="82"/>
        <v/>
      </c>
      <c r="M263" s="42" t="str">
        <f t="shared" si="83"/>
        <v/>
      </c>
      <c r="N263" s="42" t="str">
        <f t="shared" si="84"/>
        <v/>
      </c>
      <c r="O263" s="42" t="str">
        <f t="shared" si="85"/>
        <v/>
      </c>
      <c r="P263" s="42" t="str">
        <f t="shared" si="86"/>
        <v/>
      </c>
      <c r="Q263" s="43" t="str">
        <f t="shared" si="87"/>
        <v/>
      </c>
      <c r="R263" s="42" t="str">
        <f t="shared" si="88"/>
        <v/>
      </c>
      <c r="S263" s="42" t="str">
        <f t="shared" si="89"/>
        <v/>
      </c>
      <c r="T263" s="42" t="str">
        <f t="shared" si="90"/>
        <v/>
      </c>
      <c r="U263" s="43" t="str">
        <f t="shared" si="91"/>
        <v>2m2A</v>
      </c>
      <c r="V263" s="41" t="str">
        <f t="shared" si="92"/>
        <v/>
      </c>
      <c r="W263" s="41" t="str">
        <f t="shared" si="93"/>
        <v/>
      </c>
      <c r="X263" s="10">
        <v>1</v>
      </c>
      <c r="Y263" s="45" t="str">
        <f t="shared" si="94"/>
        <v>*2m2A*</v>
      </c>
      <c r="AB263" s="10">
        <v>1</v>
      </c>
    </row>
    <row r="264" spans="1:28" ht="25.05" customHeight="1">
      <c r="A264" s="8">
        <v>7214</v>
      </c>
      <c r="B264" s="9" t="s">
        <v>130</v>
      </c>
      <c r="C264" s="26" t="s">
        <v>132</v>
      </c>
      <c r="D264" s="33">
        <v>44592</v>
      </c>
      <c r="F264" s="40" t="str">
        <f t="shared" si="76"/>
        <v/>
      </c>
      <c r="G264" s="41" t="str">
        <f t="shared" si="77"/>
        <v/>
      </c>
      <c r="H264" s="41" t="str">
        <f t="shared" si="78"/>
        <v/>
      </c>
      <c r="I264" s="42" t="str">
        <f t="shared" si="79"/>
        <v/>
      </c>
      <c r="J264" s="42" t="str">
        <f t="shared" si="80"/>
        <v/>
      </c>
      <c r="K264" s="42" t="str">
        <f t="shared" si="81"/>
        <v/>
      </c>
      <c r="L264" s="42" t="str">
        <f t="shared" si="82"/>
        <v/>
      </c>
      <c r="M264" s="42" t="str">
        <f t="shared" si="83"/>
        <v/>
      </c>
      <c r="N264" s="42" t="str">
        <f t="shared" si="84"/>
        <v/>
      </c>
      <c r="O264" s="42" t="str">
        <f t="shared" si="85"/>
        <v>10m2H</v>
      </c>
      <c r="P264" s="42" t="str">
        <f t="shared" si="86"/>
        <v/>
      </c>
      <c r="Q264" s="43" t="str">
        <f t="shared" si="87"/>
        <v/>
      </c>
      <c r="R264" s="42" t="str">
        <f t="shared" si="88"/>
        <v/>
      </c>
      <c r="S264" s="42" t="str">
        <f t="shared" si="89"/>
        <v/>
      </c>
      <c r="T264" s="42" t="str">
        <f t="shared" si="90"/>
        <v/>
      </c>
      <c r="U264" s="43" t="str">
        <f t="shared" si="91"/>
        <v/>
      </c>
      <c r="V264" s="41" t="str">
        <f t="shared" si="92"/>
        <v/>
      </c>
      <c r="W264" s="41" t="str">
        <f t="shared" si="93"/>
        <v/>
      </c>
      <c r="X264" s="10">
        <v>1</v>
      </c>
      <c r="Y264" s="45" t="str">
        <f t="shared" si="94"/>
        <v>*10m2H*</v>
      </c>
      <c r="AB264" s="10">
        <v>1</v>
      </c>
    </row>
    <row r="265" spans="1:28" ht="25.05" customHeight="1">
      <c r="A265" s="8">
        <v>7217</v>
      </c>
      <c r="B265" s="9" t="s">
        <v>130</v>
      </c>
      <c r="C265" s="26" t="s">
        <v>132</v>
      </c>
      <c r="D265" s="33">
        <v>44592</v>
      </c>
      <c r="F265" s="40" t="str">
        <f t="shared" si="76"/>
        <v/>
      </c>
      <c r="G265" s="41" t="str">
        <f t="shared" si="77"/>
        <v/>
      </c>
      <c r="H265" s="41" t="str">
        <f t="shared" si="78"/>
        <v/>
      </c>
      <c r="I265" s="42" t="str">
        <f t="shared" si="79"/>
        <v/>
      </c>
      <c r="J265" s="42" t="str">
        <f t="shared" si="80"/>
        <v/>
      </c>
      <c r="K265" s="42" t="str">
        <f t="shared" si="81"/>
        <v/>
      </c>
      <c r="L265" s="42" t="str">
        <f t="shared" si="82"/>
        <v/>
      </c>
      <c r="M265" s="42" t="str">
        <f t="shared" si="83"/>
        <v/>
      </c>
      <c r="N265" s="42" t="str">
        <f t="shared" si="84"/>
        <v/>
      </c>
      <c r="O265" s="42" t="str">
        <f t="shared" si="85"/>
        <v>10m2H</v>
      </c>
      <c r="P265" s="42" t="str">
        <f t="shared" si="86"/>
        <v/>
      </c>
      <c r="Q265" s="43" t="str">
        <f t="shared" si="87"/>
        <v/>
      </c>
      <c r="R265" s="42" t="str">
        <f t="shared" si="88"/>
        <v/>
      </c>
      <c r="S265" s="42" t="str">
        <f t="shared" si="89"/>
        <v/>
      </c>
      <c r="T265" s="42" t="str">
        <f t="shared" si="90"/>
        <v/>
      </c>
      <c r="U265" s="43" t="str">
        <f t="shared" si="91"/>
        <v/>
      </c>
      <c r="V265" s="41" t="str">
        <f t="shared" si="92"/>
        <v/>
      </c>
      <c r="W265" s="41" t="str">
        <f t="shared" si="93"/>
        <v/>
      </c>
      <c r="X265" s="10">
        <v>1</v>
      </c>
      <c r="Y265" s="45" t="str">
        <f t="shared" si="94"/>
        <v>*10m2H*</v>
      </c>
      <c r="AB265" s="10">
        <v>1</v>
      </c>
    </row>
    <row r="266" spans="1:28" ht="25.05" customHeight="1">
      <c r="A266" s="8">
        <v>7217</v>
      </c>
      <c r="B266" s="9" t="s">
        <v>136</v>
      </c>
      <c r="C266" s="26" t="s">
        <v>145</v>
      </c>
      <c r="D266" s="33">
        <v>44550</v>
      </c>
      <c r="F266" s="40" t="str">
        <f t="shared" si="76"/>
        <v/>
      </c>
      <c r="G266" s="41" t="str">
        <f t="shared" si="77"/>
        <v/>
      </c>
      <c r="H266" s="41" t="str">
        <f t="shared" si="78"/>
        <v/>
      </c>
      <c r="I266" s="42" t="str">
        <f t="shared" si="79"/>
        <v/>
      </c>
      <c r="J266" s="42" t="str">
        <f t="shared" si="80"/>
        <v/>
      </c>
      <c r="K266" s="42" t="str">
        <f t="shared" si="81"/>
        <v/>
      </c>
      <c r="L266" s="42" t="str">
        <f t="shared" si="82"/>
        <v/>
      </c>
      <c r="M266" s="42" t="str">
        <f t="shared" si="83"/>
        <v/>
      </c>
      <c r="N266" s="42" t="str">
        <f t="shared" si="84"/>
        <v/>
      </c>
      <c r="O266" s="42" t="str">
        <f t="shared" si="85"/>
        <v/>
      </c>
      <c r="P266" s="42" t="str">
        <f t="shared" si="86"/>
        <v/>
      </c>
      <c r="Q266" s="43" t="str">
        <f t="shared" si="87"/>
        <v/>
      </c>
      <c r="R266" s="42" t="str">
        <f t="shared" si="88"/>
        <v/>
      </c>
      <c r="S266" s="42" t="str">
        <f t="shared" si="89"/>
        <v/>
      </c>
      <c r="T266" s="42" t="str">
        <f t="shared" si="90"/>
        <v/>
      </c>
      <c r="U266" s="43" t="str">
        <f t="shared" si="91"/>
        <v>2m2A</v>
      </c>
      <c r="V266" s="41" t="str">
        <f t="shared" si="92"/>
        <v/>
      </c>
      <c r="W266" s="41" t="str">
        <f t="shared" si="93"/>
        <v/>
      </c>
      <c r="X266" s="10">
        <v>1</v>
      </c>
      <c r="Y266" s="45" t="str">
        <f t="shared" si="94"/>
        <v>*2m2A*</v>
      </c>
      <c r="AB266" s="10">
        <v>1</v>
      </c>
    </row>
    <row r="267" spans="1:28" ht="25.05" customHeight="1">
      <c r="A267" s="8">
        <v>7217</v>
      </c>
      <c r="B267" s="9" t="s">
        <v>136</v>
      </c>
      <c r="C267" s="26" t="s">
        <v>147</v>
      </c>
      <c r="D267" s="33">
        <v>44592</v>
      </c>
      <c r="F267" s="40" t="str">
        <f t="shared" si="76"/>
        <v/>
      </c>
      <c r="G267" s="41" t="str">
        <f t="shared" si="77"/>
        <v/>
      </c>
      <c r="H267" s="41" t="str">
        <f t="shared" si="78"/>
        <v/>
      </c>
      <c r="I267" s="42" t="str">
        <f t="shared" si="79"/>
        <v/>
      </c>
      <c r="J267" s="42" t="str">
        <f t="shared" si="80"/>
        <v/>
      </c>
      <c r="K267" s="42" t="str">
        <f t="shared" si="81"/>
        <v/>
      </c>
      <c r="L267" s="42" t="str">
        <f t="shared" si="82"/>
        <v/>
      </c>
      <c r="M267" s="42" t="str">
        <f t="shared" si="83"/>
        <v/>
      </c>
      <c r="N267" s="42" t="str">
        <f t="shared" si="84"/>
        <v/>
      </c>
      <c r="O267" s="42" t="str">
        <f t="shared" si="85"/>
        <v/>
      </c>
      <c r="P267" s="42" t="str">
        <f t="shared" si="86"/>
        <v/>
      </c>
      <c r="Q267" s="43" t="str">
        <f t="shared" si="87"/>
        <v/>
      </c>
      <c r="R267" s="42" t="str">
        <f t="shared" si="88"/>
        <v/>
      </c>
      <c r="S267" s="42" t="str">
        <f t="shared" si="89"/>
        <v/>
      </c>
      <c r="T267" s="42" t="str">
        <f t="shared" si="90"/>
        <v/>
      </c>
      <c r="U267" s="43" t="str">
        <f t="shared" si="91"/>
        <v>2m2A</v>
      </c>
      <c r="V267" s="41" t="str">
        <f t="shared" si="92"/>
        <v/>
      </c>
      <c r="W267" s="41" t="str">
        <f t="shared" si="93"/>
        <v/>
      </c>
      <c r="X267" s="10">
        <v>1</v>
      </c>
      <c r="Y267" s="45" t="str">
        <f t="shared" si="94"/>
        <v>*2m2A*</v>
      </c>
      <c r="AB267" s="10">
        <v>1</v>
      </c>
    </row>
    <row r="268" spans="1:28" ht="25.05" customHeight="1">
      <c r="A268" s="8">
        <v>7219</v>
      </c>
      <c r="B268" s="9" t="s">
        <v>133</v>
      </c>
      <c r="C268" s="26" t="s">
        <v>135</v>
      </c>
      <c r="D268" s="33">
        <v>44592</v>
      </c>
      <c r="F268" s="40" t="str">
        <f t="shared" si="76"/>
        <v/>
      </c>
      <c r="G268" s="41" t="str">
        <f t="shared" si="77"/>
        <v>BRV</v>
      </c>
      <c r="H268" s="41" t="str">
        <f t="shared" si="78"/>
        <v/>
      </c>
      <c r="I268" s="42" t="str">
        <f t="shared" si="79"/>
        <v/>
      </c>
      <c r="J268" s="42" t="str">
        <f t="shared" si="80"/>
        <v/>
      </c>
      <c r="K268" s="42" t="str">
        <f t="shared" si="81"/>
        <v/>
      </c>
      <c r="L268" s="42" t="str">
        <f t="shared" si="82"/>
        <v/>
      </c>
      <c r="M268" s="42" t="str">
        <f t="shared" si="83"/>
        <v/>
      </c>
      <c r="N268" s="42" t="str">
        <f t="shared" si="84"/>
        <v/>
      </c>
      <c r="O268" s="42" t="str">
        <f t="shared" si="85"/>
        <v/>
      </c>
      <c r="P268" s="42" t="str">
        <f t="shared" si="86"/>
        <v/>
      </c>
      <c r="Q268" s="43" t="str">
        <f t="shared" si="87"/>
        <v/>
      </c>
      <c r="R268" s="42" t="str">
        <f t="shared" si="88"/>
        <v/>
      </c>
      <c r="S268" s="42" t="str">
        <f t="shared" si="89"/>
        <v/>
      </c>
      <c r="T268" s="42" t="str">
        <f t="shared" si="90"/>
        <v/>
      </c>
      <c r="U268" s="43" t="str">
        <f t="shared" si="91"/>
        <v/>
      </c>
      <c r="V268" s="41" t="str">
        <f t="shared" si="92"/>
        <v/>
      </c>
      <c r="W268" s="41" t="str">
        <f t="shared" si="93"/>
        <v/>
      </c>
      <c r="X268" s="10">
        <v>1</v>
      </c>
      <c r="Y268" s="45" t="str">
        <f t="shared" si="94"/>
        <v>*BRV*</v>
      </c>
      <c r="AB268" s="10">
        <v>1</v>
      </c>
    </row>
    <row r="269" spans="1:28" ht="25.05" customHeight="1">
      <c r="A269" s="8">
        <v>7219</v>
      </c>
      <c r="B269" s="9" t="s">
        <v>133</v>
      </c>
      <c r="C269" s="26" t="s">
        <v>135</v>
      </c>
      <c r="D269" s="33">
        <v>44592</v>
      </c>
      <c r="F269" s="40" t="str">
        <f t="shared" si="76"/>
        <v/>
      </c>
      <c r="G269" s="41" t="str">
        <f t="shared" si="77"/>
        <v>BRV</v>
      </c>
      <c r="H269" s="41" t="str">
        <f t="shared" si="78"/>
        <v/>
      </c>
      <c r="I269" s="42" t="str">
        <f t="shared" si="79"/>
        <v/>
      </c>
      <c r="J269" s="42" t="str">
        <f t="shared" si="80"/>
        <v/>
      </c>
      <c r="K269" s="42" t="str">
        <f t="shared" si="81"/>
        <v/>
      </c>
      <c r="L269" s="42" t="str">
        <f t="shared" si="82"/>
        <v/>
      </c>
      <c r="M269" s="42" t="str">
        <f t="shared" si="83"/>
        <v/>
      </c>
      <c r="N269" s="42" t="str">
        <f t="shared" si="84"/>
        <v/>
      </c>
      <c r="O269" s="42" t="str">
        <f t="shared" si="85"/>
        <v/>
      </c>
      <c r="P269" s="42" t="str">
        <f t="shared" si="86"/>
        <v/>
      </c>
      <c r="Q269" s="43" t="str">
        <f t="shared" si="87"/>
        <v/>
      </c>
      <c r="R269" s="42" t="str">
        <f t="shared" si="88"/>
        <v/>
      </c>
      <c r="S269" s="42" t="str">
        <f t="shared" si="89"/>
        <v/>
      </c>
      <c r="T269" s="42" t="str">
        <f t="shared" si="90"/>
        <v/>
      </c>
      <c r="U269" s="43" t="str">
        <f t="shared" si="91"/>
        <v/>
      </c>
      <c r="V269" s="41" t="str">
        <f t="shared" si="92"/>
        <v/>
      </c>
      <c r="W269" s="41" t="str">
        <f t="shared" si="93"/>
        <v/>
      </c>
      <c r="X269" s="10">
        <v>1</v>
      </c>
      <c r="Y269" s="45" t="str">
        <f t="shared" si="94"/>
        <v>*BRV*</v>
      </c>
      <c r="AB269" s="10">
        <v>1</v>
      </c>
    </row>
    <row r="270" spans="1:28" ht="25.05" customHeight="1">
      <c r="A270" s="8">
        <v>7220</v>
      </c>
      <c r="B270" s="9" t="s">
        <v>133</v>
      </c>
      <c r="C270" s="26" t="s">
        <v>135</v>
      </c>
      <c r="D270" s="33">
        <v>44592</v>
      </c>
      <c r="F270" s="40" t="str">
        <f t="shared" si="76"/>
        <v/>
      </c>
      <c r="G270" s="41" t="str">
        <f t="shared" si="77"/>
        <v>BRV</v>
      </c>
      <c r="H270" s="41" t="str">
        <f t="shared" si="78"/>
        <v/>
      </c>
      <c r="I270" s="42" t="str">
        <f t="shared" si="79"/>
        <v/>
      </c>
      <c r="J270" s="42" t="str">
        <f t="shared" si="80"/>
        <v/>
      </c>
      <c r="K270" s="42" t="str">
        <f t="shared" si="81"/>
        <v/>
      </c>
      <c r="L270" s="42" t="str">
        <f t="shared" si="82"/>
        <v/>
      </c>
      <c r="M270" s="42" t="str">
        <f t="shared" si="83"/>
        <v/>
      </c>
      <c r="N270" s="42" t="str">
        <f t="shared" si="84"/>
        <v/>
      </c>
      <c r="O270" s="42" t="str">
        <f t="shared" si="85"/>
        <v/>
      </c>
      <c r="P270" s="42" t="str">
        <f t="shared" si="86"/>
        <v/>
      </c>
      <c r="Q270" s="43" t="str">
        <f t="shared" si="87"/>
        <v/>
      </c>
      <c r="R270" s="42" t="str">
        <f t="shared" si="88"/>
        <v/>
      </c>
      <c r="S270" s="42" t="str">
        <f t="shared" si="89"/>
        <v/>
      </c>
      <c r="T270" s="42" t="str">
        <f t="shared" si="90"/>
        <v/>
      </c>
      <c r="U270" s="43" t="str">
        <f t="shared" si="91"/>
        <v/>
      </c>
      <c r="V270" s="41" t="str">
        <f t="shared" si="92"/>
        <v/>
      </c>
      <c r="W270" s="41" t="str">
        <f t="shared" si="93"/>
        <v/>
      </c>
      <c r="X270" s="10">
        <v>1</v>
      </c>
      <c r="Y270" s="45" t="str">
        <f t="shared" si="94"/>
        <v>*BRV*</v>
      </c>
      <c r="AB270" s="10">
        <v>1</v>
      </c>
    </row>
    <row r="271" spans="1:28" ht="25.05" customHeight="1">
      <c r="A271" s="8">
        <v>7220</v>
      </c>
      <c r="B271" s="9" t="s">
        <v>133</v>
      </c>
      <c r="C271" s="26" t="s">
        <v>135</v>
      </c>
      <c r="D271" s="33">
        <v>44592</v>
      </c>
      <c r="F271" s="40" t="str">
        <f t="shared" si="76"/>
        <v/>
      </c>
      <c r="G271" s="41" t="str">
        <f t="shared" si="77"/>
        <v>BRV</v>
      </c>
      <c r="H271" s="41" t="str">
        <f t="shared" si="78"/>
        <v/>
      </c>
      <c r="I271" s="42" t="str">
        <f t="shared" si="79"/>
        <v/>
      </c>
      <c r="J271" s="42" t="str">
        <f t="shared" si="80"/>
        <v/>
      </c>
      <c r="K271" s="42" t="str">
        <f t="shared" si="81"/>
        <v/>
      </c>
      <c r="L271" s="42" t="str">
        <f t="shared" si="82"/>
        <v/>
      </c>
      <c r="M271" s="42" t="str">
        <f t="shared" si="83"/>
        <v/>
      </c>
      <c r="N271" s="42" t="str">
        <f t="shared" si="84"/>
        <v/>
      </c>
      <c r="O271" s="42" t="str">
        <f t="shared" si="85"/>
        <v/>
      </c>
      <c r="P271" s="42" t="str">
        <f t="shared" si="86"/>
        <v/>
      </c>
      <c r="Q271" s="43" t="str">
        <f t="shared" si="87"/>
        <v/>
      </c>
      <c r="R271" s="42" t="str">
        <f t="shared" si="88"/>
        <v/>
      </c>
      <c r="S271" s="42" t="str">
        <f t="shared" si="89"/>
        <v/>
      </c>
      <c r="T271" s="42" t="str">
        <f t="shared" si="90"/>
        <v/>
      </c>
      <c r="U271" s="43" t="str">
        <f t="shared" si="91"/>
        <v/>
      </c>
      <c r="V271" s="41" t="str">
        <f t="shared" si="92"/>
        <v/>
      </c>
      <c r="W271" s="41" t="str">
        <f t="shared" si="93"/>
        <v/>
      </c>
      <c r="X271" s="10">
        <v>1</v>
      </c>
      <c r="Y271" s="45" t="str">
        <f t="shared" si="94"/>
        <v>*BRV*</v>
      </c>
      <c r="AB271" s="10">
        <v>1</v>
      </c>
    </row>
    <row r="272" spans="1:28" ht="25.05" customHeight="1">
      <c r="A272" s="8">
        <v>7220</v>
      </c>
      <c r="B272" s="9" t="s">
        <v>130</v>
      </c>
      <c r="C272" s="26" t="s">
        <v>132</v>
      </c>
      <c r="D272" s="33">
        <v>44592</v>
      </c>
      <c r="F272" s="40" t="str">
        <f t="shared" si="76"/>
        <v/>
      </c>
      <c r="G272" s="41" t="str">
        <f t="shared" si="77"/>
        <v/>
      </c>
      <c r="H272" s="41" t="str">
        <f t="shared" si="78"/>
        <v/>
      </c>
      <c r="I272" s="42" t="str">
        <f t="shared" si="79"/>
        <v/>
      </c>
      <c r="J272" s="42" t="str">
        <f t="shared" si="80"/>
        <v/>
      </c>
      <c r="K272" s="42" t="str">
        <f t="shared" si="81"/>
        <v/>
      </c>
      <c r="L272" s="42" t="str">
        <f t="shared" si="82"/>
        <v/>
      </c>
      <c r="M272" s="42" t="str">
        <f t="shared" si="83"/>
        <v/>
      </c>
      <c r="N272" s="42" t="str">
        <f t="shared" si="84"/>
        <v/>
      </c>
      <c r="O272" s="42" t="str">
        <f t="shared" si="85"/>
        <v>10m2H</v>
      </c>
      <c r="P272" s="42" t="str">
        <f t="shared" si="86"/>
        <v/>
      </c>
      <c r="Q272" s="43" t="str">
        <f t="shared" si="87"/>
        <v/>
      </c>
      <c r="R272" s="42" t="str">
        <f t="shared" si="88"/>
        <v/>
      </c>
      <c r="S272" s="42" t="str">
        <f t="shared" si="89"/>
        <v/>
      </c>
      <c r="T272" s="42" t="str">
        <f t="shared" si="90"/>
        <v/>
      </c>
      <c r="U272" s="43" t="str">
        <f t="shared" si="91"/>
        <v/>
      </c>
      <c r="V272" s="41" t="str">
        <f t="shared" si="92"/>
        <v/>
      </c>
      <c r="W272" s="41" t="str">
        <f t="shared" si="93"/>
        <v/>
      </c>
      <c r="X272" s="10">
        <v>1</v>
      </c>
      <c r="Y272" s="45" t="str">
        <f t="shared" si="94"/>
        <v>*10m2H*</v>
      </c>
      <c r="AB272" s="10">
        <v>1</v>
      </c>
    </row>
    <row r="273" spans="1:28" ht="25.05" customHeight="1">
      <c r="A273" s="8">
        <v>7220</v>
      </c>
      <c r="B273" s="9" t="s">
        <v>136</v>
      </c>
      <c r="C273" s="26" t="s">
        <v>138</v>
      </c>
      <c r="D273" s="33">
        <v>44592</v>
      </c>
      <c r="F273" s="40" t="str">
        <f t="shared" si="76"/>
        <v/>
      </c>
      <c r="G273" s="41" t="str">
        <f t="shared" si="77"/>
        <v/>
      </c>
      <c r="H273" s="41" t="str">
        <f t="shared" si="78"/>
        <v/>
      </c>
      <c r="I273" s="42" t="str">
        <f t="shared" si="79"/>
        <v/>
      </c>
      <c r="J273" s="42" t="str">
        <f t="shared" si="80"/>
        <v/>
      </c>
      <c r="K273" s="42" t="str">
        <f t="shared" si="81"/>
        <v/>
      </c>
      <c r="L273" s="42" t="str">
        <f t="shared" si="82"/>
        <v/>
      </c>
      <c r="M273" s="42" t="str">
        <f t="shared" si="83"/>
        <v/>
      </c>
      <c r="N273" s="42" t="str">
        <f t="shared" si="84"/>
        <v/>
      </c>
      <c r="O273" s="42" t="str">
        <f t="shared" si="85"/>
        <v/>
      </c>
      <c r="P273" s="42" t="str">
        <f t="shared" si="86"/>
        <v/>
      </c>
      <c r="Q273" s="43" t="str">
        <f t="shared" si="87"/>
        <v/>
      </c>
      <c r="R273" s="42" t="str">
        <f t="shared" si="88"/>
        <v/>
      </c>
      <c r="S273" s="42" t="str">
        <f t="shared" si="89"/>
        <v/>
      </c>
      <c r="T273" s="42" t="str">
        <f t="shared" si="90"/>
        <v/>
      </c>
      <c r="U273" s="43" t="str">
        <f t="shared" si="91"/>
        <v>2m2A</v>
      </c>
      <c r="V273" s="41" t="str">
        <f t="shared" si="92"/>
        <v/>
      </c>
      <c r="W273" s="41" t="str">
        <f t="shared" si="93"/>
        <v/>
      </c>
      <c r="X273" s="10">
        <v>1</v>
      </c>
      <c r="Y273" s="45" t="str">
        <f t="shared" si="94"/>
        <v>*2m2A*</v>
      </c>
      <c r="AB273" s="10">
        <v>1</v>
      </c>
    </row>
    <row r="274" spans="1:28" ht="25.05" customHeight="1">
      <c r="A274" s="8">
        <v>7221</v>
      </c>
      <c r="B274" s="9" t="s">
        <v>133</v>
      </c>
      <c r="C274" s="26" t="s">
        <v>135</v>
      </c>
      <c r="D274" s="33">
        <v>44592</v>
      </c>
      <c r="F274" s="40" t="str">
        <f t="shared" si="76"/>
        <v/>
      </c>
      <c r="G274" s="41" t="str">
        <f t="shared" si="77"/>
        <v>BRV</v>
      </c>
      <c r="H274" s="41" t="str">
        <f t="shared" si="78"/>
        <v/>
      </c>
      <c r="I274" s="42" t="str">
        <f t="shared" si="79"/>
        <v/>
      </c>
      <c r="J274" s="42" t="str">
        <f t="shared" si="80"/>
        <v/>
      </c>
      <c r="K274" s="42" t="str">
        <f t="shared" si="81"/>
        <v/>
      </c>
      <c r="L274" s="42" t="str">
        <f t="shared" si="82"/>
        <v/>
      </c>
      <c r="M274" s="42" t="str">
        <f t="shared" si="83"/>
        <v/>
      </c>
      <c r="N274" s="42" t="str">
        <f t="shared" si="84"/>
        <v/>
      </c>
      <c r="O274" s="42" t="str">
        <f t="shared" si="85"/>
        <v/>
      </c>
      <c r="P274" s="42" t="str">
        <f t="shared" si="86"/>
        <v/>
      </c>
      <c r="Q274" s="43" t="str">
        <f t="shared" si="87"/>
        <v/>
      </c>
      <c r="R274" s="42" t="str">
        <f t="shared" si="88"/>
        <v/>
      </c>
      <c r="S274" s="42" t="str">
        <f t="shared" si="89"/>
        <v/>
      </c>
      <c r="T274" s="42" t="str">
        <f t="shared" si="90"/>
        <v/>
      </c>
      <c r="U274" s="43" t="str">
        <f t="shared" si="91"/>
        <v/>
      </c>
      <c r="V274" s="41" t="str">
        <f t="shared" si="92"/>
        <v/>
      </c>
      <c r="W274" s="41" t="str">
        <f t="shared" si="93"/>
        <v/>
      </c>
      <c r="X274" s="10">
        <v>1</v>
      </c>
      <c r="Y274" s="45" t="str">
        <f t="shared" si="94"/>
        <v>*BRV*</v>
      </c>
      <c r="AB274" s="10">
        <v>1</v>
      </c>
    </row>
    <row r="275" spans="1:28" ht="25.05" customHeight="1">
      <c r="A275" s="8">
        <v>7221</v>
      </c>
      <c r="B275" s="9" t="s">
        <v>133</v>
      </c>
      <c r="C275" s="26" t="s">
        <v>135</v>
      </c>
      <c r="D275" s="33">
        <v>44592</v>
      </c>
      <c r="F275" s="40" t="str">
        <f t="shared" si="76"/>
        <v/>
      </c>
      <c r="G275" s="41" t="str">
        <f t="shared" si="77"/>
        <v>BRV</v>
      </c>
      <c r="H275" s="41" t="str">
        <f t="shared" si="78"/>
        <v/>
      </c>
      <c r="I275" s="42" t="str">
        <f t="shared" si="79"/>
        <v/>
      </c>
      <c r="J275" s="42" t="str">
        <f t="shared" si="80"/>
        <v/>
      </c>
      <c r="K275" s="42" t="str">
        <f t="shared" si="81"/>
        <v/>
      </c>
      <c r="L275" s="42" t="str">
        <f t="shared" si="82"/>
        <v/>
      </c>
      <c r="M275" s="42" t="str">
        <f t="shared" si="83"/>
        <v/>
      </c>
      <c r="N275" s="42" t="str">
        <f t="shared" si="84"/>
        <v/>
      </c>
      <c r="O275" s="42" t="str">
        <f t="shared" si="85"/>
        <v/>
      </c>
      <c r="P275" s="42" t="str">
        <f t="shared" si="86"/>
        <v/>
      </c>
      <c r="Q275" s="43" t="str">
        <f t="shared" si="87"/>
        <v/>
      </c>
      <c r="R275" s="42" t="str">
        <f t="shared" si="88"/>
        <v/>
      </c>
      <c r="S275" s="42" t="str">
        <f t="shared" si="89"/>
        <v/>
      </c>
      <c r="T275" s="42" t="str">
        <f t="shared" si="90"/>
        <v/>
      </c>
      <c r="U275" s="43" t="str">
        <f t="shared" si="91"/>
        <v/>
      </c>
      <c r="V275" s="41" t="str">
        <f t="shared" si="92"/>
        <v/>
      </c>
      <c r="W275" s="41" t="str">
        <f t="shared" si="93"/>
        <v/>
      </c>
      <c r="X275" s="10">
        <v>1</v>
      </c>
      <c r="Y275" s="45" t="str">
        <f t="shared" si="94"/>
        <v>*BRV*</v>
      </c>
      <c r="AB275" s="10">
        <v>1</v>
      </c>
    </row>
    <row r="276" spans="1:28" ht="25.05" customHeight="1">
      <c r="A276" s="8">
        <v>7221</v>
      </c>
      <c r="B276" s="9" t="s">
        <v>136</v>
      </c>
      <c r="C276" s="26" t="s">
        <v>138</v>
      </c>
      <c r="D276" s="33">
        <v>44592</v>
      </c>
      <c r="F276" s="40" t="str">
        <f t="shared" si="76"/>
        <v/>
      </c>
      <c r="G276" s="41" t="str">
        <f t="shared" si="77"/>
        <v/>
      </c>
      <c r="H276" s="41" t="str">
        <f t="shared" si="78"/>
        <v/>
      </c>
      <c r="I276" s="42" t="str">
        <f t="shared" si="79"/>
        <v/>
      </c>
      <c r="J276" s="42" t="str">
        <f t="shared" si="80"/>
        <v/>
      </c>
      <c r="K276" s="42" t="str">
        <f t="shared" si="81"/>
        <v/>
      </c>
      <c r="L276" s="42" t="str">
        <f t="shared" si="82"/>
        <v/>
      </c>
      <c r="M276" s="42" t="str">
        <f t="shared" si="83"/>
        <v/>
      </c>
      <c r="N276" s="42" t="str">
        <f t="shared" si="84"/>
        <v/>
      </c>
      <c r="O276" s="42" t="str">
        <f t="shared" si="85"/>
        <v/>
      </c>
      <c r="P276" s="42" t="str">
        <f t="shared" si="86"/>
        <v/>
      </c>
      <c r="Q276" s="43" t="str">
        <f t="shared" si="87"/>
        <v/>
      </c>
      <c r="R276" s="42" t="str">
        <f t="shared" si="88"/>
        <v/>
      </c>
      <c r="S276" s="42" t="str">
        <f t="shared" si="89"/>
        <v/>
      </c>
      <c r="T276" s="42" t="str">
        <f t="shared" si="90"/>
        <v/>
      </c>
      <c r="U276" s="43" t="str">
        <f t="shared" si="91"/>
        <v>2m2A</v>
      </c>
      <c r="V276" s="41" t="str">
        <f t="shared" si="92"/>
        <v/>
      </c>
      <c r="W276" s="41" t="str">
        <f t="shared" si="93"/>
        <v/>
      </c>
      <c r="X276" s="10">
        <v>1</v>
      </c>
      <c r="Y276" s="45" t="str">
        <f t="shared" si="94"/>
        <v>*2m2A*</v>
      </c>
      <c r="AB276" s="10">
        <v>1</v>
      </c>
    </row>
    <row r="277" spans="1:28" ht="25.05" customHeight="1">
      <c r="A277" s="8">
        <v>7223</v>
      </c>
      <c r="B277" s="9" t="s">
        <v>136</v>
      </c>
      <c r="C277" s="26" t="s">
        <v>149</v>
      </c>
      <c r="D277" s="33">
        <v>44522</v>
      </c>
      <c r="F277" s="40" t="str">
        <f t="shared" si="76"/>
        <v/>
      </c>
      <c r="G277" s="41" t="str">
        <f t="shared" si="77"/>
        <v/>
      </c>
      <c r="H277" s="41" t="str">
        <f t="shared" si="78"/>
        <v/>
      </c>
      <c r="I277" s="42" t="str">
        <f t="shared" si="79"/>
        <v/>
      </c>
      <c r="J277" s="42" t="str">
        <f t="shared" si="80"/>
        <v/>
      </c>
      <c r="K277" s="42" t="str">
        <f t="shared" si="81"/>
        <v/>
      </c>
      <c r="L277" s="42" t="str">
        <f t="shared" si="82"/>
        <v/>
      </c>
      <c r="M277" s="42" t="str">
        <f t="shared" si="83"/>
        <v/>
      </c>
      <c r="N277" s="42" t="str">
        <f t="shared" si="84"/>
        <v/>
      </c>
      <c r="O277" s="42" t="str">
        <f t="shared" si="85"/>
        <v/>
      </c>
      <c r="P277" s="42" t="str">
        <f t="shared" si="86"/>
        <v/>
      </c>
      <c r="Q277" s="43" t="str">
        <f t="shared" si="87"/>
        <v/>
      </c>
      <c r="R277" s="42" t="str">
        <f t="shared" si="88"/>
        <v/>
      </c>
      <c r="S277" s="42" t="str">
        <f t="shared" si="89"/>
        <v/>
      </c>
      <c r="T277" s="42" t="str">
        <f t="shared" si="90"/>
        <v/>
      </c>
      <c r="U277" s="43" t="str">
        <f t="shared" si="91"/>
        <v>2m2A</v>
      </c>
      <c r="V277" s="41" t="str">
        <f t="shared" si="92"/>
        <v/>
      </c>
      <c r="W277" s="41" t="str">
        <f t="shared" si="93"/>
        <v/>
      </c>
      <c r="X277" s="10">
        <v>1</v>
      </c>
      <c r="Y277" s="45" t="str">
        <f t="shared" si="94"/>
        <v>*2m2A*</v>
      </c>
      <c r="AB277" s="10">
        <v>1</v>
      </c>
    </row>
    <row r="278" spans="1:28" ht="25.05" customHeight="1">
      <c r="A278" s="8">
        <v>7224</v>
      </c>
      <c r="B278" s="9" t="s">
        <v>130</v>
      </c>
      <c r="C278" s="26" t="s">
        <v>140</v>
      </c>
      <c r="D278" s="33">
        <v>44578</v>
      </c>
      <c r="F278" s="40" t="str">
        <f t="shared" si="76"/>
        <v/>
      </c>
      <c r="G278" s="41" t="str">
        <f t="shared" si="77"/>
        <v/>
      </c>
      <c r="H278" s="41" t="str">
        <f t="shared" si="78"/>
        <v/>
      </c>
      <c r="I278" s="42" t="str">
        <f t="shared" si="79"/>
        <v/>
      </c>
      <c r="J278" s="42" t="str">
        <f t="shared" si="80"/>
        <v/>
      </c>
      <c r="K278" s="42" t="str">
        <f t="shared" si="81"/>
        <v/>
      </c>
      <c r="L278" s="42" t="str">
        <f t="shared" si="82"/>
        <v/>
      </c>
      <c r="M278" s="42" t="str">
        <f t="shared" si="83"/>
        <v/>
      </c>
      <c r="N278" s="42" t="str">
        <f t="shared" si="84"/>
        <v/>
      </c>
      <c r="O278" s="42" t="str">
        <f t="shared" si="85"/>
        <v>10m2H</v>
      </c>
      <c r="P278" s="42" t="str">
        <f t="shared" si="86"/>
        <v/>
      </c>
      <c r="Q278" s="43" t="str">
        <f t="shared" si="87"/>
        <v/>
      </c>
      <c r="R278" s="42" t="str">
        <f t="shared" si="88"/>
        <v/>
      </c>
      <c r="S278" s="42" t="str">
        <f t="shared" si="89"/>
        <v/>
      </c>
      <c r="T278" s="42" t="str">
        <f t="shared" si="90"/>
        <v/>
      </c>
      <c r="U278" s="43" t="str">
        <f t="shared" si="91"/>
        <v/>
      </c>
      <c r="V278" s="41" t="str">
        <f t="shared" si="92"/>
        <v/>
      </c>
      <c r="W278" s="41" t="str">
        <f t="shared" si="93"/>
        <v/>
      </c>
      <c r="X278" s="10">
        <v>1</v>
      </c>
      <c r="Y278" s="45" t="str">
        <f t="shared" si="94"/>
        <v>*10m2H*</v>
      </c>
      <c r="AB278" s="10">
        <v>1</v>
      </c>
    </row>
    <row r="279" spans="1:28" ht="25.05" customHeight="1">
      <c r="A279" s="8">
        <v>7224</v>
      </c>
      <c r="B279" s="9" t="s">
        <v>28</v>
      </c>
      <c r="C279" s="26" t="s">
        <v>114</v>
      </c>
      <c r="D279" s="33">
        <v>44571</v>
      </c>
      <c r="F279" s="40" t="str">
        <f t="shared" si="76"/>
        <v/>
      </c>
      <c r="G279" s="41" t="str">
        <f t="shared" si="77"/>
        <v/>
      </c>
      <c r="H279" s="41" t="str">
        <f t="shared" si="78"/>
        <v/>
      </c>
      <c r="I279" s="42" t="str">
        <f t="shared" si="79"/>
        <v/>
      </c>
      <c r="J279" s="42" t="str">
        <f t="shared" si="80"/>
        <v/>
      </c>
      <c r="K279" s="42" t="str">
        <f t="shared" si="81"/>
        <v/>
      </c>
      <c r="L279" s="42" t="str">
        <f t="shared" si="82"/>
        <v>RM</v>
      </c>
      <c r="M279" s="42" t="str">
        <f t="shared" si="83"/>
        <v/>
      </c>
      <c r="N279" s="42" t="str">
        <f t="shared" si="84"/>
        <v/>
      </c>
      <c r="O279" s="42" t="str">
        <f t="shared" si="85"/>
        <v/>
      </c>
      <c r="P279" s="42" t="str">
        <f t="shared" si="86"/>
        <v/>
      </c>
      <c r="Q279" s="43" t="str">
        <f t="shared" si="87"/>
        <v/>
      </c>
      <c r="R279" s="42" t="str">
        <f t="shared" si="88"/>
        <v/>
      </c>
      <c r="S279" s="42" t="str">
        <f t="shared" si="89"/>
        <v/>
      </c>
      <c r="T279" s="42" t="str">
        <f t="shared" si="90"/>
        <v/>
      </c>
      <c r="U279" s="43" t="str">
        <f t="shared" si="91"/>
        <v/>
      </c>
      <c r="V279" s="41" t="str">
        <f t="shared" si="92"/>
        <v/>
      </c>
      <c r="W279" s="41" t="str">
        <f t="shared" si="93"/>
        <v/>
      </c>
      <c r="X279" s="10">
        <v>1</v>
      </c>
      <c r="Y279" s="45" t="str">
        <f t="shared" si="94"/>
        <v>*RM*</v>
      </c>
      <c r="AB279" s="10">
        <v>1</v>
      </c>
    </row>
    <row r="280" spans="1:28" ht="25.05" customHeight="1">
      <c r="A280" s="8">
        <v>7224</v>
      </c>
      <c r="B280" s="9" t="s">
        <v>28</v>
      </c>
      <c r="C280" s="26" t="s">
        <v>114</v>
      </c>
      <c r="D280" s="33">
        <v>44571</v>
      </c>
      <c r="F280" s="40" t="str">
        <f t="shared" si="76"/>
        <v/>
      </c>
      <c r="G280" s="41" t="str">
        <f t="shared" si="77"/>
        <v/>
      </c>
      <c r="H280" s="41" t="str">
        <f t="shared" si="78"/>
        <v/>
      </c>
      <c r="I280" s="42" t="str">
        <f t="shared" si="79"/>
        <v/>
      </c>
      <c r="J280" s="42" t="str">
        <f t="shared" si="80"/>
        <v/>
      </c>
      <c r="K280" s="42" t="str">
        <f t="shared" si="81"/>
        <v/>
      </c>
      <c r="L280" s="42" t="str">
        <f t="shared" si="82"/>
        <v>RM</v>
      </c>
      <c r="M280" s="42" t="str">
        <f t="shared" si="83"/>
        <v/>
      </c>
      <c r="N280" s="42" t="str">
        <f t="shared" si="84"/>
        <v/>
      </c>
      <c r="O280" s="42" t="str">
        <f t="shared" si="85"/>
        <v/>
      </c>
      <c r="P280" s="42" t="str">
        <f t="shared" si="86"/>
        <v/>
      </c>
      <c r="Q280" s="43" t="str">
        <f t="shared" si="87"/>
        <v/>
      </c>
      <c r="R280" s="42" t="str">
        <f t="shared" si="88"/>
        <v/>
      </c>
      <c r="S280" s="42" t="str">
        <f t="shared" si="89"/>
        <v/>
      </c>
      <c r="T280" s="42" t="str">
        <f t="shared" si="90"/>
        <v/>
      </c>
      <c r="U280" s="43" t="str">
        <f t="shared" si="91"/>
        <v/>
      </c>
      <c r="V280" s="41" t="str">
        <f t="shared" si="92"/>
        <v/>
      </c>
      <c r="W280" s="41" t="str">
        <f t="shared" si="93"/>
        <v/>
      </c>
      <c r="X280" s="10">
        <v>1</v>
      </c>
      <c r="Y280" s="45" t="str">
        <f t="shared" si="94"/>
        <v>*RM*</v>
      </c>
      <c r="AB280" s="10">
        <v>1</v>
      </c>
    </row>
    <row r="281" spans="1:28" ht="25.05" customHeight="1">
      <c r="A281" s="8">
        <v>7226</v>
      </c>
      <c r="B281" s="9" t="s">
        <v>130</v>
      </c>
      <c r="C281" s="26" t="s">
        <v>140</v>
      </c>
      <c r="D281" s="33">
        <v>44578</v>
      </c>
      <c r="F281" s="40" t="str">
        <f t="shared" si="76"/>
        <v/>
      </c>
      <c r="G281" s="41" t="str">
        <f t="shared" si="77"/>
        <v/>
      </c>
      <c r="H281" s="41" t="str">
        <f t="shared" si="78"/>
        <v/>
      </c>
      <c r="I281" s="42" t="str">
        <f t="shared" si="79"/>
        <v/>
      </c>
      <c r="J281" s="42" t="str">
        <f t="shared" si="80"/>
        <v/>
      </c>
      <c r="K281" s="42" t="str">
        <f t="shared" si="81"/>
        <v/>
      </c>
      <c r="L281" s="42" t="str">
        <f t="shared" si="82"/>
        <v/>
      </c>
      <c r="M281" s="42" t="str">
        <f t="shared" si="83"/>
        <v/>
      </c>
      <c r="N281" s="42" t="str">
        <f t="shared" si="84"/>
        <v/>
      </c>
      <c r="O281" s="42" t="str">
        <f t="shared" si="85"/>
        <v>10m2H</v>
      </c>
      <c r="P281" s="42" t="str">
        <f t="shared" si="86"/>
        <v/>
      </c>
      <c r="Q281" s="43" t="str">
        <f t="shared" si="87"/>
        <v/>
      </c>
      <c r="R281" s="42" t="str">
        <f t="shared" si="88"/>
        <v/>
      </c>
      <c r="S281" s="42" t="str">
        <f t="shared" si="89"/>
        <v/>
      </c>
      <c r="T281" s="42" t="str">
        <f t="shared" si="90"/>
        <v/>
      </c>
      <c r="U281" s="43" t="str">
        <f t="shared" si="91"/>
        <v/>
      </c>
      <c r="V281" s="41" t="str">
        <f t="shared" si="92"/>
        <v/>
      </c>
      <c r="W281" s="41" t="str">
        <f t="shared" si="93"/>
        <v/>
      </c>
      <c r="X281" s="10">
        <v>1</v>
      </c>
      <c r="Y281" s="45" t="str">
        <f t="shared" si="94"/>
        <v>*10m2H*</v>
      </c>
      <c r="AB281" s="10">
        <v>1</v>
      </c>
    </row>
    <row r="282" spans="1:28" ht="25.05" customHeight="1">
      <c r="A282" s="8">
        <v>7226</v>
      </c>
      <c r="B282" s="9" t="s">
        <v>136</v>
      </c>
      <c r="C282" s="26" t="s">
        <v>151</v>
      </c>
      <c r="D282" s="33">
        <v>44571</v>
      </c>
      <c r="F282" s="40" t="str">
        <f t="shared" si="76"/>
        <v/>
      </c>
      <c r="G282" s="41" t="str">
        <f t="shared" si="77"/>
        <v/>
      </c>
      <c r="H282" s="41" t="str">
        <f t="shared" si="78"/>
        <v/>
      </c>
      <c r="I282" s="42" t="str">
        <f t="shared" si="79"/>
        <v/>
      </c>
      <c r="J282" s="42" t="str">
        <f t="shared" si="80"/>
        <v/>
      </c>
      <c r="K282" s="42" t="str">
        <f t="shared" si="81"/>
        <v/>
      </c>
      <c r="L282" s="42" t="str">
        <f t="shared" si="82"/>
        <v/>
      </c>
      <c r="M282" s="42" t="str">
        <f t="shared" si="83"/>
        <v/>
      </c>
      <c r="N282" s="42" t="str">
        <f t="shared" si="84"/>
        <v/>
      </c>
      <c r="O282" s="42" t="str">
        <f t="shared" si="85"/>
        <v/>
      </c>
      <c r="P282" s="42" t="str">
        <f t="shared" si="86"/>
        <v/>
      </c>
      <c r="Q282" s="43" t="str">
        <f t="shared" si="87"/>
        <v/>
      </c>
      <c r="R282" s="42" t="str">
        <f t="shared" si="88"/>
        <v/>
      </c>
      <c r="S282" s="42" t="str">
        <f t="shared" si="89"/>
        <v/>
      </c>
      <c r="T282" s="42" t="str">
        <f t="shared" si="90"/>
        <v/>
      </c>
      <c r="U282" s="43" t="str">
        <f t="shared" si="91"/>
        <v>2m2A</v>
      </c>
      <c r="V282" s="41" t="str">
        <f t="shared" si="92"/>
        <v/>
      </c>
      <c r="W282" s="41" t="str">
        <f t="shared" si="93"/>
        <v/>
      </c>
      <c r="X282" s="10">
        <v>1</v>
      </c>
      <c r="Y282" s="45" t="str">
        <f t="shared" si="94"/>
        <v>*2m2A*</v>
      </c>
      <c r="AB282" s="10">
        <v>1</v>
      </c>
    </row>
    <row r="283" spans="1:28" ht="25.05" customHeight="1">
      <c r="A283" s="8">
        <v>7227</v>
      </c>
      <c r="B283" s="9" t="s">
        <v>130</v>
      </c>
      <c r="C283" s="26" t="s">
        <v>132</v>
      </c>
      <c r="D283" s="33">
        <v>44592</v>
      </c>
      <c r="F283" s="40" t="str">
        <f t="shared" si="76"/>
        <v/>
      </c>
      <c r="G283" s="41" t="str">
        <f t="shared" si="77"/>
        <v/>
      </c>
      <c r="H283" s="41" t="str">
        <f t="shared" si="78"/>
        <v/>
      </c>
      <c r="I283" s="42" t="str">
        <f t="shared" si="79"/>
        <v/>
      </c>
      <c r="J283" s="42" t="str">
        <f t="shared" si="80"/>
        <v/>
      </c>
      <c r="K283" s="42" t="str">
        <f t="shared" si="81"/>
        <v/>
      </c>
      <c r="L283" s="42" t="str">
        <f t="shared" si="82"/>
        <v/>
      </c>
      <c r="M283" s="42" t="str">
        <f t="shared" si="83"/>
        <v/>
      </c>
      <c r="N283" s="42" t="str">
        <f t="shared" si="84"/>
        <v/>
      </c>
      <c r="O283" s="42" t="str">
        <f t="shared" si="85"/>
        <v>10m2H</v>
      </c>
      <c r="P283" s="42" t="str">
        <f t="shared" si="86"/>
        <v/>
      </c>
      <c r="Q283" s="43" t="str">
        <f t="shared" si="87"/>
        <v/>
      </c>
      <c r="R283" s="42" t="str">
        <f t="shared" si="88"/>
        <v/>
      </c>
      <c r="S283" s="42" t="str">
        <f t="shared" si="89"/>
        <v/>
      </c>
      <c r="T283" s="42" t="str">
        <f t="shared" si="90"/>
        <v/>
      </c>
      <c r="U283" s="43" t="str">
        <f t="shared" si="91"/>
        <v/>
      </c>
      <c r="V283" s="41" t="str">
        <f t="shared" si="92"/>
        <v/>
      </c>
      <c r="W283" s="41" t="str">
        <f t="shared" si="93"/>
        <v/>
      </c>
      <c r="X283" s="10">
        <v>1</v>
      </c>
      <c r="Y283" s="45" t="str">
        <f t="shared" si="94"/>
        <v>*10m2H*</v>
      </c>
      <c r="AB283" s="10">
        <v>1</v>
      </c>
    </row>
    <row r="284" spans="1:28" ht="25.05" customHeight="1">
      <c r="A284" s="16">
        <v>7228</v>
      </c>
      <c r="B284" s="18" t="s">
        <v>130</v>
      </c>
      <c r="C284" s="27" t="s">
        <v>132</v>
      </c>
      <c r="D284" s="34">
        <v>44592</v>
      </c>
      <c r="F284" s="40" t="str">
        <f t="shared" si="76"/>
        <v/>
      </c>
      <c r="G284" s="41" t="str">
        <f t="shared" si="77"/>
        <v/>
      </c>
      <c r="H284" s="41" t="str">
        <f t="shared" si="78"/>
        <v/>
      </c>
      <c r="I284" s="42" t="str">
        <f t="shared" si="79"/>
        <v/>
      </c>
      <c r="J284" s="42" t="str">
        <f t="shared" si="80"/>
        <v/>
      </c>
      <c r="K284" s="42" t="str">
        <f t="shared" si="81"/>
        <v/>
      </c>
      <c r="L284" s="42" t="str">
        <f t="shared" si="82"/>
        <v/>
      </c>
      <c r="M284" s="42" t="str">
        <f t="shared" si="83"/>
        <v/>
      </c>
      <c r="N284" s="42" t="str">
        <f t="shared" si="84"/>
        <v/>
      </c>
      <c r="O284" s="42" t="str">
        <f t="shared" si="85"/>
        <v>10m2H</v>
      </c>
      <c r="P284" s="42" t="str">
        <f t="shared" si="86"/>
        <v/>
      </c>
      <c r="Q284" s="43" t="str">
        <f t="shared" si="87"/>
        <v/>
      </c>
      <c r="R284" s="42" t="str">
        <f t="shared" si="88"/>
        <v/>
      </c>
      <c r="S284" s="42" t="str">
        <f t="shared" si="89"/>
        <v/>
      </c>
      <c r="T284" s="42" t="str">
        <f t="shared" si="90"/>
        <v/>
      </c>
      <c r="U284" s="43" t="str">
        <f t="shared" si="91"/>
        <v/>
      </c>
      <c r="V284" s="41" t="str">
        <f t="shared" si="92"/>
        <v/>
      </c>
      <c r="W284" s="41" t="str">
        <f t="shared" si="93"/>
        <v/>
      </c>
      <c r="X284" s="20">
        <v>1</v>
      </c>
      <c r="Y284" s="45" t="str">
        <f t="shared" si="94"/>
        <v>*10m2H*</v>
      </c>
      <c r="AB284" s="20">
        <v>1</v>
      </c>
    </row>
    <row r="285" spans="1:28" ht="25.05" customHeight="1">
      <c r="A285" s="8">
        <v>7229</v>
      </c>
      <c r="B285" s="9" t="s">
        <v>133</v>
      </c>
      <c r="C285" s="26" t="s">
        <v>135</v>
      </c>
      <c r="D285" s="33">
        <v>44592</v>
      </c>
      <c r="F285" s="40" t="str">
        <f t="shared" si="76"/>
        <v/>
      </c>
      <c r="G285" s="41" t="str">
        <f t="shared" si="77"/>
        <v>BRV</v>
      </c>
      <c r="H285" s="41" t="str">
        <f t="shared" si="78"/>
        <v/>
      </c>
      <c r="I285" s="42" t="str">
        <f t="shared" si="79"/>
        <v/>
      </c>
      <c r="J285" s="42" t="str">
        <f t="shared" si="80"/>
        <v/>
      </c>
      <c r="K285" s="42" t="str">
        <f t="shared" si="81"/>
        <v/>
      </c>
      <c r="L285" s="42" t="str">
        <f t="shared" si="82"/>
        <v/>
      </c>
      <c r="M285" s="42" t="str">
        <f t="shared" si="83"/>
        <v/>
      </c>
      <c r="N285" s="42" t="str">
        <f t="shared" si="84"/>
        <v/>
      </c>
      <c r="O285" s="42" t="str">
        <f t="shared" si="85"/>
        <v/>
      </c>
      <c r="P285" s="42" t="str">
        <f t="shared" si="86"/>
        <v/>
      </c>
      <c r="Q285" s="43" t="str">
        <f t="shared" si="87"/>
        <v/>
      </c>
      <c r="R285" s="42" t="str">
        <f t="shared" si="88"/>
        <v/>
      </c>
      <c r="S285" s="42" t="str">
        <f t="shared" si="89"/>
        <v/>
      </c>
      <c r="T285" s="42" t="str">
        <f t="shared" si="90"/>
        <v/>
      </c>
      <c r="U285" s="43" t="str">
        <f t="shared" si="91"/>
        <v/>
      </c>
      <c r="V285" s="41" t="str">
        <f t="shared" si="92"/>
        <v/>
      </c>
      <c r="W285" s="41" t="str">
        <f t="shared" si="93"/>
        <v/>
      </c>
      <c r="X285" s="10">
        <v>1</v>
      </c>
      <c r="Y285" s="45" t="str">
        <f t="shared" si="94"/>
        <v>*BRV*</v>
      </c>
      <c r="AB285" s="10">
        <v>1</v>
      </c>
    </row>
    <row r="286" spans="1:28" ht="25.05" customHeight="1">
      <c r="A286" s="8">
        <v>7229</v>
      </c>
      <c r="B286" s="9" t="s">
        <v>133</v>
      </c>
      <c r="C286" s="26" t="s">
        <v>135</v>
      </c>
      <c r="D286" s="33">
        <v>44592</v>
      </c>
      <c r="F286" s="40" t="str">
        <f t="shared" si="76"/>
        <v/>
      </c>
      <c r="G286" s="41" t="str">
        <f t="shared" si="77"/>
        <v>BRV</v>
      </c>
      <c r="H286" s="41" t="str">
        <f t="shared" si="78"/>
        <v/>
      </c>
      <c r="I286" s="42" t="str">
        <f t="shared" si="79"/>
        <v/>
      </c>
      <c r="J286" s="42" t="str">
        <f t="shared" si="80"/>
        <v/>
      </c>
      <c r="K286" s="42" t="str">
        <f t="shared" si="81"/>
        <v/>
      </c>
      <c r="L286" s="42" t="str">
        <f t="shared" si="82"/>
        <v/>
      </c>
      <c r="M286" s="42" t="str">
        <f t="shared" si="83"/>
        <v/>
      </c>
      <c r="N286" s="42" t="str">
        <f t="shared" si="84"/>
        <v/>
      </c>
      <c r="O286" s="42" t="str">
        <f t="shared" si="85"/>
        <v/>
      </c>
      <c r="P286" s="42" t="str">
        <f t="shared" si="86"/>
        <v/>
      </c>
      <c r="Q286" s="43" t="str">
        <f t="shared" si="87"/>
        <v/>
      </c>
      <c r="R286" s="42" t="str">
        <f t="shared" si="88"/>
        <v/>
      </c>
      <c r="S286" s="42" t="str">
        <f t="shared" si="89"/>
        <v/>
      </c>
      <c r="T286" s="42" t="str">
        <f t="shared" si="90"/>
        <v/>
      </c>
      <c r="U286" s="43" t="str">
        <f t="shared" si="91"/>
        <v/>
      </c>
      <c r="V286" s="41" t="str">
        <f t="shared" si="92"/>
        <v/>
      </c>
      <c r="W286" s="41" t="str">
        <f t="shared" si="93"/>
        <v/>
      </c>
      <c r="X286" s="10">
        <v>1</v>
      </c>
      <c r="Y286" s="45" t="str">
        <f t="shared" si="94"/>
        <v>*BRV*</v>
      </c>
      <c r="AB286" s="10">
        <v>1</v>
      </c>
    </row>
    <row r="287" spans="1:28" ht="25.05" customHeight="1">
      <c r="A287" s="16">
        <v>7229</v>
      </c>
      <c r="B287" s="18" t="s">
        <v>130</v>
      </c>
      <c r="C287" s="27" t="s">
        <v>132</v>
      </c>
      <c r="D287" s="34">
        <v>44592</v>
      </c>
      <c r="F287" s="40" t="str">
        <f t="shared" si="76"/>
        <v/>
      </c>
      <c r="G287" s="41" t="str">
        <f t="shared" si="77"/>
        <v/>
      </c>
      <c r="H287" s="41" t="str">
        <f t="shared" si="78"/>
        <v/>
      </c>
      <c r="I287" s="42" t="str">
        <f t="shared" si="79"/>
        <v/>
      </c>
      <c r="J287" s="42" t="str">
        <f t="shared" si="80"/>
        <v/>
      </c>
      <c r="K287" s="42" t="str">
        <f t="shared" si="81"/>
        <v/>
      </c>
      <c r="L287" s="42" t="str">
        <f t="shared" si="82"/>
        <v/>
      </c>
      <c r="M287" s="42" t="str">
        <f t="shared" si="83"/>
        <v/>
      </c>
      <c r="N287" s="42" t="str">
        <f t="shared" si="84"/>
        <v/>
      </c>
      <c r="O287" s="42" t="str">
        <f t="shared" si="85"/>
        <v>10m2H</v>
      </c>
      <c r="P287" s="42" t="str">
        <f t="shared" si="86"/>
        <v/>
      </c>
      <c r="Q287" s="43" t="str">
        <f t="shared" si="87"/>
        <v/>
      </c>
      <c r="R287" s="42" t="str">
        <f t="shared" si="88"/>
        <v/>
      </c>
      <c r="S287" s="42" t="str">
        <f t="shared" si="89"/>
        <v/>
      </c>
      <c r="T287" s="42" t="str">
        <f t="shared" si="90"/>
        <v/>
      </c>
      <c r="U287" s="43" t="str">
        <f t="shared" si="91"/>
        <v/>
      </c>
      <c r="V287" s="41" t="str">
        <f t="shared" si="92"/>
        <v/>
      </c>
      <c r="W287" s="41" t="str">
        <f t="shared" si="93"/>
        <v/>
      </c>
      <c r="X287" s="20">
        <v>1</v>
      </c>
      <c r="Y287" s="45" t="str">
        <f t="shared" si="94"/>
        <v>*10m2H*</v>
      </c>
      <c r="AB287" s="20">
        <v>1</v>
      </c>
    </row>
    <row r="288" spans="1:28" ht="25.05" customHeight="1">
      <c r="A288" s="8">
        <v>7230</v>
      </c>
      <c r="B288" s="9" t="s">
        <v>97</v>
      </c>
      <c r="C288" s="26" t="s">
        <v>104</v>
      </c>
      <c r="D288" s="33">
        <v>44592</v>
      </c>
      <c r="F288" s="40" t="str">
        <f t="shared" si="76"/>
        <v>3M</v>
      </c>
      <c r="G288" s="41" t="str">
        <f t="shared" si="77"/>
        <v/>
      </c>
      <c r="H288" s="41" t="str">
        <f t="shared" si="78"/>
        <v/>
      </c>
      <c r="I288" s="42" t="str">
        <f t="shared" si="79"/>
        <v/>
      </c>
      <c r="J288" s="42" t="str">
        <f t="shared" si="80"/>
        <v/>
      </c>
      <c r="K288" s="42" t="str">
        <f t="shared" si="81"/>
        <v/>
      </c>
      <c r="L288" s="42" t="str">
        <f t="shared" si="82"/>
        <v/>
      </c>
      <c r="M288" s="42" t="str">
        <f t="shared" si="83"/>
        <v/>
      </c>
      <c r="N288" s="42" t="str">
        <f t="shared" si="84"/>
        <v/>
      </c>
      <c r="O288" s="42" t="str">
        <f t="shared" si="85"/>
        <v/>
      </c>
      <c r="P288" s="42" t="str">
        <f t="shared" si="86"/>
        <v/>
      </c>
      <c r="Q288" s="43" t="str">
        <f t="shared" si="87"/>
        <v/>
      </c>
      <c r="R288" s="42" t="str">
        <f t="shared" si="88"/>
        <v/>
      </c>
      <c r="S288" s="42" t="str">
        <f t="shared" si="89"/>
        <v/>
      </c>
      <c r="T288" s="42" t="str">
        <f t="shared" si="90"/>
        <v/>
      </c>
      <c r="U288" s="43" t="str">
        <f t="shared" si="91"/>
        <v/>
      </c>
      <c r="V288" s="41" t="str">
        <f t="shared" si="92"/>
        <v/>
      </c>
      <c r="W288" s="41" t="str">
        <f t="shared" si="93"/>
        <v/>
      </c>
      <c r="X288" s="10">
        <v>1</v>
      </c>
      <c r="Y288" s="45" t="str">
        <f t="shared" si="94"/>
        <v>*3M*</v>
      </c>
      <c r="AB288" s="10">
        <v>1</v>
      </c>
    </row>
    <row r="289" spans="1:28" ht="25.05" customHeight="1">
      <c r="A289" s="8">
        <v>7231</v>
      </c>
      <c r="B289" s="9" t="s">
        <v>133</v>
      </c>
      <c r="C289" s="26" t="s">
        <v>135</v>
      </c>
      <c r="D289" s="33">
        <v>44592</v>
      </c>
      <c r="F289" s="40" t="str">
        <f t="shared" si="76"/>
        <v/>
      </c>
      <c r="G289" s="41" t="str">
        <f t="shared" si="77"/>
        <v>BRV</v>
      </c>
      <c r="H289" s="41" t="str">
        <f t="shared" si="78"/>
        <v/>
      </c>
      <c r="I289" s="42" t="str">
        <f t="shared" si="79"/>
        <v/>
      </c>
      <c r="J289" s="42" t="str">
        <f t="shared" si="80"/>
        <v/>
      </c>
      <c r="K289" s="42" t="str">
        <f t="shared" si="81"/>
        <v/>
      </c>
      <c r="L289" s="42" t="str">
        <f t="shared" si="82"/>
        <v/>
      </c>
      <c r="M289" s="42" t="str">
        <f t="shared" si="83"/>
        <v/>
      </c>
      <c r="N289" s="42" t="str">
        <f t="shared" si="84"/>
        <v/>
      </c>
      <c r="O289" s="42" t="str">
        <f t="shared" si="85"/>
        <v/>
      </c>
      <c r="P289" s="42" t="str">
        <f t="shared" si="86"/>
        <v/>
      </c>
      <c r="Q289" s="43" t="str">
        <f t="shared" si="87"/>
        <v/>
      </c>
      <c r="R289" s="42" t="str">
        <f t="shared" si="88"/>
        <v/>
      </c>
      <c r="S289" s="42" t="str">
        <f t="shared" si="89"/>
        <v/>
      </c>
      <c r="T289" s="42" t="str">
        <f t="shared" si="90"/>
        <v/>
      </c>
      <c r="U289" s="43" t="str">
        <f t="shared" si="91"/>
        <v/>
      </c>
      <c r="V289" s="41" t="str">
        <f t="shared" si="92"/>
        <v/>
      </c>
      <c r="W289" s="41" t="str">
        <f t="shared" si="93"/>
        <v/>
      </c>
      <c r="X289" s="10">
        <v>1</v>
      </c>
      <c r="Y289" s="45" t="str">
        <f t="shared" si="94"/>
        <v>*BRV*</v>
      </c>
      <c r="AB289" s="10">
        <v>1</v>
      </c>
    </row>
    <row r="290" spans="1:28" ht="25.05" customHeight="1">
      <c r="A290" s="8">
        <v>7231</v>
      </c>
      <c r="B290" s="9" t="s">
        <v>133</v>
      </c>
      <c r="C290" s="26" t="s">
        <v>135</v>
      </c>
      <c r="D290" s="33">
        <v>44592</v>
      </c>
      <c r="F290" s="40" t="str">
        <f t="shared" si="76"/>
        <v/>
      </c>
      <c r="G290" s="41" t="str">
        <f t="shared" si="77"/>
        <v>BRV</v>
      </c>
      <c r="H290" s="41" t="str">
        <f t="shared" si="78"/>
        <v/>
      </c>
      <c r="I290" s="42" t="str">
        <f t="shared" si="79"/>
        <v/>
      </c>
      <c r="J290" s="42" t="str">
        <f t="shared" si="80"/>
        <v/>
      </c>
      <c r="K290" s="42" t="str">
        <f t="shared" si="81"/>
        <v/>
      </c>
      <c r="L290" s="42" t="str">
        <f t="shared" si="82"/>
        <v/>
      </c>
      <c r="M290" s="42" t="str">
        <f t="shared" si="83"/>
        <v/>
      </c>
      <c r="N290" s="42" t="str">
        <f t="shared" si="84"/>
        <v/>
      </c>
      <c r="O290" s="42" t="str">
        <f t="shared" si="85"/>
        <v/>
      </c>
      <c r="P290" s="42" t="str">
        <f t="shared" si="86"/>
        <v/>
      </c>
      <c r="Q290" s="43" t="str">
        <f t="shared" si="87"/>
        <v/>
      </c>
      <c r="R290" s="42" t="str">
        <f t="shared" si="88"/>
        <v/>
      </c>
      <c r="S290" s="42" t="str">
        <f t="shared" si="89"/>
        <v/>
      </c>
      <c r="T290" s="42" t="str">
        <f t="shared" si="90"/>
        <v/>
      </c>
      <c r="U290" s="43" t="str">
        <f t="shared" si="91"/>
        <v/>
      </c>
      <c r="V290" s="41" t="str">
        <f t="shared" si="92"/>
        <v/>
      </c>
      <c r="W290" s="41" t="str">
        <f t="shared" si="93"/>
        <v/>
      </c>
      <c r="X290" s="10">
        <v>1</v>
      </c>
      <c r="Y290" s="45" t="str">
        <f t="shared" si="94"/>
        <v>*BRV*</v>
      </c>
      <c r="AB290" s="10">
        <v>1</v>
      </c>
    </row>
    <row r="291" spans="1:28" ht="25.05" customHeight="1">
      <c r="A291" s="8">
        <v>7231</v>
      </c>
      <c r="B291" s="9" t="s">
        <v>38</v>
      </c>
      <c r="C291" s="26" t="s">
        <v>153</v>
      </c>
      <c r="D291" s="33">
        <v>44550</v>
      </c>
      <c r="F291" s="40" t="str">
        <f t="shared" si="76"/>
        <v/>
      </c>
      <c r="G291" s="41" t="str">
        <f t="shared" si="77"/>
        <v/>
      </c>
      <c r="H291" s="41" t="str">
        <f t="shared" si="78"/>
        <v/>
      </c>
      <c r="I291" s="42" t="str">
        <f t="shared" si="79"/>
        <v/>
      </c>
      <c r="J291" s="42" t="str">
        <f t="shared" si="80"/>
        <v/>
      </c>
      <c r="K291" s="42" t="str">
        <f t="shared" si="81"/>
        <v/>
      </c>
      <c r="L291" s="42" t="str">
        <f t="shared" si="82"/>
        <v/>
      </c>
      <c r="M291" s="42" t="str">
        <f t="shared" si="83"/>
        <v/>
      </c>
      <c r="N291" s="42" t="str">
        <f t="shared" si="84"/>
        <v/>
      </c>
      <c r="O291" s="42" t="str">
        <f t="shared" si="85"/>
        <v/>
      </c>
      <c r="P291" s="42" t="str">
        <f t="shared" si="86"/>
        <v/>
      </c>
      <c r="Q291" s="43" t="str">
        <f t="shared" si="87"/>
        <v/>
      </c>
      <c r="R291" s="42" t="str">
        <f t="shared" si="88"/>
        <v/>
      </c>
      <c r="S291" s="42" t="str">
        <f t="shared" si="89"/>
        <v/>
      </c>
      <c r="T291" s="42" t="str">
        <f t="shared" si="90"/>
        <v/>
      </c>
      <c r="U291" s="43" t="str">
        <f t="shared" si="91"/>
        <v/>
      </c>
      <c r="V291" s="41" t="str">
        <f t="shared" si="92"/>
        <v/>
      </c>
      <c r="W291" s="41" t="str">
        <f t="shared" si="93"/>
        <v>4m2</v>
      </c>
      <c r="X291" s="10">
        <v>1</v>
      </c>
      <c r="Y291" s="45" t="str">
        <f t="shared" si="94"/>
        <v>*4m2*</v>
      </c>
      <c r="AB291" s="10">
        <v>1</v>
      </c>
    </row>
    <row r="292" spans="1:28" ht="25.05" customHeight="1">
      <c r="A292" s="8">
        <v>7232</v>
      </c>
      <c r="B292" s="9" t="s">
        <v>38</v>
      </c>
      <c r="C292" s="26" t="s">
        <v>155</v>
      </c>
      <c r="D292" s="33">
        <v>44490</v>
      </c>
      <c r="F292" s="40" t="str">
        <f t="shared" si="76"/>
        <v/>
      </c>
      <c r="G292" s="41" t="str">
        <f t="shared" si="77"/>
        <v/>
      </c>
      <c r="H292" s="41" t="str">
        <f t="shared" si="78"/>
        <v/>
      </c>
      <c r="I292" s="42" t="str">
        <f t="shared" si="79"/>
        <v/>
      </c>
      <c r="J292" s="42" t="str">
        <f t="shared" si="80"/>
        <v/>
      </c>
      <c r="K292" s="42" t="str">
        <f t="shared" si="81"/>
        <v/>
      </c>
      <c r="L292" s="42" t="str">
        <f t="shared" si="82"/>
        <v/>
      </c>
      <c r="M292" s="42" t="str">
        <f t="shared" si="83"/>
        <v/>
      </c>
      <c r="N292" s="42" t="str">
        <f t="shared" si="84"/>
        <v/>
      </c>
      <c r="O292" s="42" t="str">
        <f t="shared" si="85"/>
        <v/>
      </c>
      <c r="P292" s="42" t="str">
        <f t="shared" si="86"/>
        <v/>
      </c>
      <c r="Q292" s="43" t="str">
        <f t="shared" si="87"/>
        <v/>
      </c>
      <c r="R292" s="42" t="str">
        <f t="shared" si="88"/>
        <v/>
      </c>
      <c r="S292" s="42" t="str">
        <f t="shared" si="89"/>
        <v/>
      </c>
      <c r="T292" s="42" t="str">
        <f t="shared" si="90"/>
        <v/>
      </c>
      <c r="U292" s="43" t="str">
        <f t="shared" si="91"/>
        <v/>
      </c>
      <c r="V292" s="41" t="str">
        <f t="shared" si="92"/>
        <v/>
      </c>
      <c r="W292" s="41" t="str">
        <f t="shared" si="93"/>
        <v>4m2</v>
      </c>
      <c r="X292" s="10">
        <v>1</v>
      </c>
      <c r="Y292" s="45" t="str">
        <f t="shared" si="94"/>
        <v>*4m2*</v>
      </c>
      <c r="AB292" s="10">
        <v>1</v>
      </c>
    </row>
    <row r="293" spans="1:28" ht="25.05" customHeight="1">
      <c r="A293" s="8">
        <v>7232</v>
      </c>
      <c r="B293" s="9" t="s">
        <v>32</v>
      </c>
      <c r="C293" s="26" t="s">
        <v>34</v>
      </c>
      <c r="D293" s="33">
        <v>44522</v>
      </c>
      <c r="F293" s="40" t="str">
        <f t="shared" si="76"/>
        <v/>
      </c>
      <c r="G293" s="41" t="str">
        <f t="shared" si="77"/>
        <v/>
      </c>
      <c r="H293" s="41" t="str">
        <f t="shared" si="78"/>
        <v/>
      </c>
      <c r="I293" s="42" t="str">
        <f t="shared" si="79"/>
        <v/>
      </c>
      <c r="J293" s="42" t="str">
        <f t="shared" si="80"/>
        <v/>
      </c>
      <c r="K293" s="42" t="str">
        <f t="shared" si="81"/>
        <v/>
      </c>
      <c r="L293" s="42" t="str">
        <f t="shared" si="82"/>
        <v/>
      </c>
      <c r="M293" s="42" t="str">
        <f t="shared" si="83"/>
        <v/>
      </c>
      <c r="N293" s="42" t="str">
        <f t="shared" si="84"/>
        <v/>
      </c>
      <c r="O293" s="42" t="str">
        <f t="shared" si="85"/>
        <v/>
      </c>
      <c r="P293" s="42" t="str">
        <f t="shared" si="86"/>
        <v/>
      </c>
      <c r="Q293" s="43" t="str">
        <f t="shared" si="87"/>
        <v/>
      </c>
      <c r="R293" s="42" t="str">
        <f t="shared" si="88"/>
        <v/>
      </c>
      <c r="S293" s="42" t="str">
        <f t="shared" si="89"/>
        <v/>
      </c>
      <c r="T293" s="42" t="str">
        <f t="shared" si="90"/>
        <v/>
      </c>
      <c r="U293" s="43" t="str">
        <f t="shared" si="91"/>
        <v/>
      </c>
      <c r="V293" s="41" t="str">
        <f t="shared" si="92"/>
        <v/>
      </c>
      <c r="W293" s="41" t="str">
        <f t="shared" si="93"/>
        <v/>
      </c>
      <c r="X293" s="10">
        <v>4</v>
      </c>
      <c r="Y293" s="45" t="str">
        <f t="shared" si="94"/>
        <v/>
      </c>
      <c r="AB293" s="10">
        <v>4</v>
      </c>
    </row>
    <row r="294" spans="1:28" ht="25.05" customHeight="1">
      <c r="A294" s="8">
        <v>7233</v>
      </c>
      <c r="B294" s="9" t="s">
        <v>130</v>
      </c>
      <c r="C294" s="26" t="s">
        <v>140</v>
      </c>
      <c r="D294" s="33">
        <v>44578</v>
      </c>
      <c r="F294" s="40" t="str">
        <f t="shared" si="76"/>
        <v/>
      </c>
      <c r="G294" s="41" t="str">
        <f t="shared" si="77"/>
        <v/>
      </c>
      <c r="H294" s="41" t="str">
        <f t="shared" si="78"/>
        <v/>
      </c>
      <c r="I294" s="42" t="str">
        <f t="shared" si="79"/>
        <v/>
      </c>
      <c r="J294" s="42" t="str">
        <f t="shared" si="80"/>
        <v/>
      </c>
      <c r="K294" s="42" t="str">
        <f t="shared" si="81"/>
        <v/>
      </c>
      <c r="L294" s="42" t="str">
        <f t="shared" si="82"/>
        <v/>
      </c>
      <c r="M294" s="42" t="str">
        <f t="shared" si="83"/>
        <v/>
      </c>
      <c r="N294" s="42" t="str">
        <f t="shared" si="84"/>
        <v/>
      </c>
      <c r="O294" s="42" t="str">
        <f t="shared" si="85"/>
        <v>10m2H</v>
      </c>
      <c r="P294" s="42" t="str">
        <f t="shared" si="86"/>
        <v/>
      </c>
      <c r="Q294" s="43" t="str">
        <f t="shared" si="87"/>
        <v/>
      </c>
      <c r="R294" s="42" t="str">
        <f t="shared" si="88"/>
        <v/>
      </c>
      <c r="S294" s="42" t="str">
        <f t="shared" si="89"/>
        <v/>
      </c>
      <c r="T294" s="42" t="str">
        <f t="shared" si="90"/>
        <v/>
      </c>
      <c r="U294" s="43" t="str">
        <f t="shared" si="91"/>
        <v/>
      </c>
      <c r="V294" s="41" t="str">
        <f t="shared" si="92"/>
        <v/>
      </c>
      <c r="W294" s="41" t="str">
        <f t="shared" si="93"/>
        <v/>
      </c>
      <c r="X294" s="10">
        <v>1</v>
      </c>
      <c r="Y294" s="45" t="str">
        <f t="shared" si="94"/>
        <v>*10m2H*</v>
      </c>
      <c r="AB294" s="10">
        <v>1</v>
      </c>
    </row>
    <row r="295" spans="1:28" ht="25.05" customHeight="1">
      <c r="A295" s="8">
        <v>7234</v>
      </c>
      <c r="B295" s="9" t="s">
        <v>133</v>
      </c>
      <c r="C295" s="26" t="s">
        <v>135</v>
      </c>
      <c r="D295" s="33">
        <v>44592</v>
      </c>
      <c r="F295" s="40" t="str">
        <f t="shared" si="76"/>
        <v/>
      </c>
      <c r="G295" s="41" t="str">
        <f t="shared" si="77"/>
        <v>BRV</v>
      </c>
      <c r="H295" s="41" t="str">
        <f t="shared" si="78"/>
        <v/>
      </c>
      <c r="I295" s="42" t="str">
        <f t="shared" si="79"/>
        <v/>
      </c>
      <c r="J295" s="42" t="str">
        <f t="shared" si="80"/>
        <v/>
      </c>
      <c r="K295" s="42" t="str">
        <f t="shared" si="81"/>
        <v/>
      </c>
      <c r="L295" s="42" t="str">
        <f t="shared" si="82"/>
        <v/>
      </c>
      <c r="M295" s="42" t="str">
        <f t="shared" si="83"/>
        <v/>
      </c>
      <c r="N295" s="42" t="str">
        <f t="shared" si="84"/>
        <v/>
      </c>
      <c r="O295" s="42" t="str">
        <f t="shared" si="85"/>
        <v/>
      </c>
      <c r="P295" s="42" t="str">
        <f t="shared" si="86"/>
        <v/>
      </c>
      <c r="Q295" s="43" t="str">
        <f t="shared" si="87"/>
        <v/>
      </c>
      <c r="R295" s="42" t="str">
        <f t="shared" si="88"/>
        <v/>
      </c>
      <c r="S295" s="42" t="str">
        <f t="shared" si="89"/>
        <v/>
      </c>
      <c r="T295" s="42" t="str">
        <f t="shared" si="90"/>
        <v/>
      </c>
      <c r="U295" s="43" t="str">
        <f t="shared" si="91"/>
        <v/>
      </c>
      <c r="V295" s="41" t="str">
        <f t="shared" si="92"/>
        <v/>
      </c>
      <c r="W295" s="41" t="str">
        <f t="shared" si="93"/>
        <v/>
      </c>
      <c r="X295" s="10">
        <v>1</v>
      </c>
      <c r="Y295" s="45" t="str">
        <f t="shared" si="94"/>
        <v>*BRV*</v>
      </c>
      <c r="AB295" s="10">
        <v>1</v>
      </c>
    </row>
    <row r="296" spans="1:28" ht="25.05" customHeight="1">
      <c r="A296" s="8">
        <v>7234</v>
      </c>
      <c r="B296" s="9" t="s">
        <v>133</v>
      </c>
      <c r="C296" s="26" t="s">
        <v>135</v>
      </c>
      <c r="D296" s="33">
        <v>44592</v>
      </c>
      <c r="F296" s="40" t="str">
        <f t="shared" si="76"/>
        <v/>
      </c>
      <c r="G296" s="41" t="str">
        <f t="shared" si="77"/>
        <v>BRV</v>
      </c>
      <c r="H296" s="41" t="str">
        <f t="shared" si="78"/>
        <v/>
      </c>
      <c r="I296" s="42" t="str">
        <f t="shared" si="79"/>
        <v/>
      </c>
      <c r="J296" s="42" t="str">
        <f t="shared" si="80"/>
        <v/>
      </c>
      <c r="K296" s="42" t="str">
        <f t="shared" si="81"/>
        <v/>
      </c>
      <c r="L296" s="42" t="str">
        <f t="shared" si="82"/>
        <v/>
      </c>
      <c r="M296" s="42" t="str">
        <f t="shared" si="83"/>
        <v/>
      </c>
      <c r="N296" s="42" t="str">
        <f t="shared" si="84"/>
        <v/>
      </c>
      <c r="O296" s="42" t="str">
        <f t="shared" si="85"/>
        <v/>
      </c>
      <c r="P296" s="42" t="str">
        <f t="shared" si="86"/>
        <v/>
      </c>
      <c r="Q296" s="43" t="str">
        <f t="shared" si="87"/>
        <v/>
      </c>
      <c r="R296" s="42" t="str">
        <f t="shared" si="88"/>
        <v/>
      </c>
      <c r="S296" s="42" t="str">
        <f t="shared" si="89"/>
        <v/>
      </c>
      <c r="T296" s="42" t="str">
        <f t="shared" si="90"/>
        <v/>
      </c>
      <c r="U296" s="43" t="str">
        <f t="shared" si="91"/>
        <v/>
      </c>
      <c r="V296" s="41" t="str">
        <f t="shared" si="92"/>
        <v/>
      </c>
      <c r="W296" s="41" t="str">
        <f t="shared" si="93"/>
        <v/>
      </c>
      <c r="X296" s="10">
        <v>1</v>
      </c>
      <c r="Y296" s="45" t="str">
        <f t="shared" si="94"/>
        <v>*BRV*</v>
      </c>
      <c r="AB296" s="10">
        <v>1</v>
      </c>
    </row>
    <row r="297" spans="1:28" ht="25.05" customHeight="1">
      <c r="A297" s="8">
        <v>7235</v>
      </c>
      <c r="B297" s="9" t="s">
        <v>133</v>
      </c>
      <c r="C297" s="26" t="s">
        <v>135</v>
      </c>
      <c r="D297" s="33">
        <v>44592</v>
      </c>
      <c r="F297" s="40" t="str">
        <f t="shared" si="76"/>
        <v/>
      </c>
      <c r="G297" s="41" t="str">
        <f t="shared" si="77"/>
        <v>BRV</v>
      </c>
      <c r="H297" s="41" t="str">
        <f t="shared" si="78"/>
        <v/>
      </c>
      <c r="I297" s="42" t="str">
        <f t="shared" si="79"/>
        <v/>
      </c>
      <c r="J297" s="42" t="str">
        <f t="shared" si="80"/>
        <v/>
      </c>
      <c r="K297" s="42" t="str">
        <f t="shared" si="81"/>
        <v/>
      </c>
      <c r="L297" s="42" t="str">
        <f t="shared" si="82"/>
        <v/>
      </c>
      <c r="M297" s="42" t="str">
        <f t="shared" si="83"/>
        <v/>
      </c>
      <c r="N297" s="42" t="str">
        <f t="shared" si="84"/>
        <v/>
      </c>
      <c r="O297" s="42" t="str">
        <f t="shared" si="85"/>
        <v/>
      </c>
      <c r="P297" s="42" t="str">
        <f t="shared" si="86"/>
        <v/>
      </c>
      <c r="Q297" s="43" t="str">
        <f t="shared" si="87"/>
        <v/>
      </c>
      <c r="R297" s="42" t="str">
        <f t="shared" si="88"/>
        <v/>
      </c>
      <c r="S297" s="42" t="str">
        <f t="shared" si="89"/>
        <v/>
      </c>
      <c r="T297" s="42" t="str">
        <f t="shared" si="90"/>
        <v/>
      </c>
      <c r="U297" s="43" t="str">
        <f t="shared" si="91"/>
        <v/>
      </c>
      <c r="V297" s="41" t="str">
        <f t="shared" si="92"/>
        <v/>
      </c>
      <c r="W297" s="41" t="str">
        <f t="shared" si="93"/>
        <v/>
      </c>
      <c r="X297" s="10">
        <v>1</v>
      </c>
      <c r="Y297" s="45" t="str">
        <f t="shared" si="94"/>
        <v>*BRV*</v>
      </c>
      <c r="AB297" s="10">
        <v>1</v>
      </c>
    </row>
    <row r="298" spans="1:28" ht="25.05" customHeight="1">
      <c r="A298" s="8">
        <v>7235</v>
      </c>
      <c r="B298" s="9" t="s">
        <v>133</v>
      </c>
      <c r="C298" s="26" t="s">
        <v>135</v>
      </c>
      <c r="D298" s="33">
        <v>44592</v>
      </c>
      <c r="F298" s="40" t="str">
        <f t="shared" si="76"/>
        <v/>
      </c>
      <c r="G298" s="41" t="str">
        <f t="shared" si="77"/>
        <v>BRV</v>
      </c>
      <c r="H298" s="41" t="str">
        <f t="shared" si="78"/>
        <v/>
      </c>
      <c r="I298" s="42" t="str">
        <f t="shared" si="79"/>
        <v/>
      </c>
      <c r="J298" s="42" t="str">
        <f t="shared" si="80"/>
        <v/>
      </c>
      <c r="K298" s="42" t="str">
        <f t="shared" si="81"/>
        <v/>
      </c>
      <c r="L298" s="42" t="str">
        <f t="shared" si="82"/>
        <v/>
      </c>
      <c r="M298" s="42" t="str">
        <f t="shared" si="83"/>
        <v/>
      </c>
      <c r="N298" s="42" t="str">
        <f t="shared" si="84"/>
        <v/>
      </c>
      <c r="O298" s="42" t="str">
        <f t="shared" si="85"/>
        <v/>
      </c>
      <c r="P298" s="42" t="str">
        <f t="shared" si="86"/>
        <v/>
      </c>
      <c r="Q298" s="43" t="str">
        <f t="shared" si="87"/>
        <v/>
      </c>
      <c r="R298" s="42" t="str">
        <f t="shared" si="88"/>
        <v/>
      </c>
      <c r="S298" s="42" t="str">
        <f t="shared" si="89"/>
        <v/>
      </c>
      <c r="T298" s="42" t="str">
        <f t="shared" si="90"/>
        <v/>
      </c>
      <c r="U298" s="43" t="str">
        <f t="shared" si="91"/>
        <v/>
      </c>
      <c r="V298" s="41" t="str">
        <f t="shared" si="92"/>
        <v/>
      </c>
      <c r="W298" s="41" t="str">
        <f t="shared" si="93"/>
        <v/>
      </c>
      <c r="X298" s="10">
        <v>1</v>
      </c>
      <c r="Y298" s="45" t="str">
        <f t="shared" si="94"/>
        <v>*BRV*</v>
      </c>
      <c r="AB298" s="10">
        <v>1</v>
      </c>
    </row>
    <row r="299" spans="1:28" ht="25.05" customHeight="1">
      <c r="A299" s="16">
        <v>7237</v>
      </c>
      <c r="B299" s="18" t="s">
        <v>130</v>
      </c>
      <c r="C299" s="27" t="s">
        <v>132</v>
      </c>
      <c r="D299" s="34">
        <v>44592</v>
      </c>
      <c r="F299" s="40" t="str">
        <f t="shared" si="76"/>
        <v/>
      </c>
      <c r="G299" s="41" t="str">
        <f t="shared" si="77"/>
        <v/>
      </c>
      <c r="H299" s="41" t="str">
        <f t="shared" si="78"/>
        <v/>
      </c>
      <c r="I299" s="42" t="str">
        <f t="shared" si="79"/>
        <v/>
      </c>
      <c r="J299" s="42" t="str">
        <f t="shared" si="80"/>
        <v/>
      </c>
      <c r="K299" s="42" t="str">
        <f t="shared" si="81"/>
        <v/>
      </c>
      <c r="L299" s="42" t="str">
        <f t="shared" si="82"/>
        <v/>
      </c>
      <c r="M299" s="42" t="str">
        <f t="shared" si="83"/>
        <v/>
      </c>
      <c r="N299" s="42" t="str">
        <f t="shared" si="84"/>
        <v/>
      </c>
      <c r="O299" s="42" t="str">
        <f t="shared" si="85"/>
        <v>10m2H</v>
      </c>
      <c r="P299" s="42" t="str">
        <f t="shared" si="86"/>
        <v/>
      </c>
      <c r="Q299" s="43" t="str">
        <f t="shared" si="87"/>
        <v/>
      </c>
      <c r="R299" s="42" t="str">
        <f t="shared" si="88"/>
        <v/>
      </c>
      <c r="S299" s="42" t="str">
        <f t="shared" si="89"/>
        <v/>
      </c>
      <c r="T299" s="42" t="str">
        <f t="shared" si="90"/>
        <v/>
      </c>
      <c r="U299" s="43" t="str">
        <f t="shared" si="91"/>
        <v/>
      </c>
      <c r="V299" s="41" t="str">
        <f t="shared" si="92"/>
        <v/>
      </c>
      <c r="W299" s="41" t="str">
        <f t="shared" si="93"/>
        <v/>
      </c>
      <c r="X299" s="20">
        <v>1</v>
      </c>
      <c r="Y299" s="45" t="str">
        <f t="shared" si="94"/>
        <v>*10m2H*</v>
      </c>
      <c r="AB299" s="20">
        <v>1</v>
      </c>
    </row>
    <row r="300" spans="1:28" ht="25.05" customHeight="1">
      <c r="A300" s="8">
        <v>7238</v>
      </c>
      <c r="B300" s="9" t="s">
        <v>133</v>
      </c>
      <c r="C300" s="26" t="s">
        <v>135</v>
      </c>
      <c r="D300" s="33">
        <v>44592</v>
      </c>
      <c r="F300" s="40" t="str">
        <f t="shared" si="76"/>
        <v/>
      </c>
      <c r="G300" s="41" t="str">
        <f t="shared" si="77"/>
        <v>BRV</v>
      </c>
      <c r="H300" s="41" t="str">
        <f t="shared" si="78"/>
        <v/>
      </c>
      <c r="I300" s="42" t="str">
        <f t="shared" si="79"/>
        <v/>
      </c>
      <c r="J300" s="42" t="str">
        <f t="shared" si="80"/>
        <v/>
      </c>
      <c r="K300" s="42" t="str">
        <f t="shared" si="81"/>
        <v/>
      </c>
      <c r="L300" s="42" t="str">
        <f t="shared" si="82"/>
        <v/>
      </c>
      <c r="M300" s="42" t="str">
        <f t="shared" si="83"/>
        <v/>
      </c>
      <c r="N300" s="42" t="str">
        <f t="shared" si="84"/>
        <v/>
      </c>
      <c r="O300" s="42" t="str">
        <f t="shared" si="85"/>
        <v/>
      </c>
      <c r="P300" s="42" t="str">
        <f t="shared" si="86"/>
        <v/>
      </c>
      <c r="Q300" s="43" t="str">
        <f t="shared" si="87"/>
        <v/>
      </c>
      <c r="R300" s="42" t="str">
        <f t="shared" si="88"/>
        <v/>
      </c>
      <c r="S300" s="42" t="str">
        <f t="shared" si="89"/>
        <v/>
      </c>
      <c r="T300" s="42" t="str">
        <f t="shared" si="90"/>
        <v/>
      </c>
      <c r="U300" s="43" t="str">
        <f t="shared" si="91"/>
        <v/>
      </c>
      <c r="V300" s="41" t="str">
        <f t="shared" si="92"/>
        <v/>
      </c>
      <c r="W300" s="41" t="str">
        <f t="shared" si="93"/>
        <v/>
      </c>
      <c r="X300" s="10">
        <v>1</v>
      </c>
      <c r="Y300" s="45" t="str">
        <f t="shared" si="94"/>
        <v>*BRV*</v>
      </c>
      <c r="AB300" s="10">
        <v>1</v>
      </c>
    </row>
    <row r="301" spans="1:28" ht="25.05" customHeight="1">
      <c r="A301" s="8">
        <v>7238</v>
      </c>
      <c r="B301" s="9" t="s">
        <v>133</v>
      </c>
      <c r="C301" s="26" t="s">
        <v>135</v>
      </c>
      <c r="D301" s="33">
        <v>44592</v>
      </c>
      <c r="F301" s="40" t="str">
        <f t="shared" si="76"/>
        <v/>
      </c>
      <c r="G301" s="41" t="str">
        <f t="shared" si="77"/>
        <v>BRV</v>
      </c>
      <c r="H301" s="41" t="str">
        <f t="shared" si="78"/>
        <v/>
      </c>
      <c r="I301" s="42" t="str">
        <f t="shared" si="79"/>
        <v/>
      </c>
      <c r="J301" s="42" t="str">
        <f t="shared" si="80"/>
        <v/>
      </c>
      <c r="K301" s="42" t="str">
        <f t="shared" si="81"/>
        <v/>
      </c>
      <c r="L301" s="42" t="str">
        <f t="shared" si="82"/>
        <v/>
      </c>
      <c r="M301" s="42" t="str">
        <f t="shared" si="83"/>
        <v/>
      </c>
      <c r="N301" s="42" t="str">
        <f t="shared" si="84"/>
        <v/>
      </c>
      <c r="O301" s="42" t="str">
        <f t="shared" si="85"/>
        <v/>
      </c>
      <c r="P301" s="42" t="str">
        <f t="shared" si="86"/>
        <v/>
      </c>
      <c r="Q301" s="43" t="str">
        <f t="shared" si="87"/>
        <v/>
      </c>
      <c r="R301" s="42" t="str">
        <f t="shared" si="88"/>
        <v/>
      </c>
      <c r="S301" s="42" t="str">
        <f t="shared" si="89"/>
        <v/>
      </c>
      <c r="T301" s="42" t="str">
        <f t="shared" si="90"/>
        <v/>
      </c>
      <c r="U301" s="43" t="str">
        <f t="shared" si="91"/>
        <v/>
      </c>
      <c r="V301" s="41" t="str">
        <f t="shared" si="92"/>
        <v/>
      </c>
      <c r="W301" s="41" t="str">
        <f t="shared" si="93"/>
        <v/>
      </c>
      <c r="X301" s="10">
        <v>1</v>
      </c>
      <c r="Y301" s="45" t="str">
        <f t="shared" si="94"/>
        <v>*BRV*</v>
      </c>
      <c r="AB301" s="10">
        <v>1</v>
      </c>
    </row>
    <row r="302" spans="1:28" ht="25.05" customHeight="1">
      <c r="A302" s="8">
        <v>7238</v>
      </c>
      <c r="B302" s="9" t="s">
        <v>136</v>
      </c>
      <c r="C302" s="26" t="s">
        <v>138</v>
      </c>
      <c r="D302" s="33">
        <v>44592</v>
      </c>
      <c r="F302" s="40" t="str">
        <f t="shared" si="76"/>
        <v/>
      </c>
      <c r="G302" s="41" t="str">
        <f t="shared" si="77"/>
        <v/>
      </c>
      <c r="H302" s="41" t="str">
        <f t="shared" si="78"/>
        <v/>
      </c>
      <c r="I302" s="42" t="str">
        <f t="shared" si="79"/>
        <v/>
      </c>
      <c r="J302" s="42" t="str">
        <f t="shared" si="80"/>
        <v/>
      </c>
      <c r="K302" s="42" t="str">
        <f t="shared" si="81"/>
        <v/>
      </c>
      <c r="L302" s="42" t="str">
        <f t="shared" si="82"/>
        <v/>
      </c>
      <c r="M302" s="42" t="str">
        <f t="shared" si="83"/>
        <v/>
      </c>
      <c r="N302" s="42" t="str">
        <f t="shared" si="84"/>
        <v/>
      </c>
      <c r="O302" s="42" t="str">
        <f t="shared" si="85"/>
        <v/>
      </c>
      <c r="P302" s="42" t="str">
        <f t="shared" si="86"/>
        <v/>
      </c>
      <c r="Q302" s="43" t="str">
        <f t="shared" si="87"/>
        <v/>
      </c>
      <c r="R302" s="42" t="str">
        <f t="shared" si="88"/>
        <v/>
      </c>
      <c r="S302" s="42" t="str">
        <f t="shared" si="89"/>
        <v/>
      </c>
      <c r="T302" s="42" t="str">
        <f t="shared" si="90"/>
        <v/>
      </c>
      <c r="U302" s="43" t="str">
        <f t="shared" si="91"/>
        <v>2m2A</v>
      </c>
      <c r="V302" s="41" t="str">
        <f t="shared" si="92"/>
        <v/>
      </c>
      <c r="W302" s="41" t="str">
        <f t="shared" si="93"/>
        <v/>
      </c>
      <c r="X302" s="10">
        <v>1</v>
      </c>
      <c r="Y302" s="45" t="str">
        <f t="shared" si="94"/>
        <v>*2m2A*</v>
      </c>
      <c r="AB302" s="10">
        <v>1</v>
      </c>
    </row>
    <row r="303" spans="1:28" ht="25.05" customHeight="1">
      <c r="A303" s="8">
        <v>7239</v>
      </c>
      <c r="B303" s="9" t="s">
        <v>130</v>
      </c>
      <c r="C303" s="26" t="s">
        <v>140</v>
      </c>
      <c r="D303" s="33">
        <v>44578</v>
      </c>
      <c r="F303" s="40" t="str">
        <f t="shared" si="76"/>
        <v/>
      </c>
      <c r="G303" s="41" t="str">
        <f t="shared" si="77"/>
        <v/>
      </c>
      <c r="H303" s="41" t="str">
        <f t="shared" si="78"/>
        <v/>
      </c>
      <c r="I303" s="42" t="str">
        <f t="shared" si="79"/>
        <v/>
      </c>
      <c r="J303" s="42" t="str">
        <f t="shared" si="80"/>
        <v/>
      </c>
      <c r="K303" s="42" t="str">
        <f t="shared" si="81"/>
        <v/>
      </c>
      <c r="L303" s="42" t="str">
        <f t="shared" si="82"/>
        <v/>
      </c>
      <c r="M303" s="42" t="str">
        <f t="shared" si="83"/>
        <v/>
      </c>
      <c r="N303" s="42" t="str">
        <f t="shared" si="84"/>
        <v/>
      </c>
      <c r="O303" s="42" t="str">
        <f t="shared" si="85"/>
        <v>10m2H</v>
      </c>
      <c r="P303" s="42" t="str">
        <f t="shared" si="86"/>
        <v/>
      </c>
      <c r="Q303" s="43" t="str">
        <f t="shared" si="87"/>
        <v/>
      </c>
      <c r="R303" s="42" t="str">
        <f t="shared" si="88"/>
        <v/>
      </c>
      <c r="S303" s="42" t="str">
        <f t="shared" si="89"/>
        <v/>
      </c>
      <c r="T303" s="42" t="str">
        <f t="shared" si="90"/>
        <v/>
      </c>
      <c r="U303" s="43" t="str">
        <f t="shared" si="91"/>
        <v/>
      </c>
      <c r="V303" s="41" t="str">
        <f t="shared" si="92"/>
        <v/>
      </c>
      <c r="W303" s="41" t="str">
        <f t="shared" si="93"/>
        <v/>
      </c>
      <c r="X303" s="10">
        <v>1</v>
      </c>
      <c r="Y303" s="45" t="str">
        <f t="shared" si="94"/>
        <v>*10m2H*</v>
      </c>
      <c r="AB303" s="10">
        <v>1</v>
      </c>
    </row>
    <row r="304" spans="1:28" ht="25.05" customHeight="1">
      <c r="A304" s="8">
        <v>7240</v>
      </c>
      <c r="B304" s="9" t="s">
        <v>141</v>
      </c>
      <c r="C304" s="26" t="s">
        <v>143</v>
      </c>
      <c r="D304" s="33">
        <v>44249</v>
      </c>
      <c r="F304" s="40" t="str">
        <f t="shared" si="76"/>
        <v/>
      </c>
      <c r="G304" s="41" t="str">
        <f t="shared" si="77"/>
        <v/>
      </c>
      <c r="H304" s="41" t="str">
        <f t="shared" si="78"/>
        <v/>
      </c>
      <c r="I304" s="42" t="str">
        <f t="shared" si="79"/>
        <v/>
      </c>
      <c r="J304" s="42" t="str">
        <f t="shared" si="80"/>
        <v/>
      </c>
      <c r="K304" s="42" t="str">
        <f t="shared" si="81"/>
        <v/>
      </c>
      <c r="L304" s="42" t="str">
        <f t="shared" si="82"/>
        <v/>
      </c>
      <c r="M304" s="42" t="str">
        <f t="shared" si="83"/>
        <v/>
      </c>
      <c r="N304" s="42" t="str">
        <f t="shared" si="84"/>
        <v/>
      </c>
      <c r="O304" s="42" t="str">
        <f t="shared" si="85"/>
        <v/>
      </c>
      <c r="P304" s="42" t="str">
        <f t="shared" si="86"/>
        <v/>
      </c>
      <c r="Q304" s="43" t="str">
        <f t="shared" si="87"/>
        <v>ROOFL</v>
      </c>
      <c r="R304" s="42" t="str">
        <f t="shared" si="88"/>
        <v/>
      </c>
      <c r="S304" s="42" t="str">
        <f t="shared" si="89"/>
        <v/>
      </c>
      <c r="T304" s="42" t="str">
        <f t="shared" si="90"/>
        <v/>
      </c>
      <c r="U304" s="43" t="str">
        <f t="shared" si="91"/>
        <v/>
      </c>
      <c r="V304" s="41" t="str">
        <f t="shared" si="92"/>
        <v/>
      </c>
      <c r="W304" s="41" t="str">
        <f t="shared" si="93"/>
        <v/>
      </c>
      <c r="X304" s="10">
        <v>1</v>
      </c>
      <c r="Y304" s="45" t="str">
        <f t="shared" si="94"/>
        <v>*ROOFL*</v>
      </c>
      <c r="AB304" s="10">
        <v>1</v>
      </c>
    </row>
    <row r="305" spans="1:28" ht="25.05" customHeight="1">
      <c r="A305" s="8">
        <v>7240</v>
      </c>
      <c r="B305" s="9" t="s">
        <v>130</v>
      </c>
      <c r="C305" s="26" t="s">
        <v>132</v>
      </c>
      <c r="D305" s="33">
        <v>44592</v>
      </c>
      <c r="F305" s="40" t="str">
        <f t="shared" si="76"/>
        <v/>
      </c>
      <c r="G305" s="41" t="str">
        <f t="shared" si="77"/>
        <v/>
      </c>
      <c r="H305" s="41" t="str">
        <f t="shared" si="78"/>
        <v/>
      </c>
      <c r="I305" s="42" t="str">
        <f t="shared" si="79"/>
        <v/>
      </c>
      <c r="J305" s="42" t="str">
        <f t="shared" si="80"/>
        <v/>
      </c>
      <c r="K305" s="42" t="str">
        <f t="shared" si="81"/>
        <v/>
      </c>
      <c r="L305" s="42" t="str">
        <f t="shared" si="82"/>
        <v/>
      </c>
      <c r="M305" s="42" t="str">
        <f t="shared" si="83"/>
        <v/>
      </c>
      <c r="N305" s="42" t="str">
        <f t="shared" si="84"/>
        <v/>
      </c>
      <c r="O305" s="42" t="str">
        <f t="shared" si="85"/>
        <v>10m2H</v>
      </c>
      <c r="P305" s="42" t="str">
        <f t="shared" si="86"/>
        <v/>
      </c>
      <c r="Q305" s="43" t="str">
        <f t="shared" si="87"/>
        <v/>
      </c>
      <c r="R305" s="42" t="str">
        <f t="shared" si="88"/>
        <v/>
      </c>
      <c r="S305" s="42" t="str">
        <f t="shared" si="89"/>
        <v/>
      </c>
      <c r="T305" s="42" t="str">
        <f t="shared" si="90"/>
        <v/>
      </c>
      <c r="U305" s="43" t="str">
        <f t="shared" si="91"/>
        <v/>
      </c>
      <c r="V305" s="41" t="str">
        <f t="shared" si="92"/>
        <v/>
      </c>
      <c r="W305" s="41" t="str">
        <f t="shared" si="93"/>
        <v/>
      </c>
      <c r="X305" s="10">
        <v>1</v>
      </c>
      <c r="Y305" s="45" t="str">
        <f t="shared" si="94"/>
        <v>*10m2H*</v>
      </c>
      <c r="AB305" s="10">
        <v>1</v>
      </c>
    </row>
    <row r="306" spans="1:28" ht="25.05" customHeight="1">
      <c r="A306" s="8">
        <v>7241</v>
      </c>
      <c r="B306" s="9" t="s">
        <v>141</v>
      </c>
      <c r="C306" s="26" t="s">
        <v>157</v>
      </c>
      <c r="D306" s="33">
        <v>44186</v>
      </c>
      <c r="F306" s="40" t="str">
        <f t="shared" si="76"/>
        <v/>
      </c>
      <c r="G306" s="41" t="str">
        <f t="shared" si="77"/>
        <v/>
      </c>
      <c r="H306" s="41" t="str">
        <f t="shared" si="78"/>
        <v/>
      </c>
      <c r="I306" s="42" t="str">
        <f t="shared" si="79"/>
        <v/>
      </c>
      <c r="J306" s="42" t="str">
        <f t="shared" si="80"/>
        <v/>
      </c>
      <c r="K306" s="42" t="str">
        <f t="shared" si="81"/>
        <v/>
      </c>
      <c r="L306" s="42" t="str">
        <f t="shared" si="82"/>
        <v/>
      </c>
      <c r="M306" s="42" t="str">
        <f t="shared" si="83"/>
        <v/>
      </c>
      <c r="N306" s="42" t="str">
        <f t="shared" si="84"/>
        <v/>
      </c>
      <c r="O306" s="42" t="str">
        <f t="shared" si="85"/>
        <v/>
      </c>
      <c r="P306" s="42" t="str">
        <f t="shared" si="86"/>
        <v/>
      </c>
      <c r="Q306" s="43" t="str">
        <f t="shared" si="87"/>
        <v>ROOFL</v>
      </c>
      <c r="R306" s="42" t="str">
        <f t="shared" si="88"/>
        <v/>
      </c>
      <c r="S306" s="42" t="str">
        <f t="shared" si="89"/>
        <v/>
      </c>
      <c r="T306" s="42" t="str">
        <f t="shared" si="90"/>
        <v/>
      </c>
      <c r="U306" s="43" t="str">
        <f t="shared" si="91"/>
        <v/>
      </c>
      <c r="V306" s="41" t="str">
        <f t="shared" si="92"/>
        <v/>
      </c>
      <c r="W306" s="41" t="str">
        <f t="shared" si="93"/>
        <v/>
      </c>
      <c r="X306" s="10">
        <v>1</v>
      </c>
      <c r="Y306" s="45" t="str">
        <f t="shared" si="94"/>
        <v>*ROOFL*</v>
      </c>
      <c r="AB306" s="10">
        <v>1</v>
      </c>
    </row>
    <row r="307" spans="1:28" ht="25.05" customHeight="1">
      <c r="A307" s="16">
        <v>7241</v>
      </c>
      <c r="B307" s="18" t="s">
        <v>130</v>
      </c>
      <c r="C307" s="27" t="s">
        <v>132</v>
      </c>
      <c r="D307" s="34">
        <v>44592</v>
      </c>
      <c r="F307" s="40" t="str">
        <f t="shared" si="76"/>
        <v/>
      </c>
      <c r="G307" s="41" t="str">
        <f t="shared" si="77"/>
        <v/>
      </c>
      <c r="H307" s="41" t="str">
        <f t="shared" si="78"/>
        <v/>
      </c>
      <c r="I307" s="42" t="str">
        <f t="shared" si="79"/>
        <v/>
      </c>
      <c r="J307" s="42" t="str">
        <f t="shared" si="80"/>
        <v/>
      </c>
      <c r="K307" s="42" t="str">
        <f t="shared" si="81"/>
        <v/>
      </c>
      <c r="L307" s="42" t="str">
        <f t="shared" si="82"/>
        <v/>
      </c>
      <c r="M307" s="42" t="str">
        <f t="shared" si="83"/>
        <v/>
      </c>
      <c r="N307" s="42" t="str">
        <f t="shared" si="84"/>
        <v/>
      </c>
      <c r="O307" s="42" t="str">
        <f t="shared" si="85"/>
        <v>10m2H</v>
      </c>
      <c r="P307" s="42" t="str">
        <f t="shared" si="86"/>
        <v/>
      </c>
      <c r="Q307" s="43" t="str">
        <f t="shared" si="87"/>
        <v/>
      </c>
      <c r="R307" s="42" t="str">
        <f t="shared" si="88"/>
        <v/>
      </c>
      <c r="S307" s="42" t="str">
        <f t="shared" si="89"/>
        <v/>
      </c>
      <c r="T307" s="42" t="str">
        <f t="shared" si="90"/>
        <v/>
      </c>
      <c r="U307" s="43" t="str">
        <f t="shared" si="91"/>
        <v/>
      </c>
      <c r="V307" s="41" t="str">
        <f t="shared" si="92"/>
        <v/>
      </c>
      <c r="W307" s="41" t="str">
        <f t="shared" si="93"/>
        <v/>
      </c>
      <c r="X307" s="20">
        <v>1</v>
      </c>
      <c r="Y307" s="45" t="str">
        <f t="shared" si="94"/>
        <v>*10m2H*</v>
      </c>
      <c r="AB307" s="20">
        <v>1</v>
      </c>
    </row>
    <row r="308" spans="1:28" ht="25.05" customHeight="1">
      <c r="A308" s="16">
        <v>7244</v>
      </c>
      <c r="B308" s="18" t="s">
        <v>130</v>
      </c>
      <c r="C308" s="27" t="s">
        <v>132</v>
      </c>
      <c r="D308" s="34">
        <v>44592</v>
      </c>
      <c r="F308" s="40" t="str">
        <f t="shared" si="76"/>
        <v/>
      </c>
      <c r="G308" s="41" t="str">
        <f t="shared" si="77"/>
        <v/>
      </c>
      <c r="H308" s="41" t="str">
        <f t="shared" si="78"/>
        <v/>
      </c>
      <c r="I308" s="42" t="str">
        <f t="shared" si="79"/>
        <v/>
      </c>
      <c r="J308" s="42" t="str">
        <f t="shared" si="80"/>
        <v/>
      </c>
      <c r="K308" s="42" t="str">
        <f t="shared" si="81"/>
        <v/>
      </c>
      <c r="L308" s="42" t="str">
        <f t="shared" si="82"/>
        <v/>
      </c>
      <c r="M308" s="42" t="str">
        <f t="shared" si="83"/>
        <v/>
      </c>
      <c r="N308" s="42" t="str">
        <f t="shared" si="84"/>
        <v/>
      </c>
      <c r="O308" s="42" t="str">
        <f t="shared" si="85"/>
        <v>10m2H</v>
      </c>
      <c r="P308" s="42" t="str">
        <f t="shared" si="86"/>
        <v/>
      </c>
      <c r="Q308" s="43" t="str">
        <f t="shared" si="87"/>
        <v/>
      </c>
      <c r="R308" s="42" t="str">
        <f t="shared" si="88"/>
        <v/>
      </c>
      <c r="S308" s="42" t="str">
        <f t="shared" si="89"/>
        <v/>
      </c>
      <c r="T308" s="42" t="str">
        <f t="shared" si="90"/>
        <v/>
      </c>
      <c r="U308" s="43" t="str">
        <f t="shared" si="91"/>
        <v/>
      </c>
      <c r="V308" s="41" t="str">
        <f t="shared" si="92"/>
        <v/>
      </c>
      <c r="W308" s="41" t="str">
        <f t="shared" si="93"/>
        <v/>
      </c>
      <c r="X308" s="20">
        <v>1</v>
      </c>
      <c r="Y308" s="45" t="str">
        <f t="shared" si="94"/>
        <v>*10m2H*</v>
      </c>
      <c r="AB308" s="20">
        <v>1</v>
      </c>
    </row>
    <row r="309" spans="1:28" ht="25.05" customHeight="1">
      <c r="A309" s="8">
        <v>7245</v>
      </c>
      <c r="B309" s="9" t="s">
        <v>130</v>
      </c>
      <c r="C309" s="26" t="s">
        <v>140</v>
      </c>
      <c r="D309" s="33">
        <v>44578</v>
      </c>
      <c r="F309" s="40" t="str">
        <f t="shared" si="76"/>
        <v/>
      </c>
      <c r="G309" s="41" t="str">
        <f t="shared" si="77"/>
        <v/>
      </c>
      <c r="H309" s="41" t="str">
        <f t="shared" si="78"/>
        <v/>
      </c>
      <c r="I309" s="42" t="str">
        <f t="shared" si="79"/>
        <v/>
      </c>
      <c r="J309" s="42" t="str">
        <f t="shared" si="80"/>
        <v/>
      </c>
      <c r="K309" s="42" t="str">
        <f t="shared" si="81"/>
        <v/>
      </c>
      <c r="L309" s="42" t="str">
        <f t="shared" si="82"/>
        <v/>
      </c>
      <c r="M309" s="42" t="str">
        <f t="shared" si="83"/>
        <v/>
      </c>
      <c r="N309" s="42" t="str">
        <f t="shared" si="84"/>
        <v/>
      </c>
      <c r="O309" s="42" t="str">
        <f t="shared" si="85"/>
        <v>10m2H</v>
      </c>
      <c r="P309" s="42" t="str">
        <f t="shared" si="86"/>
        <v/>
      </c>
      <c r="Q309" s="43" t="str">
        <f t="shared" si="87"/>
        <v/>
      </c>
      <c r="R309" s="42" t="str">
        <f t="shared" si="88"/>
        <v/>
      </c>
      <c r="S309" s="42" t="str">
        <f t="shared" si="89"/>
        <v/>
      </c>
      <c r="T309" s="42" t="str">
        <f t="shared" si="90"/>
        <v/>
      </c>
      <c r="U309" s="43" t="str">
        <f t="shared" si="91"/>
        <v/>
      </c>
      <c r="V309" s="41" t="str">
        <f t="shared" si="92"/>
        <v/>
      </c>
      <c r="W309" s="41" t="str">
        <f t="shared" si="93"/>
        <v/>
      </c>
      <c r="X309" s="10">
        <v>1</v>
      </c>
      <c r="Y309" s="45" t="str">
        <f t="shared" si="94"/>
        <v>*10m2H*</v>
      </c>
      <c r="AB309" s="10">
        <v>1</v>
      </c>
    </row>
    <row r="310" spans="1:28" ht="25.05" customHeight="1">
      <c r="A310" s="8">
        <v>7247</v>
      </c>
      <c r="B310" s="9" t="s">
        <v>136</v>
      </c>
      <c r="C310" s="26" t="s">
        <v>151</v>
      </c>
      <c r="D310" s="33">
        <v>44571</v>
      </c>
      <c r="F310" s="40" t="str">
        <f t="shared" si="76"/>
        <v/>
      </c>
      <c r="G310" s="41" t="str">
        <f t="shared" si="77"/>
        <v/>
      </c>
      <c r="H310" s="41" t="str">
        <f t="shared" si="78"/>
        <v/>
      </c>
      <c r="I310" s="42" t="str">
        <f t="shared" si="79"/>
        <v/>
      </c>
      <c r="J310" s="42" t="str">
        <f t="shared" si="80"/>
        <v/>
      </c>
      <c r="K310" s="42" t="str">
        <f t="shared" si="81"/>
        <v/>
      </c>
      <c r="L310" s="42" t="str">
        <f t="shared" si="82"/>
        <v/>
      </c>
      <c r="M310" s="42" t="str">
        <f t="shared" si="83"/>
        <v/>
      </c>
      <c r="N310" s="42" t="str">
        <f t="shared" si="84"/>
        <v/>
      </c>
      <c r="O310" s="42" t="str">
        <f t="shared" si="85"/>
        <v/>
      </c>
      <c r="P310" s="42" t="str">
        <f t="shared" si="86"/>
        <v/>
      </c>
      <c r="Q310" s="43" t="str">
        <f t="shared" si="87"/>
        <v/>
      </c>
      <c r="R310" s="42" t="str">
        <f t="shared" si="88"/>
        <v/>
      </c>
      <c r="S310" s="42" t="str">
        <f t="shared" si="89"/>
        <v/>
      </c>
      <c r="T310" s="42" t="str">
        <f t="shared" si="90"/>
        <v/>
      </c>
      <c r="U310" s="43" t="str">
        <f t="shared" si="91"/>
        <v>2m2A</v>
      </c>
      <c r="V310" s="41" t="str">
        <f t="shared" si="92"/>
        <v/>
      </c>
      <c r="W310" s="41" t="str">
        <f t="shared" si="93"/>
        <v/>
      </c>
      <c r="X310" s="10">
        <v>1</v>
      </c>
      <c r="Y310" s="45" t="str">
        <f t="shared" si="94"/>
        <v>*2m2A*</v>
      </c>
      <c r="AB310" s="10">
        <v>1</v>
      </c>
    </row>
    <row r="311" spans="1:28" ht="25.05" customHeight="1">
      <c r="A311" s="8">
        <v>7248</v>
      </c>
      <c r="B311" s="9" t="s">
        <v>133</v>
      </c>
      <c r="C311" s="26" t="s">
        <v>135</v>
      </c>
      <c r="D311" s="33">
        <v>44592</v>
      </c>
      <c r="F311" s="40" t="str">
        <f t="shared" si="76"/>
        <v/>
      </c>
      <c r="G311" s="41" t="str">
        <f t="shared" si="77"/>
        <v>BRV</v>
      </c>
      <c r="H311" s="41" t="str">
        <f t="shared" si="78"/>
        <v/>
      </c>
      <c r="I311" s="42" t="str">
        <f t="shared" si="79"/>
        <v/>
      </c>
      <c r="J311" s="42" t="str">
        <f t="shared" si="80"/>
        <v/>
      </c>
      <c r="K311" s="42" t="str">
        <f t="shared" si="81"/>
        <v/>
      </c>
      <c r="L311" s="42" t="str">
        <f t="shared" si="82"/>
        <v/>
      </c>
      <c r="M311" s="42" t="str">
        <f t="shared" si="83"/>
        <v/>
      </c>
      <c r="N311" s="42" t="str">
        <f t="shared" si="84"/>
        <v/>
      </c>
      <c r="O311" s="42" t="str">
        <f t="shared" si="85"/>
        <v/>
      </c>
      <c r="P311" s="42" t="str">
        <f t="shared" si="86"/>
        <v/>
      </c>
      <c r="Q311" s="43" t="str">
        <f t="shared" si="87"/>
        <v/>
      </c>
      <c r="R311" s="42" t="str">
        <f t="shared" si="88"/>
        <v/>
      </c>
      <c r="S311" s="42" t="str">
        <f t="shared" si="89"/>
        <v/>
      </c>
      <c r="T311" s="42" t="str">
        <f t="shared" si="90"/>
        <v/>
      </c>
      <c r="U311" s="43" t="str">
        <f t="shared" si="91"/>
        <v/>
      </c>
      <c r="V311" s="41" t="str">
        <f t="shared" si="92"/>
        <v/>
      </c>
      <c r="W311" s="41" t="str">
        <f t="shared" si="93"/>
        <v/>
      </c>
      <c r="X311" s="10">
        <v>1</v>
      </c>
      <c r="Y311" s="45" t="str">
        <f t="shared" si="94"/>
        <v>*BRV*</v>
      </c>
      <c r="AB311" s="10">
        <v>1</v>
      </c>
    </row>
    <row r="312" spans="1:28" ht="25.05" customHeight="1">
      <c r="A312" s="8">
        <v>7248</v>
      </c>
      <c r="B312" s="9" t="s">
        <v>133</v>
      </c>
      <c r="C312" s="26" t="s">
        <v>135</v>
      </c>
      <c r="D312" s="33">
        <v>44592</v>
      </c>
      <c r="F312" s="40" t="str">
        <f t="shared" si="76"/>
        <v/>
      </c>
      <c r="G312" s="41" t="str">
        <f t="shared" si="77"/>
        <v>BRV</v>
      </c>
      <c r="H312" s="41" t="str">
        <f t="shared" si="78"/>
        <v/>
      </c>
      <c r="I312" s="42" t="str">
        <f t="shared" si="79"/>
        <v/>
      </c>
      <c r="J312" s="42" t="str">
        <f t="shared" si="80"/>
        <v/>
      </c>
      <c r="K312" s="42" t="str">
        <f t="shared" si="81"/>
        <v/>
      </c>
      <c r="L312" s="42" t="str">
        <f t="shared" si="82"/>
        <v/>
      </c>
      <c r="M312" s="42" t="str">
        <f t="shared" si="83"/>
        <v/>
      </c>
      <c r="N312" s="42" t="str">
        <f t="shared" si="84"/>
        <v/>
      </c>
      <c r="O312" s="42" t="str">
        <f t="shared" si="85"/>
        <v/>
      </c>
      <c r="P312" s="42" t="str">
        <f t="shared" si="86"/>
        <v/>
      </c>
      <c r="Q312" s="43" t="str">
        <f t="shared" si="87"/>
        <v/>
      </c>
      <c r="R312" s="42" t="str">
        <f t="shared" si="88"/>
        <v/>
      </c>
      <c r="S312" s="42" t="str">
        <f t="shared" si="89"/>
        <v/>
      </c>
      <c r="T312" s="42" t="str">
        <f t="shared" si="90"/>
        <v/>
      </c>
      <c r="U312" s="43" t="str">
        <f t="shared" si="91"/>
        <v/>
      </c>
      <c r="V312" s="41" t="str">
        <f t="shared" si="92"/>
        <v/>
      </c>
      <c r="W312" s="41" t="str">
        <f t="shared" si="93"/>
        <v/>
      </c>
      <c r="X312" s="10">
        <v>1</v>
      </c>
      <c r="Y312" s="45" t="str">
        <f t="shared" si="94"/>
        <v>*BRV*</v>
      </c>
      <c r="AB312" s="10">
        <v>1</v>
      </c>
    </row>
    <row r="313" spans="1:28" ht="25.05" customHeight="1">
      <c r="A313" s="8">
        <v>7248</v>
      </c>
      <c r="B313" s="9" t="s">
        <v>136</v>
      </c>
      <c r="C313" s="26" t="s">
        <v>147</v>
      </c>
      <c r="D313" s="33">
        <v>44592</v>
      </c>
      <c r="F313" s="40" t="str">
        <f t="shared" si="76"/>
        <v/>
      </c>
      <c r="G313" s="41" t="str">
        <f t="shared" si="77"/>
        <v/>
      </c>
      <c r="H313" s="41" t="str">
        <f t="shared" si="78"/>
        <v/>
      </c>
      <c r="I313" s="42" t="str">
        <f t="shared" si="79"/>
        <v/>
      </c>
      <c r="J313" s="42" t="str">
        <f t="shared" si="80"/>
        <v/>
      </c>
      <c r="K313" s="42" t="str">
        <f t="shared" si="81"/>
        <v/>
      </c>
      <c r="L313" s="42" t="str">
        <f t="shared" si="82"/>
        <v/>
      </c>
      <c r="M313" s="42" t="str">
        <f t="shared" si="83"/>
        <v/>
      </c>
      <c r="N313" s="42" t="str">
        <f t="shared" si="84"/>
        <v/>
      </c>
      <c r="O313" s="42" t="str">
        <f t="shared" si="85"/>
        <v/>
      </c>
      <c r="P313" s="42" t="str">
        <f t="shared" si="86"/>
        <v/>
      </c>
      <c r="Q313" s="43" t="str">
        <f t="shared" si="87"/>
        <v/>
      </c>
      <c r="R313" s="42" t="str">
        <f t="shared" si="88"/>
        <v/>
      </c>
      <c r="S313" s="42" t="str">
        <f t="shared" si="89"/>
        <v/>
      </c>
      <c r="T313" s="42" t="str">
        <f t="shared" si="90"/>
        <v/>
      </c>
      <c r="U313" s="43" t="str">
        <f t="shared" si="91"/>
        <v>2m2A</v>
      </c>
      <c r="V313" s="41" t="str">
        <f t="shared" si="92"/>
        <v/>
      </c>
      <c r="W313" s="41" t="str">
        <f t="shared" si="93"/>
        <v/>
      </c>
      <c r="X313" s="10">
        <v>1</v>
      </c>
      <c r="Y313" s="45" t="str">
        <f t="shared" si="94"/>
        <v>*2m2A*</v>
      </c>
      <c r="AB313" s="10">
        <v>1</v>
      </c>
    </row>
    <row r="314" spans="1:28" ht="25.05" customHeight="1">
      <c r="A314" s="8">
        <v>7250</v>
      </c>
      <c r="B314" s="9" t="s">
        <v>130</v>
      </c>
      <c r="C314" s="26" t="s">
        <v>140</v>
      </c>
      <c r="D314" s="33">
        <v>44578</v>
      </c>
      <c r="F314" s="40" t="str">
        <f t="shared" si="76"/>
        <v/>
      </c>
      <c r="G314" s="41" t="str">
        <f t="shared" si="77"/>
        <v/>
      </c>
      <c r="H314" s="41" t="str">
        <f t="shared" si="78"/>
        <v/>
      </c>
      <c r="I314" s="42" t="str">
        <f t="shared" si="79"/>
        <v/>
      </c>
      <c r="J314" s="42" t="str">
        <f t="shared" si="80"/>
        <v/>
      </c>
      <c r="K314" s="42" t="str">
        <f t="shared" si="81"/>
        <v/>
      </c>
      <c r="L314" s="42" t="str">
        <f t="shared" si="82"/>
        <v/>
      </c>
      <c r="M314" s="42" t="str">
        <f t="shared" si="83"/>
        <v/>
      </c>
      <c r="N314" s="42" t="str">
        <f t="shared" si="84"/>
        <v/>
      </c>
      <c r="O314" s="42" t="str">
        <f t="shared" si="85"/>
        <v>10m2H</v>
      </c>
      <c r="P314" s="42" t="str">
        <f t="shared" si="86"/>
        <v/>
      </c>
      <c r="Q314" s="43" t="str">
        <f t="shared" si="87"/>
        <v/>
      </c>
      <c r="R314" s="42" t="str">
        <f t="shared" si="88"/>
        <v/>
      </c>
      <c r="S314" s="42" t="str">
        <f t="shared" si="89"/>
        <v/>
      </c>
      <c r="T314" s="42" t="str">
        <f t="shared" si="90"/>
        <v/>
      </c>
      <c r="U314" s="43" t="str">
        <f t="shared" si="91"/>
        <v/>
      </c>
      <c r="V314" s="41" t="str">
        <f t="shared" si="92"/>
        <v/>
      </c>
      <c r="W314" s="41" t="str">
        <f t="shared" si="93"/>
        <v/>
      </c>
      <c r="X314" s="10">
        <v>1</v>
      </c>
      <c r="Y314" s="45" t="str">
        <f t="shared" si="94"/>
        <v>*10m2H*</v>
      </c>
      <c r="AB314" s="10">
        <v>1</v>
      </c>
    </row>
    <row r="315" spans="1:28" ht="25.05" customHeight="1">
      <c r="A315" s="8">
        <v>7251</v>
      </c>
      <c r="B315" s="9" t="s">
        <v>133</v>
      </c>
      <c r="C315" s="26" t="s">
        <v>135</v>
      </c>
      <c r="D315" s="33">
        <v>44592</v>
      </c>
      <c r="F315" s="40" t="str">
        <f t="shared" si="76"/>
        <v/>
      </c>
      <c r="G315" s="41" t="str">
        <f t="shared" si="77"/>
        <v>BRV</v>
      </c>
      <c r="H315" s="41" t="str">
        <f t="shared" si="78"/>
        <v/>
      </c>
      <c r="I315" s="42" t="str">
        <f t="shared" si="79"/>
        <v/>
      </c>
      <c r="J315" s="42" t="str">
        <f t="shared" si="80"/>
        <v/>
      </c>
      <c r="K315" s="42" t="str">
        <f t="shared" si="81"/>
        <v/>
      </c>
      <c r="L315" s="42" t="str">
        <f t="shared" si="82"/>
        <v/>
      </c>
      <c r="M315" s="42" t="str">
        <f t="shared" si="83"/>
        <v/>
      </c>
      <c r="N315" s="42" t="str">
        <f t="shared" si="84"/>
        <v/>
      </c>
      <c r="O315" s="42" t="str">
        <f t="shared" si="85"/>
        <v/>
      </c>
      <c r="P315" s="42" t="str">
        <f t="shared" si="86"/>
        <v/>
      </c>
      <c r="Q315" s="43" t="str">
        <f t="shared" si="87"/>
        <v/>
      </c>
      <c r="R315" s="42" t="str">
        <f t="shared" si="88"/>
        <v/>
      </c>
      <c r="S315" s="42" t="str">
        <f t="shared" si="89"/>
        <v/>
      </c>
      <c r="T315" s="42" t="str">
        <f t="shared" si="90"/>
        <v/>
      </c>
      <c r="U315" s="43" t="str">
        <f t="shared" si="91"/>
        <v/>
      </c>
      <c r="V315" s="41" t="str">
        <f t="shared" si="92"/>
        <v/>
      </c>
      <c r="W315" s="41" t="str">
        <f t="shared" si="93"/>
        <v/>
      </c>
      <c r="X315" s="10">
        <v>1</v>
      </c>
      <c r="Y315" s="45" t="str">
        <f t="shared" si="94"/>
        <v>*BRV*</v>
      </c>
      <c r="AB315" s="10">
        <v>1</v>
      </c>
    </row>
    <row r="316" spans="1:28" ht="25.05" customHeight="1">
      <c r="A316" s="8">
        <v>7251</v>
      </c>
      <c r="B316" s="9" t="s">
        <v>133</v>
      </c>
      <c r="C316" s="26" t="s">
        <v>135</v>
      </c>
      <c r="D316" s="33">
        <v>44592</v>
      </c>
      <c r="F316" s="40" t="str">
        <f t="shared" si="76"/>
        <v/>
      </c>
      <c r="G316" s="41" t="str">
        <f t="shared" si="77"/>
        <v>BRV</v>
      </c>
      <c r="H316" s="41" t="str">
        <f t="shared" si="78"/>
        <v/>
      </c>
      <c r="I316" s="42" t="str">
        <f t="shared" si="79"/>
        <v/>
      </c>
      <c r="J316" s="42" t="str">
        <f t="shared" si="80"/>
        <v/>
      </c>
      <c r="K316" s="42" t="str">
        <f t="shared" si="81"/>
        <v/>
      </c>
      <c r="L316" s="42" t="str">
        <f t="shared" si="82"/>
        <v/>
      </c>
      <c r="M316" s="42" t="str">
        <f t="shared" si="83"/>
        <v/>
      </c>
      <c r="N316" s="42" t="str">
        <f t="shared" si="84"/>
        <v/>
      </c>
      <c r="O316" s="42" t="str">
        <f t="shared" si="85"/>
        <v/>
      </c>
      <c r="P316" s="42" t="str">
        <f t="shared" si="86"/>
        <v/>
      </c>
      <c r="Q316" s="43" t="str">
        <f t="shared" si="87"/>
        <v/>
      </c>
      <c r="R316" s="42" t="str">
        <f t="shared" si="88"/>
        <v/>
      </c>
      <c r="S316" s="42" t="str">
        <f t="shared" si="89"/>
        <v/>
      </c>
      <c r="T316" s="42" t="str">
        <f t="shared" si="90"/>
        <v/>
      </c>
      <c r="U316" s="43" t="str">
        <f t="shared" si="91"/>
        <v/>
      </c>
      <c r="V316" s="41" t="str">
        <f t="shared" si="92"/>
        <v/>
      </c>
      <c r="W316" s="41" t="str">
        <f t="shared" si="93"/>
        <v/>
      </c>
      <c r="X316" s="10">
        <v>1</v>
      </c>
      <c r="Y316" s="45" t="str">
        <f t="shared" si="94"/>
        <v>*BRV*</v>
      </c>
      <c r="AB316" s="10">
        <v>1</v>
      </c>
    </row>
    <row r="317" spans="1:28" ht="25.05" customHeight="1">
      <c r="A317" s="16">
        <v>7251</v>
      </c>
      <c r="B317" s="18" t="s">
        <v>130</v>
      </c>
      <c r="C317" s="27" t="s">
        <v>132</v>
      </c>
      <c r="D317" s="34">
        <v>44592</v>
      </c>
      <c r="F317" s="40" t="str">
        <f t="shared" si="76"/>
        <v/>
      </c>
      <c r="G317" s="41" t="str">
        <f t="shared" si="77"/>
        <v/>
      </c>
      <c r="H317" s="41" t="str">
        <f t="shared" si="78"/>
        <v/>
      </c>
      <c r="I317" s="42" t="str">
        <f t="shared" si="79"/>
        <v/>
      </c>
      <c r="J317" s="42" t="str">
        <f t="shared" si="80"/>
        <v/>
      </c>
      <c r="K317" s="42" t="str">
        <f t="shared" si="81"/>
        <v/>
      </c>
      <c r="L317" s="42" t="str">
        <f t="shared" si="82"/>
        <v/>
      </c>
      <c r="M317" s="42" t="str">
        <f t="shared" si="83"/>
        <v/>
      </c>
      <c r="N317" s="42" t="str">
        <f t="shared" si="84"/>
        <v/>
      </c>
      <c r="O317" s="42" t="str">
        <f t="shared" si="85"/>
        <v>10m2H</v>
      </c>
      <c r="P317" s="42" t="str">
        <f t="shared" si="86"/>
        <v/>
      </c>
      <c r="Q317" s="43" t="str">
        <f t="shared" si="87"/>
        <v/>
      </c>
      <c r="R317" s="42" t="str">
        <f t="shared" si="88"/>
        <v/>
      </c>
      <c r="S317" s="42" t="str">
        <f t="shared" si="89"/>
        <v/>
      </c>
      <c r="T317" s="42" t="str">
        <f t="shared" si="90"/>
        <v/>
      </c>
      <c r="U317" s="43" t="str">
        <f t="shared" si="91"/>
        <v/>
      </c>
      <c r="V317" s="41" t="str">
        <f t="shared" si="92"/>
        <v/>
      </c>
      <c r="W317" s="41" t="str">
        <f t="shared" si="93"/>
        <v/>
      </c>
      <c r="X317" s="20">
        <v>1</v>
      </c>
      <c r="Y317" s="45" t="str">
        <f t="shared" si="94"/>
        <v>*10m2H*</v>
      </c>
      <c r="AB317" s="20">
        <v>1</v>
      </c>
    </row>
    <row r="318" spans="1:28" ht="25.05" customHeight="1">
      <c r="A318" s="8">
        <v>7253</v>
      </c>
      <c r="B318" s="9" t="s">
        <v>130</v>
      </c>
      <c r="C318" s="26" t="s">
        <v>140</v>
      </c>
      <c r="D318" s="33">
        <v>44578</v>
      </c>
      <c r="F318" s="40" t="str">
        <f t="shared" si="76"/>
        <v/>
      </c>
      <c r="G318" s="41" t="str">
        <f t="shared" si="77"/>
        <v/>
      </c>
      <c r="H318" s="41" t="str">
        <f t="shared" si="78"/>
        <v/>
      </c>
      <c r="I318" s="42" t="str">
        <f t="shared" si="79"/>
        <v/>
      </c>
      <c r="J318" s="42" t="str">
        <f t="shared" si="80"/>
        <v/>
      </c>
      <c r="K318" s="42" t="str">
        <f t="shared" si="81"/>
        <v/>
      </c>
      <c r="L318" s="42" t="str">
        <f t="shared" si="82"/>
        <v/>
      </c>
      <c r="M318" s="42" t="str">
        <f t="shared" si="83"/>
        <v/>
      </c>
      <c r="N318" s="42" t="str">
        <f t="shared" si="84"/>
        <v/>
      </c>
      <c r="O318" s="42" t="str">
        <f t="shared" si="85"/>
        <v>10m2H</v>
      </c>
      <c r="P318" s="42" t="str">
        <f t="shared" si="86"/>
        <v/>
      </c>
      <c r="Q318" s="43" t="str">
        <f t="shared" si="87"/>
        <v/>
      </c>
      <c r="R318" s="42" t="str">
        <f t="shared" si="88"/>
        <v/>
      </c>
      <c r="S318" s="42" t="str">
        <f t="shared" si="89"/>
        <v/>
      </c>
      <c r="T318" s="42" t="str">
        <f t="shared" si="90"/>
        <v/>
      </c>
      <c r="U318" s="43" t="str">
        <f t="shared" si="91"/>
        <v/>
      </c>
      <c r="V318" s="41" t="str">
        <f t="shared" si="92"/>
        <v/>
      </c>
      <c r="W318" s="41" t="str">
        <f t="shared" si="93"/>
        <v/>
      </c>
      <c r="X318" s="10">
        <v>1</v>
      </c>
      <c r="Y318" s="45" t="str">
        <f t="shared" si="94"/>
        <v>*10m2H*</v>
      </c>
      <c r="AB318" s="10">
        <v>1</v>
      </c>
    </row>
    <row r="319" spans="1:28" ht="25.05" customHeight="1">
      <c r="A319" s="8">
        <v>7254</v>
      </c>
      <c r="B319" s="9" t="s">
        <v>133</v>
      </c>
      <c r="C319" s="26" t="s">
        <v>135</v>
      </c>
      <c r="D319" s="33">
        <v>44592</v>
      </c>
      <c r="F319" s="40" t="str">
        <f t="shared" si="76"/>
        <v/>
      </c>
      <c r="G319" s="41" t="str">
        <f t="shared" si="77"/>
        <v>BRV</v>
      </c>
      <c r="H319" s="41" t="str">
        <f t="shared" si="78"/>
        <v/>
      </c>
      <c r="I319" s="42" t="str">
        <f t="shared" si="79"/>
        <v/>
      </c>
      <c r="J319" s="42" t="str">
        <f t="shared" si="80"/>
        <v/>
      </c>
      <c r="K319" s="42" t="str">
        <f t="shared" si="81"/>
        <v/>
      </c>
      <c r="L319" s="42" t="str">
        <f t="shared" si="82"/>
        <v/>
      </c>
      <c r="M319" s="42" t="str">
        <f t="shared" si="83"/>
        <v/>
      </c>
      <c r="N319" s="42" t="str">
        <f t="shared" si="84"/>
        <v/>
      </c>
      <c r="O319" s="42" t="str">
        <f t="shared" si="85"/>
        <v/>
      </c>
      <c r="P319" s="42" t="str">
        <f t="shared" si="86"/>
        <v/>
      </c>
      <c r="Q319" s="43" t="str">
        <f t="shared" si="87"/>
        <v/>
      </c>
      <c r="R319" s="42" t="str">
        <f t="shared" si="88"/>
        <v/>
      </c>
      <c r="S319" s="42" t="str">
        <f t="shared" si="89"/>
        <v/>
      </c>
      <c r="T319" s="42" t="str">
        <f t="shared" si="90"/>
        <v/>
      </c>
      <c r="U319" s="43" t="str">
        <f t="shared" si="91"/>
        <v/>
      </c>
      <c r="V319" s="41" t="str">
        <f t="shared" si="92"/>
        <v/>
      </c>
      <c r="W319" s="41" t="str">
        <f t="shared" si="93"/>
        <v/>
      </c>
      <c r="X319" s="10">
        <v>1</v>
      </c>
      <c r="Y319" s="45" t="str">
        <f t="shared" si="94"/>
        <v>*BRV*</v>
      </c>
      <c r="AB319" s="10">
        <v>1</v>
      </c>
    </row>
    <row r="320" spans="1:28" ht="25.05" customHeight="1">
      <c r="A320" s="8">
        <v>7254</v>
      </c>
      <c r="B320" s="9" t="s">
        <v>133</v>
      </c>
      <c r="C320" s="26" t="s">
        <v>135</v>
      </c>
      <c r="D320" s="33">
        <v>44592</v>
      </c>
      <c r="F320" s="40" t="str">
        <f t="shared" si="76"/>
        <v/>
      </c>
      <c r="G320" s="41" t="str">
        <f t="shared" si="77"/>
        <v>BRV</v>
      </c>
      <c r="H320" s="41" t="str">
        <f t="shared" si="78"/>
        <v/>
      </c>
      <c r="I320" s="42" t="str">
        <f t="shared" si="79"/>
        <v/>
      </c>
      <c r="J320" s="42" t="str">
        <f t="shared" si="80"/>
        <v/>
      </c>
      <c r="K320" s="42" t="str">
        <f t="shared" si="81"/>
        <v/>
      </c>
      <c r="L320" s="42" t="str">
        <f t="shared" si="82"/>
        <v/>
      </c>
      <c r="M320" s="42" t="str">
        <f t="shared" si="83"/>
        <v/>
      </c>
      <c r="N320" s="42" t="str">
        <f t="shared" si="84"/>
        <v/>
      </c>
      <c r="O320" s="42" t="str">
        <f t="shared" si="85"/>
        <v/>
      </c>
      <c r="P320" s="42" t="str">
        <f t="shared" si="86"/>
        <v/>
      </c>
      <c r="Q320" s="43" t="str">
        <f t="shared" si="87"/>
        <v/>
      </c>
      <c r="R320" s="42" t="str">
        <f t="shared" si="88"/>
        <v/>
      </c>
      <c r="S320" s="42" t="str">
        <f t="shared" si="89"/>
        <v/>
      </c>
      <c r="T320" s="42" t="str">
        <f t="shared" si="90"/>
        <v/>
      </c>
      <c r="U320" s="43" t="str">
        <f t="shared" si="91"/>
        <v/>
      </c>
      <c r="V320" s="41" t="str">
        <f t="shared" si="92"/>
        <v/>
      </c>
      <c r="W320" s="41" t="str">
        <f t="shared" si="93"/>
        <v/>
      </c>
      <c r="X320" s="10">
        <v>1</v>
      </c>
      <c r="Y320" s="45" t="str">
        <f t="shared" si="94"/>
        <v>*BRV*</v>
      </c>
      <c r="AB320" s="10">
        <v>1</v>
      </c>
    </row>
    <row r="321" spans="1:28" ht="25.05" customHeight="1">
      <c r="A321" s="8">
        <v>7255</v>
      </c>
      <c r="B321" s="9" t="s">
        <v>133</v>
      </c>
      <c r="C321" s="26" t="s">
        <v>135</v>
      </c>
      <c r="D321" s="33">
        <v>44592</v>
      </c>
      <c r="F321" s="40" t="str">
        <f t="shared" si="76"/>
        <v/>
      </c>
      <c r="G321" s="41" t="str">
        <f t="shared" si="77"/>
        <v>BRV</v>
      </c>
      <c r="H321" s="41" t="str">
        <f t="shared" si="78"/>
        <v/>
      </c>
      <c r="I321" s="42" t="str">
        <f t="shared" si="79"/>
        <v/>
      </c>
      <c r="J321" s="42" t="str">
        <f t="shared" si="80"/>
        <v/>
      </c>
      <c r="K321" s="42" t="str">
        <f t="shared" si="81"/>
        <v/>
      </c>
      <c r="L321" s="42" t="str">
        <f t="shared" si="82"/>
        <v/>
      </c>
      <c r="M321" s="42" t="str">
        <f t="shared" si="83"/>
        <v/>
      </c>
      <c r="N321" s="42" t="str">
        <f t="shared" si="84"/>
        <v/>
      </c>
      <c r="O321" s="42" t="str">
        <f t="shared" si="85"/>
        <v/>
      </c>
      <c r="P321" s="42" t="str">
        <f t="shared" si="86"/>
        <v/>
      </c>
      <c r="Q321" s="43" t="str">
        <f t="shared" si="87"/>
        <v/>
      </c>
      <c r="R321" s="42" t="str">
        <f t="shared" si="88"/>
        <v/>
      </c>
      <c r="S321" s="42" t="str">
        <f t="shared" si="89"/>
        <v/>
      </c>
      <c r="T321" s="42" t="str">
        <f t="shared" si="90"/>
        <v/>
      </c>
      <c r="U321" s="43" t="str">
        <f t="shared" si="91"/>
        <v/>
      </c>
      <c r="V321" s="41" t="str">
        <f t="shared" si="92"/>
        <v/>
      </c>
      <c r="W321" s="41" t="str">
        <f t="shared" si="93"/>
        <v/>
      </c>
      <c r="X321" s="10">
        <v>1</v>
      </c>
      <c r="Y321" s="45" t="str">
        <f t="shared" si="94"/>
        <v>*BRV*</v>
      </c>
      <c r="AB321" s="10">
        <v>1</v>
      </c>
    </row>
    <row r="322" spans="1:28" ht="25.05" customHeight="1">
      <c r="A322" s="8">
        <v>7255</v>
      </c>
      <c r="B322" s="9" t="s">
        <v>133</v>
      </c>
      <c r="C322" s="26" t="s">
        <v>135</v>
      </c>
      <c r="D322" s="33">
        <v>44592</v>
      </c>
      <c r="F322" s="40" t="str">
        <f t="shared" ref="F322:F385" si="95">IF(B322="Premetro VERTIKAAL","MV",IF(B322="Side 3m","3M",IF(B322="Premetro HORIZONTAAL","MH",IF(B322="Window back","CV",IF(B322="Window Back eco","CVE","")))))</f>
        <v/>
      </c>
      <c r="G322" s="41" t="str">
        <f t="shared" ref="G322:G385" si="96">IF(B322="Inside banner","BRV","")</f>
        <v>BRV</v>
      </c>
      <c r="H322" s="41" t="str">
        <f t="shared" ref="H322:H385" si="97">IF(B322="Floor sticker","VL","")</f>
        <v/>
      </c>
      <c r="I322" s="42" t="str">
        <f t="shared" ref="I322:I385" si="98">IF(B322="Street furniture 2m2","STR","")</f>
        <v/>
      </c>
      <c r="J322" s="42" t="str">
        <f t="shared" ref="J322:J385" si="99">IF(B322="Full back uni","FB","")</f>
        <v/>
      </c>
      <c r="K322" s="42" t="str">
        <f t="shared" ref="K322:K385" si="100">IF(B322="Window side 2m² Bus","2m2B","")</f>
        <v/>
      </c>
      <c r="L322" s="42" t="str">
        <f t="shared" ref="L322:L385" si="101">IF(B322="Window sticker Raam","RM","")</f>
        <v/>
      </c>
      <c r="M322" s="42" t="str">
        <f t="shared" ref="M322:M385" si="102">IF(B322="Side 3m Freestyle","FREE","")</f>
        <v/>
      </c>
      <c r="N322" s="42" t="str">
        <f t="shared" ref="N322:N385" si="103">IF(B322="Wobbler","WOB","")</f>
        <v/>
      </c>
      <c r="O322" s="42" t="str">
        <f t="shared" ref="O322:O385" si="104">IF(B322="Super side 10m² Hermelijn - Trambus","10m2H","")</f>
        <v/>
      </c>
      <c r="P322" s="42" t="str">
        <f t="shared" ref="P322:P385" si="105">IF(B322="Roofpanel A7","ROOFXL","")</f>
        <v/>
      </c>
      <c r="Q322" s="43" t="str">
        <f t="shared" ref="Q322:Q385" si="106">IF(B322="Roof panel tram L Hermelijn","ROOFL","")</f>
        <v/>
      </c>
      <c r="R322" s="42" t="str">
        <f t="shared" ref="R322:R385" si="107">IF(B322="Roof panel Tram M PCC","DPCC","")</f>
        <v/>
      </c>
      <c r="S322" s="42" t="str">
        <f t="shared" ref="S322:S385" si="108">IF(B322="Side pack L A5","SPALBA5",IF(B322="Side pack XL A7","SPALBA7",""))</f>
        <v/>
      </c>
      <c r="T322" s="42" t="str">
        <f t="shared" ref="T322:T385" si="109">IF(B322="Window side 2m² Hermelijn","2m2H","")</f>
        <v/>
      </c>
      <c r="U322" s="43" t="str">
        <f t="shared" ref="U322:U385" si="110">IF(B322="Window side 2m² Tram","2m2A","")</f>
        <v/>
      </c>
      <c r="V322" s="41" t="str">
        <f t="shared" ref="V322:V385" si="111">IF(B322="Inside banner HERMELIJN","BRVH","")</f>
        <v/>
      </c>
      <c r="W322" s="41" t="str">
        <f t="shared" ref="W322:W385" si="112">IF(B322="Super side 4m²","4m2","")</f>
        <v/>
      </c>
      <c r="X322" s="10">
        <v>1</v>
      </c>
      <c r="Y322" s="45" t="str">
        <f t="shared" ref="Y322:Y385" si="113">IF(OR(F322&lt;&gt;"",G322&lt;&gt;"",H322&lt;&gt;"",I322&lt;&gt;"",J322&lt;&gt;"",K322&lt;&gt;"",L322&lt;&gt;"",M322&lt;&gt;"",N322&lt;&gt;"",O322&lt;&gt;"",P322&lt;&gt;"",Q322&lt;&gt;"",R322&lt;&gt;"",S322&lt;&gt;"",T322&lt;&gt;"",U322&lt;&gt;"",V322&lt;&gt;"",W322&lt;&gt;""),"*"&amp;F322&amp;G322&amp;H322&amp;I322&amp;J322&amp;K322&amp;L322&amp;M322&amp;N322&amp;O322&amp;P322&amp;Q322&amp;R322&amp;S322&amp;T322&amp;U322&amp;V322&amp;W322&amp;"*","")</f>
        <v>*BRV*</v>
      </c>
      <c r="AB322" s="10">
        <v>1</v>
      </c>
    </row>
    <row r="323" spans="1:28" ht="25.05" customHeight="1">
      <c r="A323" s="8">
        <v>7255</v>
      </c>
      <c r="B323" s="9" t="s">
        <v>130</v>
      </c>
      <c r="C323" s="26" t="s">
        <v>140</v>
      </c>
      <c r="D323" s="33">
        <v>44578</v>
      </c>
      <c r="F323" s="40" t="str">
        <f t="shared" si="95"/>
        <v/>
      </c>
      <c r="G323" s="41" t="str">
        <f t="shared" si="96"/>
        <v/>
      </c>
      <c r="H323" s="41" t="str">
        <f t="shared" si="97"/>
        <v/>
      </c>
      <c r="I323" s="42" t="str">
        <f t="shared" si="98"/>
        <v/>
      </c>
      <c r="J323" s="42" t="str">
        <f t="shared" si="99"/>
        <v/>
      </c>
      <c r="K323" s="42" t="str">
        <f t="shared" si="100"/>
        <v/>
      </c>
      <c r="L323" s="42" t="str">
        <f t="shared" si="101"/>
        <v/>
      </c>
      <c r="M323" s="42" t="str">
        <f t="shared" si="102"/>
        <v/>
      </c>
      <c r="N323" s="42" t="str">
        <f t="shared" si="103"/>
        <v/>
      </c>
      <c r="O323" s="42" t="str">
        <f t="shared" si="104"/>
        <v>10m2H</v>
      </c>
      <c r="P323" s="42" t="str">
        <f t="shared" si="105"/>
        <v/>
      </c>
      <c r="Q323" s="43" t="str">
        <f t="shared" si="106"/>
        <v/>
      </c>
      <c r="R323" s="42" t="str">
        <f t="shared" si="107"/>
        <v/>
      </c>
      <c r="S323" s="42" t="str">
        <f t="shared" si="108"/>
        <v/>
      </c>
      <c r="T323" s="42" t="str">
        <f t="shared" si="109"/>
        <v/>
      </c>
      <c r="U323" s="43" t="str">
        <f t="shared" si="110"/>
        <v/>
      </c>
      <c r="V323" s="41" t="str">
        <f t="shared" si="111"/>
        <v/>
      </c>
      <c r="W323" s="41" t="str">
        <f t="shared" si="112"/>
        <v/>
      </c>
      <c r="X323" s="10">
        <v>1</v>
      </c>
      <c r="Y323" s="45" t="str">
        <f t="shared" si="113"/>
        <v>*10m2H*</v>
      </c>
      <c r="AB323" s="10">
        <v>1</v>
      </c>
    </row>
    <row r="324" spans="1:28" ht="25.05" customHeight="1">
      <c r="A324" s="8">
        <v>7255</v>
      </c>
      <c r="B324" s="9" t="s">
        <v>136</v>
      </c>
      <c r="C324" s="26" t="s">
        <v>138</v>
      </c>
      <c r="D324" s="33">
        <v>44592</v>
      </c>
      <c r="F324" s="40" t="str">
        <f t="shared" si="95"/>
        <v/>
      </c>
      <c r="G324" s="41" t="str">
        <f t="shared" si="96"/>
        <v/>
      </c>
      <c r="H324" s="41" t="str">
        <f t="shared" si="97"/>
        <v/>
      </c>
      <c r="I324" s="42" t="str">
        <f t="shared" si="98"/>
        <v/>
      </c>
      <c r="J324" s="42" t="str">
        <f t="shared" si="99"/>
        <v/>
      </c>
      <c r="K324" s="42" t="str">
        <f t="shared" si="100"/>
        <v/>
      </c>
      <c r="L324" s="42" t="str">
        <f t="shared" si="101"/>
        <v/>
      </c>
      <c r="M324" s="42" t="str">
        <f t="shared" si="102"/>
        <v/>
      </c>
      <c r="N324" s="42" t="str">
        <f t="shared" si="103"/>
        <v/>
      </c>
      <c r="O324" s="42" t="str">
        <f t="shared" si="104"/>
        <v/>
      </c>
      <c r="P324" s="42" t="str">
        <f t="shared" si="105"/>
        <v/>
      </c>
      <c r="Q324" s="43" t="str">
        <f t="shared" si="106"/>
        <v/>
      </c>
      <c r="R324" s="42" t="str">
        <f t="shared" si="107"/>
        <v/>
      </c>
      <c r="S324" s="42" t="str">
        <f t="shared" si="108"/>
        <v/>
      </c>
      <c r="T324" s="42" t="str">
        <f t="shared" si="109"/>
        <v/>
      </c>
      <c r="U324" s="43" t="str">
        <f t="shared" si="110"/>
        <v>2m2A</v>
      </c>
      <c r="V324" s="41" t="str">
        <f t="shared" si="111"/>
        <v/>
      </c>
      <c r="W324" s="41" t="str">
        <f t="shared" si="112"/>
        <v/>
      </c>
      <c r="X324" s="10">
        <v>1</v>
      </c>
      <c r="Y324" s="45" t="str">
        <f t="shared" si="113"/>
        <v>*2m2A*</v>
      </c>
      <c r="AB324" s="10">
        <v>1</v>
      </c>
    </row>
    <row r="325" spans="1:28" ht="25.05" customHeight="1">
      <c r="A325" s="8">
        <v>7257</v>
      </c>
      <c r="B325" s="9" t="s">
        <v>130</v>
      </c>
      <c r="C325" s="26" t="s">
        <v>159</v>
      </c>
      <c r="D325" s="33">
        <v>44508</v>
      </c>
      <c r="F325" s="40" t="str">
        <f t="shared" si="95"/>
        <v/>
      </c>
      <c r="G325" s="41" t="str">
        <f t="shared" si="96"/>
        <v/>
      </c>
      <c r="H325" s="41" t="str">
        <f t="shared" si="97"/>
        <v/>
      </c>
      <c r="I325" s="42" t="str">
        <f t="shared" si="98"/>
        <v/>
      </c>
      <c r="J325" s="42" t="str">
        <f t="shared" si="99"/>
        <v/>
      </c>
      <c r="K325" s="42" t="str">
        <f t="shared" si="100"/>
        <v/>
      </c>
      <c r="L325" s="42" t="str">
        <f t="shared" si="101"/>
        <v/>
      </c>
      <c r="M325" s="42" t="str">
        <f t="shared" si="102"/>
        <v/>
      </c>
      <c r="N325" s="42" t="str">
        <f t="shared" si="103"/>
        <v/>
      </c>
      <c r="O325" s="42" t="str">
        <f t="shared" si="104"/>
        <v>10m2H</v>
      </c>
      <c r="P325" s="42" t="str">
        <f t="shared" si="105"/>
        <v/>
      </c>
      <c r="Q325" s="43" t="str">
        <f t="shared" si="106"/>
        <v/>
      </c>
      <c r="R325" s="42" t="str">
        <f t="shared" si="107"/>
        <v/>
      </c>
      <c r="S325" s="42" t="str">
        <f t="shared" si="108"/>
        <v/>
      </c>
      <c r="T325" s="42" t="str">
        <f t="shared" si="109"/>
        <v/>
      </c>
      <c r="U325" s="43" t="str">
        <f t="shared" si="110"/>
        <v/>
      </c>
      <c r="V325" s="41" t="str">
        <f t="shared" si="111"/>
        <v/>
      </c>
      <c r="W325" s="41" t="str">
        <f t="shared" si="112"/>
        <v/>
      </c>
      <c r="X325" s="10">
        <v>1</v>
      </c>
      <c r="Y325" s="45" t="str">
        <f t="shared" si="113"/>
        <v>*10m2H*</v>
      </c>
      <c r="AB325" s="10">
        <v>1</v>
      </c>
    </row>
    <row r="326" spans="1:28" ht="25.05" customHeight="1">
      <c r="A326" s="8">
        <v>7257</v>
      </c>
      <c r="B326" s="9" t="s">
        <v>136</v>
      </c>
      <c r="C326" s="26" t="s">
        <v>149</v>
      </c>
      <c r="D326" s="33">
        <v>44522</v>
      </c>
      <c r="F326" s="40" t="str">
        <f t="shared" si="95"/>
        <v/>
      </c>
      <c r="G326" s="41" t="str">
        <f t="shared" si="96"/>
        <v/>
      </c>
      <c r="H326" s="41" t="str">
        <f t="shared" si="97"/>
        <v/>
      </c>
      <c r="I326" s="42" t="str">
        <f t="shared" si="98"/>
        <v/>
      </c>
      <c r="J326" s="42" t="str">
        <f t="shared" si="99"/>
        <v/>
      </c>
      <c r="K326" s="42" t="str">
        <f t="shared" si="100"/>
        <v/>
      </c>
      <c r="L326" s="42" t="str">
        <f t="shared" si="101"/>
        <v/>
      </c>
      <c r="M326" s="42" t="str">
        <f t="shared" si="102"/>
        <v/>
      </c>
      <c r="N326" s="42" t="str">
        <f t="shared" si="103"/>
        <v/>
      </c>
      <c r="O326" s="42" t="str">
        <f t="shared" si="104"/>
        <v/>
      </c>
      <c r="P326" s="42" t="str">
        <f t="shared" si="105"/>
        <v/>
      </c>
      <c r="Q326" s="43" t="str">
        <f t="shared" si="106"/>
        <v/>
      </c>
      <c r="R326" s="42" t="str">
        <f t="shared" si="107"/>
        <v/>
      </c>
      <c r="S326" s="42" t="str">
        <f t="shared" si="108"/>
        <v/>
      </c>
      <c r="T326" s="42" t="str">
        <f t="shared" si="109"/>
        <v/>
      </c>
      <c r="U326" s="43" t="str">
        <f t="shared" si="110"/>
        <v>2m2A</v>
      </c>
      <c r="V326" s="41" t="str">
        <f t="shared" si="111"/>
        <v/>
      </c>
      <c r="W326" s="41" t="str">
        <f t="shared" si="112"/>
        <v/>
      </c>
      <c r="X326" s="10">
        <v>1</v>
      </c>
      <c r="Y326" s="45" t="str">
        <f t="shared" si="113"/>
        <v>*2m2A*</v>
      </c>
      <c r="AB326" s="10">
        <v>1</v>
      </c>
    </row>
    <row r="327" spans="1:28" ht="25.05" customHeight="1">
      <c r="A327" s="8">
        <v>7257</v>
      </c>
      <c r="B327" s="9" t="s">
        <v>136</v>
      </c>
      <c r="C327" s="26" t="s">
        <v>161</v>
      </c>
      <c r="D327" s="33">
        <v>44564</v>
      </c>
      <c r="F327" s="40" t="str">
        <f t="shared" si="95"/>
        <v/>
      </c>
      <c r="G327" s="41" t="str">
        <f t="shared" si="96"/>
        <v/>
      </c>
      <c r="H327" s="41" t="str">
        <f t="shared" si="97"/>
        <v/>
      </c>
      <c r="I327" s="42" t="str">
        <f t="shared" si="98"/>
        <v/>
      </c>
      <c r="J327" s="42" t="str">
        <f t="shared" si="99"/>
        <v/>
      </c>
      <c r="K327" s="42" t="str">
        <f t="shared" si="100"/>
        <v/>
      </c>
      <c r="L327" s="42" t="str">
        <f t="shared" si="101"/>
        <v/>
      </c>
      <c r="M327" s="42" t="str">
        <f t="shared" si="102"/>
        <v/>
      </c>
      <c r="N327" s="42" t="str">
        <f t="shared" si="103"/>
        <v/>
      </c>
      <c r="O327" s="42" t="str">
        <f t="shared" si="104"/>
        <v/>
      </c>
      <c r="P327" s="42" t="str">
        <f t="shared" si="105"/>
        <v/>
      </c>
      <c r="Q327" s="43" t="str">
        <f t="shared" si="106"/>
        <v/>
      </c>
      <c r="R327" s="42" t="str">
        <f t="shared" si="107"/>
        <v/>
      </c>
      <c r="S327" s="42" t="str">
        <f t="shared" si="108"/>
        <v/>
      </c>
      <c r="T327" s="42" t="str">
        <f t="shared" si="109"/>
        <v/>
      </c>
      <c r="U327" s="43" t="str">
        <f t="shared" si="110"/>
        <v>2m2A</v>
      </c>
      <c r="V327" s="41" t="str">
        <f t="shared" si="111"/>
        <v/>
      </c>
      <c r="W327" s="41" t="str">
        <f t="shared" si="112"/>
        <v/>
      </c>
      <c r="X327" s="10">
        <v>1</v>
      </c>
      <c r="Y327" s="45" t="str">
        <f t="shared" si="113"/>
        <v>*2m2A*</v>
      </c>
      <c r="AB327" s="10">
        <v>1</v>
      </c>
    </row>
    <row r="328" spans="1:28" ht="25.05" customHeight="1">
      <c r="A328" s="8">
        <v>7258</v>
      </c>
      <c r="B328" s="9" t="s">
        <v>133</v>
      </c>
      <c r="C328" s="26" t="s">
        <v>135</v>
      </c>
      <c r="D328" s="33">
        <v>44592</v>
      </c>
      <c r="F328" s="40" t="str">
        <f t="shared" si="95"/>
        <v/>
      </c>
      <c r="G328" s="41" t="str">
        <f t="shared" si="96"/>
        <v>BRV</v>
      </c>
      <c r="H328" s="41" t="str">
        <f t="shared" si="97"/>
        <v/>
      </c>
      <c r="I328" s="42" t="str">
        <f t="shared" si="98"/>
        <v/>
      </c>
      <c r="J328" s="42" t="str">
        <f t="shared" si="99"/>
        <v/>
      </c>
      <c r="K328" s="42" t="str">
        <f t="shared" si="100"/>
        <v/>
      </c>
      <c r="L328" s="42" t="str">
        <f t="shared" si="101"/>
        <v/>
      </c>
      <c r="M328" s="42" t="str">
        <f t="shared" si="102"/>
        <v/>
      </c>
      <c r="N328" s="42" t="str">
        <f t="shared" si="103"/>
        <v/>
      </c>
      <c r="O328" s="42" t="str">
        <f t="shared" si="104"/>
        <v/>
      </c>
      <c r="P328" s="42" t="str">
        <f t="shared" si="105"/>
        <v/>
      </c>
      <c r="Q328" s="43" t="str">
        <f t="shared" si="106"/>
        <v/>
      </c>
      <c r="R328" s="42" t="str">
        <f t="shared" si="107"/>
        <v/>
      </c>
      <c r="S328" s="42" t="str">
        <f t="shared" si="108"/>
        <v/>
      </c>
      <c r="T328" s="42" t="str">
        <f t="shared" si="109"/>
        <v/>
      </c>
      <c r="U328" s="43" t="str">
        <f t="shared" si="110"/>
        <v/>
      </c>
      <c r="V328" s="41" t="str">
        <f t="shared" si="111"/>
        <v/>
      </c>
      <c r="W328" s="41" t="str">
        <f t="shared" si="112"/>
        <v/>
      </c>
      <c r="X328" s="10">
        <v>1</v>
      </c>
      <c r="Y328" s="45" t="str">
        <f t="shared" si="113"/>
        <v>*BRV*</v>
      </c>
      <c r="AB328" s="10">
        <v>1</v>
      </c>
    </row>
    <row r="329" spans="1:28" ht="25.05" customHeight="1">
      <c r="A329" s="8">
        <v>7258</v>
      </c>
      <c r="B329" s="9" t="s">
        <v>133</v>
      </c>
      <c r="C329" s="26" t="s">
        <v>135</v>
      </c>
      <c r="D329" s="33">
        <v>44592</v>
      </c>
      <c r="F329" s="40" t="str">
        <f t="shared" si="95"/>
        <v/>
      </c>
      <c r="G329" s="41" t="str">
        <f t="shared" si="96"/>
        <v>BRV</v>
      </c>
      <c r="H329" s="41" t="str">
        <f t="shared" si="97"/>
        <v/>
      </c>
      <c r="I329" s="42" t="str">
        <f t="shared" si="98"/>
        <v/>
      </c>
      <c r="J329" s="42" t="str">
        <f t="shared" si="99"/>
        <v/>
      </c>
      <c r="K329" s="42" t="str">
        <f t="shared" si="100"/>
        <v/>
      </c>
      <c r="L329" s="42" t="str">
        <f t="shared" si="101"/>
        <v/>
      </c>
      <c r="M329" s="42" t="str">
        <f t="shared" si="102"/>
        <v/>
      </c>
      <c r="N329" s="42" t="str">
        <f t="shared" si="103"/>
        <v/>
      </c>
      <c r="O329" s="42" t="str">
        <f t="shared" si="104"/>
        <v/>
      </c>
      <c r="P329" s="42" t="str">
        <f t="shared" si="105"/>
        <v/>
      </c>
      <c r="Q329" s="43" t="str">
        <f t="shared" si="106"/>
        <v/>
      </c>
      <c r="R329" s="42" t="str">
        <f t="shared" si="107"/>
        <v/>
      </c>
      <c r="S329" s="42" t="str">
        <f t="shared" si="108"/>
        <v/>
      </c>
      <c r="T329" s="42" t="str">
        <f t="shared" si="109"/>
        <v/>
      </c>
      <c r="U329" s="43" t="str">
        <f t="shared" si="110"/>
        <v/>
      </c>
      <c r="V329" s="41" t="str">
        <f t="shared" si="111"/>
        <v/>
      </c>
      <c r="W329" s="41" t="str">
        <f t="shared" si="112"/>
        <v/>
      </c>
      <c r="X329" s="10">
        <v>1</v>
      </c>
      <c r="Y329" s="45" t="str">
        <f t="shared" si="113"/>
        <v>*BRV*</v>
      </c>
      <c r="AB329" s="10">
        <v>1</v>
      </c>
    </row>
    <row r="330" spans="1:28" ht="25.05" customHeight="1">
      <c r="A330" s="8">
        <v>7258</v>
      </c>
      <c r="B330" s="9" t="s">
        <v>136</v>
      </c>
      <c r="C330" s="26" t="s">
        <v>138</v>
      </c>
      <c r="D330" s="33">
        <v>44592</v>
      </c>
      <c r="F330" s="40" t="str">
        <f t="shared" si="95"/>
        <v/>
      </c>
      <c r="G330" s="41" t="str">
        <f t="shared" si="96"/>
        <v/>
      </c>
      <c r="H330" s="41" t="str">
        <f t="shared" si="97"/>
        <v/>
      </c>
      <c r="I330" s="42" t="str">
        <f t="shared" si="98"/>
        <v/>
      </c>
      <c r="J330" s="42" t="str">
        <f t="shared" si="99"/>
        <v/>
      </c>
      <c r="K330" s="42" t="str">
        <f t="shared" si="100"/>
        <v/>
      </c>
      <c r="L330" s="42" t="str">
        <f t="shared" si="101"/>
        <v/>
      </c>
      <c r="M330" s="42" t="str">
        <f t="shared" si="102"/>
        <v/>
      </c>
      <c r="N330" s="42" t="str">
        <f t="shared" si="103"/>
        <v/>
      </c>
      <c r="O330" s="42" t="str">
        <f t="shared" si="104"/>
        <v/>
      </c>
      <c r="P330" s="42" t="str">
        <f t="shared" si="105"/>
        <v/>
      </c>
      <c r="Q330" s="43" t="str">
        <f t="shared" si="106"/>
        <v/>
      </c>
      <c r="R330" s="42" t="str">
        <f t="shared" si="107"/>
        <v/>
      </c>
      <c r="S330" s="42" t="str">
        <f t="shared" si="108"/>
        <v/>
      </c>
      <c r="T330" s="42" t="str">
        <f t="shared" si="109"/>
        <v/>
      </c>
      <c r="U330" s="43" t="str">
        <f t="shared" si="110"/>
        <v>2m2A</v>
      </c>
      <c r="V330" s="41" t="str">
        <f t="shared" si="111"/>
        <v/>
      </c>
      <c r="W330" s="41" t="str">
        <f t="shared" si="112"/>
        <v/>
      </c>
      <c r="X330" s="10">
        <v>1</v>
      </c>
      <c r="Y330" s="45" t="str">
        <f t="shared" si="113"/>
        <v>*2m2A*</v>
      </c>
      <c r="AB330" s="10">
        <v>1</v>
      </c>
    </row>
    <row r="331" spans="1:28" ht="25.05" customHeight="1">
      <c r="A331" s="8">
        <v>7259</v>
      </c>
      <c r="B331" s="9" t="s">
        <v>130</v>
      </c>
      <c r="C331" s="26" t="s">
        <v>132</v>
      </c>
      <c r="D331" s="33">
        <v>44592</v>
      </c>
      <c r="F331" s="40" t="str">
        <f t="shared" si="95"/>
        <v/>
      </c>
      <c r="G331" s="41" t="str">
        <f t="shared" si="96"/>
        <v/>
      </c>
      <c r="H331" s="41" t="str">
        <f t="shared" si="97"/>
        <v/>
      </c>
      <c r="I331" s="42" t="str">
        <f t="shared" si="98"/>
        <v/>
      </c>
      <c r="J331" s="42" t="str">
        <f t="shared" si="99"/>
        <v/>
      </c>
      <c r="K331" s="42" t="str">
        <f t="shared" si="100"/>
        <v/>
      </c>
      <c r="L331" s="42" t="str">
        <f t="shared" si="101"/>
        <v/>
      </c>
      <c r="M331" s="42" t="str">
        <f t="shared" si="102"/>
        <v/>
      </c>
      <c r="N331" s="42" t="str">
        <f t="shared" si="103"/>
        <v/>
      </c>
      <c r="O331" s="42" t="str">
        <f t="shared" si="104"/>
        <v>10m2H</v>
      </c>
      <c r="P331" s="42" t="str">
        <f t="shared" si="105"/>
        <v/>
      </c>
      <c r="Q331" s="43" t="str">
        <f t="shared" si="106"/>
        <v/>
      </c>
      <c r="R331" s="42" t="str">
        <f t="shared" si="107"/>
        <v/>
      </c>
      <c r="S331" s="42" t="str">
        <f t="shared" si="108"/>
        <v/>
      </c>
      <c r="T331" s="42" t="str">
        <f t="shared" si="109"/>
        <v/>
      </c>
      <c r="U331" s="43" t="str">
        <f t="shared" si="110"/>
        <v/>
      </c>
      <c r="V331" s="41" t="str">
        <f t="shared" si="111"/>
        <v/>
      </c>
      <c r="W331" s="41" t="str">
        <f t="shared" si="112"/>
        <v/>
      </c>
      <c r="X331" s="10">
        <v>1</v>
      </c>
      <c r="Y331" s="45" t="str">
        <f t="shared" si="113"/>
        <v>*10m2H*</v>
      </c>
      <c r="AB331" s="10">
        <v>1</v>
      </c>
    </row>
    <row r="332" spans="1:28" ht="25.05" customHeight="1">
      <c r="A332" s="8">
        <v>7260</v>
      </c>
      <c r="B332" s="9" t="s">
        <v>133</v>
      </c>
      <c r="C332" s="26" t="s">
        <v>135</v>
      </c>
      <c r="D332" s="33">
        <v>44592</v>
      </c>
      <c r="F332" s="40" t="str">
        <f t="shared" si="95"/>
        <v/>
      </c>
      <c r="G332" s="41" t="str">
        <f t="shared" si="96"/>
        <v>BRV</v>
      </c>
      <c r="H332" s="41" t="str">
        <f t="shared" si="97"/>
        <v/>
      </c>
      <c r="I332" s="42" t="str">
        <f t="shared" si="98"/>
        <v/>
      </c>
      <c r="J332" s="42" t="str">
        <f t="shared" si="99"/>
        <v/>
      </c>
      <c r="K332" s="42" t="str">
        <f t="shared" si="100"/>
        <v/>
      </c>
      <c r="L332" s="42" t="str">
        <f t="shared" si="101"/>
        <v/>
      </c>
      <c r="M332" s="42" t="str">
        <f t="shared" si="102"/>
        <v/>
      </c>
      <c r="N332" s="42" t="str">
        <f t="shared" si="103"/>
        <v/>
      </c>
      <c r="O332" s="42" t="str">
        <f t="shared" si="104"/>
        <v/>
      </c>
      <c r="P332" s="42" t="str">
        <f t="shared" si="105"/>
        <v/>
      </c>
      <c r="Q332" s="43" t="str">
        <f t="shared" si="106"/>
        <v/>
      </c>
      <c r="R332" s="42" t="str">
        <f t="shared" si="107"/>
        <v/>
      </c>
      <c r="S332" s="42" t="str">
        <f t="shared" si="108"/>
        <v/>
      </c>
      <c r="T332" s="42" t="str">
        <f t="shared" si="109"/>
        <v/>
      </c>
      <c r="U332" s="43" t="str">
        <f t="shared" si="110"/>
        <v/>
      </c>
      <c r="V332" s="41" t="str">
        <f t="shared" si="111"/>
        <v/>
      </c>
      <c r="W332" s="41" t="str">
        <f t="shared" si="112"/>
        <v/>
      </c>
      <c r="X332" s="10">
        <v>1</v>
      </c>
      <c r="Y332" s="45" t="str">
        <f t="shared" si="113"/>
        <v>*BRV*</v>
      </c>
      <c r="AB332" s="10">
        <v>1</v>
      </c>
    </row>
    <row r="333" spans="1:28" ht="25.05" customHeight="1">
      <c r="A333" s="8">
        <v>7260</v>
      </c>
      <c r="B333" s="9" t="s">
        <v>133</v>
      </c>
      <c r="C333" s="26" t="s">
        <v>135</v>
      </c>
      <c r="D333" s="33">
        <v>44592</v>
      </c>
      <c r="F333" s="40" t="str">
        <f t="shared" si="95"/>
        <v/>
      </c>
      <c r="G333" s="41" t="str">
        <f t="shared" si="96"/>
        <v>BRV</v>
      </c>
      <c r="H333" s="41" t="str">
        <f t="shared" si="97"/>
        <v/>
      </c>
      <c r="I333" s="42" t="str">
        <f t="shared" si="98"/>
        <v/>
      </c>
      <c r="J333" s="42" t="str">
        <f t="shared" si="99"/>
        <v/>
      </c>
      <c r="K333" s="42" t="str">
        <f t="shared" si="100"/>
        <v/>
      </c>
      <c r="L333" s="42" t="str">
        <f t="shared" si="101"/>
        <v/>
      </c>
      <c r="M333" s="42" t="str">
        <f t="shared" si="102"/>
        <v/>
      </c>
      <c r="N333" s="42" t="str">
        <f t="shared" si="103"/>
        <v/>
      </c>
      <c r="O333" s="42" t="str">
        <f t="shared" si="104"/>
        <v/>
      </c>
      <c r="P333" s="42" t="str">
        <f t="shared" si="105"/>
        <v/>
      </c>
      <c r="Q333" s="43" t="str">
        <f t="shared" si="106"/>
        <v/>
      </c>
      <c r="R333" s="42" t="str">
        <f t="shared" si="107"/>
        <v/>
      </c>
      <c r="S333" s="42" t="str">
        <f t="shared" si="108"/>
        <v/>
      </c>
      <c r="T333" s="42" t="str">
        <f t="shared" si="109"/>
        <v/>
      </c>
      <c r="U333" s="43" t="str">
        <f t="shared" si="110"/>
        <v/>
      </c>
      <c r="V333" s="41" t="str">
        <f t="shared" si="111"/>
        <v/>
      </c>
      <c r="W333" s="41" t="str">
        <f t="shared" si="112"/>
        <v/>
      </c>
      <c r="X333" s="10">
        <v>1</v>
      </c>
      <c r="Y333" s="45" t="str">
        <f t="shared" si="113"/>
        <v>*BRV*</v>
      </c>
      <c r="AB333" s="10">
        <v>1</v>
      </c>
    </row>
    <row r="334" spans="1:28" ht="25.05" customHeight="1">
      <c r="A334" s="8">
        <v>7260</v>
      </c>
      <c r="B334" s="9" t="s">
        <v>130</v>
      </c>
      <c r="C334" s="26" t="s">
        <v>132</v>
      </c>
      <c r="D334" s="33">
        <v>44592</v>
      </c>
      <c r="F334" s="40" t="str">
        <f t="shared" si="95"/>
        <v/>
      </c>
      <c r="G334" s="41" t="str">
        <f t="shared" si="96"/>
        <v/>
      </c>
      <c r="H334" s="41" t="str">
        <f t="shared" si="97"/>
        <v/>
      </c>
      <c r="I334" s="42" t="str">
        <f t="shared" si="98"/>
        <v/>
      </c>
      <c r="J334" s="42" t="str">
        <f t="shared" si="99"/>
        <v/>
      </c>
      <c r="K334" s="42" t="str">
        <f t="shared" si="100"/>
        <v/>
      </c>
      <c r="L334" s="42" t="str">
        <f t="shared" si="101"/>
        <v/>
      </c>
      <c r="M334" s="42" t="str">
        <f t="shared" si="102"/>
        <v/>
      </c>
      <c r="N334" s="42" t="str">
        <f t="shared" si="103"/>
        <v/>
      </c>
      <c r="O334" s="42" t="str">
        <f t="shared" si="104"/>
        <v>10m2H</v>
      </c>
      <c r="P334" s="42" t="str">
        <f t="shared" si="105"/>
        <v/>
      </c>
      <c r="Q334" s="43" t="str">
        <f t="shared" si="106"/>
        <v/>
      </c>
      <c r="R334" s="42" t="str">
        <f t="shared" si="107"/>
        <v/>
      </c>
      <c r="S334" s="42" t="str">
        <f t="shared" si="108"/>
        <v/>
      </c>
      <c r="T334" s="42" t="str">
        <f t="shared" si="109"/>
        <v/>
      </c>
      <c r="U334" s="43" t="str">
        <f t="shared" si="110"/>
        <v/>
      </c>
      <c r="V334" s="41" t="str">
        <f t="shared" si="111"/>
        <v/>
      </c>
      <c r="W334" s="41" t="str">
        <f t="shared" si="112"/>
        <v/>
      </c>
      <c r="X334" s="10">
        <v>1</v>
      </c>
      <c r="Y334" s="45" t="str">
        <f t="shared" si="113"/>
        <v>*10m2H*</v>
      </c>
      <c r="AB334" s="10">
        <v>1</v>
      </c>
    </row>
    <row r="335" spans="1:28" ht="25.05" customHeight="1">
      <c r="A335" s="8">
        <v>7260</v>
      </c>
      <c r="B335" s="9" t="s">
        <v>136</v>
      </c>
      <c r="C335" s="26" t="s">
        <v>138</v>
      </c>
      <c r="D335" s="33">
        <v>44592</v>
      </c>
      <c r="F335" s="40" t="str">
        <f t="shared" si="95"/>
        <v/>
      </c>
      <c r="G335" s="41" t="str">
        <f t="shared" si="96"/>
        <v/>
      </c>
      <c r="H335" s="41" t="str">
        <f t="shared" si="97"/>
        <v/>
      </c>
      <c r="I335" s="42" t="str">
        <f t="shared" si="98"/>
        <v/>
      </c>
      <c r="J335" s="42" t="str">
        <f t="shared" si="99"/>
        <v/>
      </c>
      <c r="K335" s="42" t="str">
        <f t="shared" si="100"/>
        <v/>
      </c>
      <c r="L335" s="42" t="str">
        <f t="shared" si="101"/>
        <v/>
      </c>
      <c r="M335" s="42" t="str">
        <f t="shared" si="102"/>
        <v/>
      </c>
      <c r="N335" s="42" t="str">
        <f t="shared" si="103"/>
        <v/>
      </c>
      <c r="O335" s="42" t="str">
        <f t="shared" si="104"/>
        <v/>
      </c>
      <c r="P335" s="42" t="str">
        <f t="shared" si="105"/>
        <v/>
      </c>
      <c r="Q335" s="43" t="str">
        <f t="shared" si="106"/>
        <v/>
      </c>
      <c r="R335" s="42" t="str">
        <f t="shared" si="107"/>
        <v/>
      </c>
      <c r="S335" s="42" t="str">
        <f t="shared" si="108"/>
        <v/>
      </c>
      <c r="T335" s="42" t="str">
        <f t="shared" si="109"/>
        <v/>
      </c>
      <c r="U335" s="43" t="str">
        <f t="shared" si="110"/>
        <v>2m2A</v>
      </c>
      <c r="V335" s="41" t="str">
        <f t="shared" si="111"/>
        <v/>
      </c>
      <c r="W335" s="41" t="str">
        <f t="shared" si="112"/>
        <v/>
      </c>
      <c r="X335" s="10">
        <v>1</v>
      </c>
      <c r="Y335" s="45" t="str">
        <f t="shared" si="113"/>
        <v>*2m2A*</v>
      </c>
      <c r="AB335" s="10">
        <v>1</v>
      </c>
    </row>
    <row r="336" spans="1:28" ht="25.05" customHeight="1">
      <c r="A336" s="8">
        <v>7263</v>
      </c>
      <c r="B336" s="9" t="s">
        <v>133</v>
      </c>
      <c r="C336" s="26" t="s">
        <v>135</v>
      </c>
      <c r="D336" s="33">
        <v>44592</v>
      </c>
      <c r="F336" s="40" t="str">
        <f t="shared" si="95"/>
        <v/>
      </c>
      <c r="G336" s="41" t="str">
        <f t="shared" si="96"/>
        <v>BRV</v>
      </c>
      <c r="H336" s="41" t="str">
        <f t="shared" si="97"/>
        <v/>
      </c>
      <c r="I336" s="42" t="str">
        <f t="shared" si="98"/>
        <v/>
      </c>
      <c r="J336" s="42" t="str">
        <f t="shared" si="99"/>
        <v/>
      </c>
      <c r="K336" s="42" t="str">
        <f t="shared" si="100"/>
        <v/>
      </c>
      <c r="L336" s="42" t="str">
        <f t="shared" si="101"/>
        <v/>
      </c>
      <c r="M336" s="42" t="str">
        <f t="shared" si="102"/>
        <v/>
      </c>
      <c r="N336" s="42" t="str">
        <f t="shared" si="103"/>
        <v/>
      </c>
      <c r="O336" s="42" t="str">
        <f t="shared" si="104"/>
        <v/>
      </c>
      <c r="P336" s="42" t="str">
        <f t="shared" si="105"/>
        <v/>
      </c>
      <c r="Q336" s="43" t="str">
        <f t="shared" si="106"/>
        <v/>
      </c>
      <c r="R336" s="42" t="str">
        <f t="shared" si="107"/>
        <v/>
      </c>
      <c r="S336" s="42" t="str">
        <f t="shared" si="108"/>
        <v/>
      </c>
      <c r="T336" s="42" t="str">
        <f t="shared" si="109"/>
        <v/>
      </c>
      <c r="U336" s="43" t="str">
        <f t="shared" si="110"/>
        <v/>
      </c>
      <c r="V336" s="41" t="str">
        <f t="shared" si="111"/>
        <v/>
      </c>
      <c r="W336" s="41" t="str">
        <f t="shared" si="112"/>
        <v/>
      </c>
      <c r="X336" s="10">
        <v>1</v>
      </c>
      <c r="Y336" s="45" t="str">
        <f t="shared" si="113"/>
        <v>*BRV*</v>
      </c>
      <c r="AB336" s="10">
        <v>1</v>
      </c>
    </row>
    <row r="337" spans="1:28" ht="25.05" customHeight="1">
      <c r="A337" s="8">
        <v>7263</v>
      </c>
      <c r="B337" s="9" t="s">
        <v>133</v>
      </c>
      <c r="C337" s="26" t="s">
        <v>135</v>
      </c>
      <c r="D337" s="33">
        <v>44592</v>
      </c>
      <c r="F337" s="40" t="str">
        <f t="shared" si="95"/>
        <v/>
      </c>
      <c r="G337" s="41" t="str">
        <f t="shared" si="96"/>
        <v>BRV</v>
      </c>
      <c r="H337" s="41" t="str">
        <f t="shared" si="97"/>
        <v/>
      </c>
      <c r="I337" s="42" t="str">
        <f t="shared" si="98"/>
        <v/>
      </c>
      <c r="J337" s="42" t="str">
        <f t="shared" si="99"/>
        <v/>
      </c>
      <c r="K337" s="42" t="str">
        <f t="shared" si="100"/>
        <v/>
      </c>
      <c r="L337" s="42" t="str">
        <f t="shared" si="101"/>
        <v/>
      </c>
      <c r="M337" s="42" t="str">
        <f t="shared" si="102"/>
        <v/>
      </c>
      <c r="N337" s="42" t="str">
        <f t="shared" si="103"/>
        <v/>
      </c>
      <c r="O337" s="42" t="str">
        <f t="shared" si="104"/>
        <v/>
      </c>
      <c r="P337" s="42" t="str">
        <f t="shared" si="105"/>
        <v/>
      </c>
      <c r="Q337" s="43" t="str">
        <f t="shared" si="106"/>
        <v/>
      </c>
      <c r="R337" s="42" t="str">
        <f t="shared" si="107"/>
        <v/>
      </c>
      <c r="S337" s="42" t="str">
        <f t="shared" si="108"/>
        <v/>
      </c>
      <c r="T337" s="42" t="str">
        <f t="shared" si="109"/>
        <v/>
      </c>
      <c r="U337" s="43" t="str">
        <f t="shared" si="110"/>
        <v/>
      </c>
      <c r="V337" s="41" t="str">
        <f t="shared" si="111"/>
        <v/>
      </c>
      <c r="W337" s="41" t="str">
        <f t="shared" si="112"/>
        <v/>
      </c>
      <c r="X337" s="10">
        <v>1</v>
      </c>
      <c r="Y337" s="45" t="str">
        <f t="shared" si="113"/>
        <v>*BRV*</v>
      </c>
      <c r="AB337" s="10">
        <v>1</v>
      </c>
    </row>
    <row r="338" spans="1:28" ht="25.05" customHeight="1">
      <c r="A338" s="8">
        <v>7264</v>
      </c>
      <c r="B338" s="9" t="s">
        <v>133</v>
      </c>
      <c r="C338" s="26" t="s">
        <v>135</v>
      </c>
      <c r="D338" s="33">
        <v>44592</v>
      </c>
      <c r="F338" s="40" t="str">
        <f t="shared" si="95"/>
        <v/>
      </c>
      <c r="G338" s="41" t="str">
        <f t="shared" si="96"/>
        <v>BRV</v>
      </c>
      <c r="H338" s="41" t="str">
        <f t="shared" si="97"/>
        <v/>
      </c>
      <c r="I338" s="42" t="str">
        <f t="shared" si="98"/>
        <v/>
      </c>
      <c r="J338" s="42" t="str">
        <f t="shared" si="99"/>
        <v/>
      </c>
      <c r="K338" s="42" t="str">
        <f t="shared" si="100"/>
        <v/>
      </c>
      <c r="L338" s="42" t="str">
        <f t="shared" si="101"/>
        <v/>
      </c>
      <c r="M338" s="42" t="str">
        <f t="shared" si="102"/>
        <v/>
      </c>
      <c r="N338" s="42" t="str">
        <f t="shared" si="103"/>
        <v/>
      </c>
      <c r="O338" s="42" t="str">
        <f t="shared" si="104"/>
        <v/>
      </c>
      <c r="P338" s="42" t="str">
        <f t="shared" si="105"/>
        <v/>
      </c>
      <c r="Q338" s="43" t="str">
        <f t="shared" si="106"/>
        <v/>
      </c>
      <c r="R338" s="42" t="str">
        <f t="shared" si="107"/>
        <v/>
      </c>
      <c r="S338" s="42" t="str">
        <f t="shared" si="108"/>
        <v/>
      </c>
      <c r="T338" s="42" t="str">
        <f t="shared" si="109"/>
        <v/>
      </c>
      <c r="U338" s="43" t="str">
        <f t="shared" si="110"/>
        <v/>
      </c>
      <c r="V338" s="41" t="str">
        <f t="shared" si="111"/>
        <v/>
      </c>
      <c r="W338" s="41" t="str">
        <f t="shared" si="112"/>
        <v/>
      </c>
      <c r="X338" s="10">
        <v>1</v>
      </c>
      <c r="Y338" s="45" t="str">
        <f t="shared" si="113"/>
        <v>*BRV*</v>
      </c>
      <c r="AB338" s="10">
        <v>1</v>
      </c>
    </row>
    <row r="339" spans="1:28" ht="25.05" customHeight="1">
      <c r="A339" s="8">
        <v>7264</v>
      </c>
      <c r="B339" s="9" t="s">
        <v>133</v>
      </c>
      <c r="C339" s="26" t="s">
        <v>135</v>
      </c>
      <c r="D339" s="33">
        <v>44592</v>
      </c>
      <c r="F339" s="40" t="str">
        <f t="shared" si="95"/>
        <v/>
      </c>
      <c r="G339" s="41" t="str">
        <f t="shared" si="96"/>
        <v>BRV</v>
      </c>
      <c r="H339" s="41" t="str">
        <f t="shared" si="97"/>
        <v/>
      </c>
      <c r="I339" s="42" t="str">
        <f t="shared" si="98"/>
        <v/>
      </c>
      <c r="J339" s="42" t="str">
        <f t="shared" si="99"/>
        <v/>
      </c>
      <c r="K339" s="42" t="str">
        <f t="shared" si="100"/>
        <v/>
      </c>
      <c r="L339" s="42" t="str">
        <f t="shared" si="101"/>
        <v/>
      </c>
      <c r="M339" s="42" t="str">
        <f t="shared" si="102"/>
        <v/>
      </c>
      <c r="N339" s="42" t="str">
        <f t="shared" si="103"/>
        <v/>
      </c>
      <c r="O339" s="42" t="str">
        <f t="shared" si="104"/>
        <v/>
      </c>
      <c r="P339" s="42" t="str">
        <f t="shared" si="105"/>
        <v/>
      </c>
      <c r="Q339" s="43" t="str">
        <f t="shared" si="106"/>
        <v/>
      </c>
      <c r="R339" s="42" t="str">
        <f t="shared" si="107"/>
        <v/>
      </c>
      <c r="S339" s="42" t="str">
        <f t="shared" si="108"/>
        <v/>
      </c>
      <c r="T339" s="42" t="str">
        <f t="shared" si="109"/>
        <v/>
      </c>
      <c r="U339" s="43" t="str">
        <f t="shared" si="110"/>
        <v/>
      </c>
      <c r="V339" s="41" t="str">
        <f t="shared" si="111"/>
        <v/>
      </c>
      <c r="W339" s="41" t="str">
        <f t="shared" si="112"/>
        <v/>
      </c>
      <c r="X339" s="10">
        <v>1</v>
      </c>
      <c r="Y339" s="45" t="str">
        <f t="shared" si="113"/>
        <v>*BRV*</v>
      </c>
      <c r="AB339" s="10">
        <v>1</v>
      </c>
    </row>
    <row r="340" spans="1:28" ht="25.05" customHeight="1">
      <c r="A340" s="8">
        <v>7265</v>
      </c>
      <c r="B340" s="9" t="s">
        <v>97</v>
      </c>
      <c r="C340" s="26" t="s">
        <v>104</v>
      </c>
      <c r="D340" s="33">
        <v>44592</v>
      </c>
      <c r="F340" s="40" t="str">
        <f t="shared" si="95"/>
        <v>3M</v>
      </c>
      <c r="G340" s="41" t="str">
        <f t="shared" si="96"/>
        <v/>
      </c>
      <c r="H340" s="41" t="str">
        <f t="shared" si="97"/>
        <v/>
      </c>
      <c r="I340" s="42" t="str">
        <f t="shared" si="98"/>
        <v/>
      </c>
      <c r="J340" s="42" t="str">
        <f t="shared" si="99"/>
        <v/>
      </c>
      <c r="K340" s="42" t="str">
        <f t="shared" si="100"/>
        <v/>
      </c>
      <c r="L340" s="42" t="str">
        <f t="shared" si="101"/>
        <v/>
      </c>
      <c r="M340" s="42" t="str">
        <f t="shared" si="102"/>
        <v/>
      </c>
      <c r="N340" s="42" t="str">
        <f t="shared" si="103"/>
        <v/>
      </c>
      <c r="O340" s="42" t="str">
        <f t="shared" si="104"/>
        <v/>
      </c>
      <c r="P340" s="42" t="str">
        <f t="shared" si="105"/>
        <v/>
      </c>
      <c r="Q340" s="43" t="str">
        <f t="shared" si="106"/>
        <v/>
      </c>
      <c r="R340" s="42" t="str">
        <f t="shared" si="107"/>
        <v/>
      </c>
      <c r="S340" s="42" t="str">
        <f t="shared" si="108"/>
        <v/>
      </c>
      <c r="T340" s="42" t="str">
        <f t="shared" si="109"/>
        <v/>
      </c>
      <c r="U340" s="43" t="str">
        <f t="shared" si="110"/>
        <v/>
      </c>
      <c r="V340" s="41" t="str">
        <f t="shared" si="111"/>
        <v/>
      </c>
      <c r="W340" s="41" t="str">
        <f t="shared" si="112"/>
        <v/>
      </c>
      <c r="X340" s="10">
        <v>1</v>
      </c>
      <c r="Y340" s="45" t="str">
        <f t="shared" si="113"/>
        <v>*3M*</v>
      </c>
      <c r="AB340" s="10">
        <v>1</v>
      </c>
    </row>
    <row r="341" spans="1:28" ht="25.05" customHeight="1">
      <c r="A341" s="8">
        <v>7266</v>
      </c>
      <c r="B341" s="9" t="s">
        <v>133</v>
      </c>
      <c r="C341" s="26" t="s">
        <v>135</v>
      </c>
      <c r="D341" s="33">
        <v>44592</v>
      </c>
      <c r="F341" s="40" t="str">
        <f t="shared" si="95"/>
        <v/>
      </c>
      <c r="G341" s="41" t="str">
        <f t="shared" si="96"/>
        <v>BRV</v>
      </c>
      <c r="H341" s="41" t="str">
        <f t="shared" si="97"/>
        <v/>
      </c>
      <c r="I341" s="42" t="str">
        <f t="shared" si="98"/>
        <v/>
      </c>
      <c r="J341" s="42" t="str">
        <f t="shared" si="99"/>
        <v/>
      </c>
      <c r="K341" s="42" t="str">
        <f t="shared" si="100"/>
        <v/>
      </c>
      <c r="L341" s="42" t="str">
        <f t="shared" si="101"/>
        <v/>
      </c>
      <c r="M341" s="42" t="str">
        <f t="shared" si="102"/>
        <v/>
      </c>
      <c r="N341" s="42" t="str">
        <f t="shared" si="103"/>
        <v/>
      </c>
      <c r="O341" s="42" t="str">
        <f t="shared" si="104"/>
        <v/>
      </c>
      <c r="P341" s="42" t="str">
        <f t="shared" si="105"/>
        <v/>
      </c>
      <c r="Q341" s="43" t="str">
        <f t="shared" si="106"/>
        <v/>
      </c>
      <c r="R341" s="42" t="str">
        <f t="shared" si="107"/>
        <v/>
      </c>
      <c r="S341" s="42" t="str">
        <f t="shared" si="108"/>
        <v/>
      </c>
      <c r="T341" s="42" t="str">
        <f t="shared" si="109"/>
        <v/>
      </c>
      <c r="U341" s="43" t="str">
        <f t="shared" si="110"/>
        <v/>
      </c>
      <c r="V341" s="41" t="str">
        <f t="shared" si="111"/>
        <v/>
      </c>
      <c r="W341" s="41" t="str">
        <f t="shared" si="112"/>
        <v/>
      </c>
      <c r="X341" s="10">
        <v>1</v>
      </c>
      <c r="Y341" s="45" t="str">
        <f t="shared" si="113"/>
        <v>*BRV*</v>
      </c>
      <c r="AB341" s="10">
        <v>1</v>
      </c>
    </row>
    <row r="342" spans="1:28" ht="25.05" customHeight="1">
      <c r="A342" s="8">
        <v>7266</v>
      </c>
      <c r="B342" s="9" t="s">
        <v>133</v>
      </c>
      <c r="C342" s="26" t="s">
        <v>135</v>
      </c>
      <c r="D342" s="33">
        <v>44592</v>
      </c>
      <c r="F342" s="40" t="str">
        <f t="shared" si="95"/>
        <v/>
      </c>
      <c r="G342" s="41" t="str">
        <f t="shared" si="96"/>
        <v>BRV</v>
      </c>
      <c r="H342" s="41" t="str">
        <f t="shared" si="97"/>
        <v/>
      </c>
      <c r="I342" s="42" t="str">
        <f t="shared" si="98"/>
        <v/>
      </c>
      <c r="J342" s="42" t="str">
        <f t="shared" si="99"/>
        <v/>
      </c>
      <c r="K342" s="42" t="str">
        <f t="shared" si="100"/>
        <v/>
      </c>
      <c r="L342" s="42" t="str">
        <f t="shared" si="101"/>
        <v/>
      </c>
      <c r="M342" s="42" t="str">
        <f t="shared" si="102"/>
        <v/>
      </c>
      <c r="N342" s="42" t="str">
        <f t="shared" si="103"/>
        <v/>
      </c>
      <c r="O342" s="42" t="str">
        <f t="shared" si="104"/>
        <v/>
      </c>
      <c r="P342" s="42" t="str">
        <f t="shared" si="105"/>
        <v/>
      </c>
      <c r="Q342" s="43" t="str">
        <f t="shared" si="106"/>
        <v/>
      </c>
      <c r="R342" s="42" t="str">
        <f t="shared" si="107"/>
        <v/>
      </c>
      <c r="S342" s="42" t="str">
        <f t="shared" si="108"/>
        <v/>
      </c>
      <c r="T342" s="42" t="str">
        <f t="shared" si="109"/>
        <v/>
      </c>
      <c r="U342" s="43" t="str">
        <f t="shared" si="110"/>
        <v/>
      </c>
      <c r="V342" s="41" t="str">
        <f t="shared" si="111"/>
        <v/>
      </c>
      <c r="W342" s="41" t="str">
        <f t="shared" si="112"/>
        <v/>
      </c>
      <c r="X342" s="10">
        <v>1</v>
      </c>
      <c r="Y342" s="45" t="str">
        <f t="shared" si="113"/>
        <v>*BRV*</v>
      </c>
      <c r="AB342" s="10">
        <v>1</v>
      </c>
    </row>
    <row r="343" spans="1:28" ht="25.05" customHeight="1">
      <c r="A343" s="8">
        <v>7266</v>
      </c>
      <c r="B343" s="9" t="s">
        <v>136</v>
      </c>
      <c r="C343" s="26" t="s">
        <v>138</v>
      </c>
      <c r="D343" s="33">
        <v>44592</v>
      </c>
      <c r="F343" s="40" t="str">
        <f t="shared" si="95"/>
        <v/>
      </c>
      <c r="G343" s="41" t="str">
        <f t="shared" si="96"/>
        <v/>
      </c>
      <c r="H343" s="41" t="str">
        <f t="shared" si="97"/>
        <v/>
      </c>
      <c r="I343" s="42" t="str">
        <f t="shared" si="98"/>
        <v/>
      </c>
      <c r="J343" s="42" t="str">
        <f t="shared" si="99"/>
        <v/>
      </c>
      <c r="K343" s="42" t="str">
        <f t="shared" si="100"/>
        <v/>
      </c>
      <c r="L343" s="42" t="str">
        <f t="shared" si="101"/>
        <v/>
      </c>
      <c r="M343" s="42" t="str">
        <f t="shared" si="102"/>
        <v/>
      </c>
      <c r="N343" s="42" t="str">
        <f t="shared" si="103"/>
        <v/>
      </c>
      <c r="O343" s="42" t="str">
        <f t="shared" si="104"/>
        <v/>
      </c>
      <c r="P343" s="42" t="str">
        <f t="shared" si="105"/>
        <v/>
      </c>
      <c r="Q343" s="43" t="str">
        <f t="shared" si="106"/>
        <v/>
      </c>
      <c r="R343" s="42" t="str">
        <f t="shared" si="107"/>
        <v/>
      </c>
      <c r="S343" s="42" t="str">
        <f t="shared" si="108"/>
        <v/>
      </c>
      <c r="T343" s="42" t="str">
        <f t="shared" si="109"/>
        <v/>
      </c>
      <c r="U343" s="43" t="str">
        <f t="shared" si="110"/>
        <v>2m2A</v>
      </c>
      <c r="V343" s="41" t="str">
        <f t="shared" si="111"/>
        <v/>
      </c>
      <c r="W343" s="41" t="str">
        <f t="shared" si="112"/>
        <v/>
      </c>
      <c r="X343" s="10">
        <v>1</v>
      </c>
      <c r="Y343" s="45" t="str">
        <f t="shared" si="113"/>
        <v>*2m2A*</v>
      </c>
      <c r="AB343" s="10">
        <v>1</v>
      </c>
    </row>
    <row r="344" spans="1:28" ht="25.05" customHeight="1">
      <c r="A344" s="8">
        <v>7267</v>
      </c>
      <c r="B344" s="9" t="s">
        <v>133</v>
      </c>
      <c r="C344" s="26" t="s">
        <v>135</v>
      </c>
      <c r="D344" s="33">
        <v>44592</v>
      </c>
      <c r="F344" s="40" t="str">
        <f t="shared" si="95"/>
        <v/>
      </c>
      <c r="G344" s="41" t="str">
        <f t="shared" si="96"/>
        <v>BRV</v>
      </c>
      <c r="H344" s="41" t="str">
        <f t="shared" si="97"/>
        <v/>
      </c>
      <c r="I344" s="42" t="str">
        <f t="shared" si="98"/>
        <v/>
      </c>
      <c r="J344" s="42" t="str">
        <f t="shared" si="99"/>
        <v/>
      </c>
      <c r="K344" s="42" t="str">
        <f t="shared" si="100"/>
        <v/>
      </c>
      <c r="L344" s="42" t="str">
        <f t="shared" si="101"/>
        <v/>
      </c>
      <c r="M344" s="42" t="str">
        <f t="shared" si="102"/>
        <v/>
      </c>
      <c r="N344" s="42" t="str">
        <f t="shared" si="103"/>
        <v/>
      </c>
      <c r="O344" s="42" t="str">
        <f t="shared" si="104"/>
        <v/>
      </c>
      <c r="P344" s="42" t="str">
        <f t="shared" si="105"/>
        <v/>
      </c>
      <c r="Q344" s="43" t="str">
        <f t="shared" si="106"/>
        <v/>
      </c>
      <c r="R344" s="42" t="str">
        <f t="shared" si="107"/>
        <v/>
      </c>
      <c r="S344" s="42" t="str">
        <f t="shared" si="108"/>
        <v/>
      </c>
      <c r="T344" s="42" t="str">
        <f t="shared" si="109"/>
        <v/>
      </c>
      <c r="U344" s="43" t="str">
        <f t="shared" si="110"/>
        <v/>
      </c>
      <c r="V344" s="41" t="str">
        <f t="shared" si="111"/>
        <v/>
      </c>
      <c r="W344" s="41" t="str">
        <f t="shared" si="112"/>
        <v/>
      </c>
      <c r="X344" s="10">
        <v>1</v>
      </c>
      <c r="Y344" s="45" t="str">
        <f t="shared" si="113"/>
        <v>*BRV*</v>
      </c>
      <c r="AB344" s="10">
        <v>1</v>
      </c>
    </row>
    <row r="345" spans="1:28" ht="25.05" customHeight="1">
      <c r="A345" s="8">
        <v>7267</v>
      </c>
      <c r="B345" s="9" t="s">
        <v>133</v>
      </c>
      <c r="C345" s="26" t="s">
        <v>135</v>
      </c>
      <c r="D345" s="33">
        <v>44592</v>
      </c>
      <c r="F345" s="40" t="str">
        <f t="shared" si="95"/>
        <v/>
      </c>
      <c r="G345" s="41" t="str">
        <f t="shared" si="96"/>
        <v>BRV</v>
      </c>
      <c r="H345" s="41" t="str">
        <f t="shared" si="97"/>
        <v/>
      </c>
      <c r="I345" s="42" t="str">
        <f t="shared" si="98"/>
        <v/>
      </c>
      <c r="J345" s="42" t="str">
        <f t="shared" si="99"/>
        <v/>
      </c>
      <c r="K345" s="42" t="str">
        <f t="shared" si="100"/>
        <v/>
      </c>
      <c r="L345" s="42" t="str">
        <f t="shared" si="101"/>
        <v/>
      </c>
      <c r="M345" s="42" t="str">
        <f t="shared" si="102"/>
        <v/>
      </c>
      <c r="N345" s="42" t="str">
        <f t="shared" si="103"/>
        <v/>
      </c>
      <c r="O345" s="42" t="str">
        <f t="shared" si="104"/>
        <v/>
      </c>
      <c r="P345" s="42" t="str">
        <f t="shared" si="105"/>
        <v/>
      </c>
      <c r="Q345" s="43" t="str">
        <f t="shared" si="106"/>
        <v/>
      </c>
      <c r="R345" s="42" t="str">
        <f t="shared" si="107"/>
        <v/>
      </c>
      <c r="S345" s="42" t="str">
        <f t="shared" si="108"/>
        <v/>
      </c>
      <c r="T345" s="42" t="str">
        <f t="shared" si="109"/>
        <v/>
      </c>
      <c r="U345" s="43" t="str">
        <f t="shared" si="110"/>
        <v/>
      </c>
      <c r="V345" s="41" t="str">
        <f t="shared" si="111"/>
        <v/>
      </c>
      <c r="W345" s="41" t="str">
        <f t="shared" si="112"/>
        <v/>
      </c>
      <c r="X345" s="10">
        <v>1</v>
      </c>
      <c r="Y345" s="45" t="str">
        <f t="shared" si="113"/>
        <v>*BRV*</v>
      </c>
      <c r="AB345" s="10">
        <v>1</v>
      </c>
    </row>
    <row r="346" spans="1:28" ht="25.05" customHeight="1">
      <c r="A346" s="8">
        <v>7267</v>
      </c>
      <c r="B346" s="9" t="s">
        <v>141</v>
      </c>
      <c r="C346" s="26" t="s">
        <v>157</v>
      </c>
      <c r="D346" s="33">
        <v>44186</v>
      </c>
      <c r="F346" s="40" t="str">
        <f t="shared" si="95"/>
        <v/>
      </c>
      <c r="G346" s="41" t="str">
        <f t="shared" si="96"/>
        <v/>
      </c>
      <c r="H346" s="41" t="str">
        <f t="shared" si="97"/>
        <v/>
      </c>
      <c r="I346" s="42" t="str">
        <f t="shared" si="98"/>
        <v/>
      </c>
      <c r="J346" s="42" t="str">
        <f t="shared" si="99"/>
        <v/>
      </c>
      <c r="K346" s="42" t="str">
        <f t="shared" si="100"/>
        <v/>
      </c>
      <c r="L346" s="42" t="str">
        <f t="shared" si="101"/>
        <v/>
      </c>
      <c r="M346" s="42" t="str">
        <f t="shared" si="102"/>
        <v/>
      </c>
      <c r="N346" s="42" t="str">
        <f t="shared" si="103"/>
        <v/>
      </c>
      <c r="O346" s="42" t="str">
        <f t="shared" si="104"/>
        <v/>
      </c>
      <c r="P346" s="42" t="str">
        <f t="shared" si="105"/>
        <v/>
      </c>
      <c r="Q346" s="43" t="str">
        <f t="shared" si="106"/>
        <v>ROOFL</v>
      </c>
      <c r="R346" s="42" t="str">
        <f t="shared" si="107"/>
        <v/>
      </c>
      <c r="S346" s="42" t="str">
        <f t="shared" si="108"/>
        <v/>
      </c>
      <c r="T346" s="42" t="str">
        <f t="shared" si="109"/>
        <v/>
      </c>
      <c r="U346" s="43" t="str">
        <f t="shared" si="110"/>
        <v/>
      </c>
      <c r="V346" s="41" t="str">
        <f t="shared" si="111"/>
        <v/>
      </c>
      <c r="W346" s="41" t="str">
        <f t="shared" si="112"/>
        <v/>
      </c>
      <c r="X346" s="10">
        <v>1</v>
      </c>
      <c r="Y346" s="45" t="str">
        <f t="shared" si="113"/>
        <v>*ROOFL*</v>
      </c>
      <c r="AB346" s="10">
        <v>1</v>
      </c>
    </row>
    <row r="347" spans="1:28" ht="25.05" customHeight="1">
      <c r="A347" s="8">
        <v>7267</v>
      </c>
      <c r="B347" s="9" t="s">
        <v>136</v>
      </c>
      <c r="C347" s="26" t="s">
        <v>138</v>
      </c>
      <c r="D347" s="33">
        <v>44592</v>
      </c>
      <c r="F347" s="40" t="str">
        <f t="shared" si="95"/>
        <v/>
      </c>
      <c r="G347" s="41" t="str">
        <f t="shared" si="96"/>
        <v/>
      </c>
      <c r="H347" s="41" t="str">
        <f t="shared" si="97"/>
        <v/>
      </c>
      <c r="I347" s="42" t="str">
        <f t="shared" si="98"/>
        <v/>
      </c>
      <c r="J347" s="42" t="str">
        <f t="shared" si="99"/>
        <v/>
      </c>
      <c r="K347" s="42" t="str">
        <f t="shared" si="100"/>
        <v/>
      </c>
      <c r="L347" s="42" t="str">
        <f t="shared" si="101"/>
        <v/>
      </c>
      <c r="M347" s="42" t="str">
        <f t="shared" si="102"/>
        <v/>
      </c>
      <c r="N347" s="42" t="str">
        <f t="shared" si="103"/>
        <v/>
      </c>
      <c r="O347" s="42" t="str">
        <f t="shared" si="104"/>
        <v/>
      </c>
      <c r="P347" s="42" t="str">
        <f t="shared" si="105"/>
        <v/>
      </c>
      <c r="Q347" s="43" t="str">
        <f t="shared" si="106"/>
        <v/>
      </c>
      <c r="R347" s="42" t="str">
        <f t="shared" si="107"/>
        <v/>
      </c>
      <c r="S347" s="42" t="str">
        <f t="shared" si="108"/>
        <v/>
      </c>
      <c r="T347" s="42" t="str">
        <f t="shared" si="109"/>
        <v/>
      </c>
      <c r="U347" s="43" t="str">
        <f t="shared" si="110"/>
        <v>2m2A</v>
      </c>
      <c r="V347" s="41" t="str">
        <f t="shared" si="111"/>
        <v/>
      </c>
      <c r="W347" s="41" t="str">
        <f t="shared" si="112"/>
        <v/>
      </c>
      <c r="X347" s="10">
        <v>1</v>
      </c>
      <c r="Y347" s="45" t="str">
        <f t="shared" si="113"/>
        <v>*2m2A*</v>
      </c>
      <c r="AB347" s="10">
        <v>1</v>
      </c>
    </row>
    <row r="348" spans="1:28" ht="25.05" customHeight="1">
      <c r="A348" s="8">
        <v>7268</v>
      </c>
      <c r="B348" s="9" t="s">
        <v>130</v>
      </c>
      <c r="C348" s="26" t="s">
        <v>132</v>
      </c>
      <c r="D348" s="33">
        <v>44592</v>
      </c>
      <c r="F348" s="40" t="str">
        <f t="shared" si="95"/>
        <v/>
      </c>
      <c r="G348" s="41" t="str">
        <f t="shared" si="96"/>
        <v/>
      </c>
      <c r="H348" s="41" t="str">
        <f t="shared" si="97"/>
        <v/>
      </c>
      <c r="I348" s="42" t="str">
        <f t="shared" si="98"/>
        <v/>
      </c>
      <c r="J348" s="42" t="str">
        <f t="shared" si="99"/>
        <v/>
      </c>
      <c r="K348" s="42" t="str">
        <f t="shared" si="100"/>
        <v/>
      </c>
      <c r="L348" s="42" t="str">
        <f t="shared" si="101"/>
        <v/>
      </c>
      <c r="M348" s="42" t="str">
        <f t="shared" si="102"/>
        <v/>
      </c>
      <c r="N348" s="42" t="str">
        <f t="shared" si="103"/>
        <v/>
      </c>
      <c r="O348" s="42" t="str">
        <f t="shared" si="104"/>
        <v>10m2H</v>
      </c>
      <c r="P348" s="42" t="str">
        <f t="shared" si="105"/>
        <v/>
      </c>
      <c r="Q348" s="43" t="str">
        <f t="shared" si="106"/>
        <v/>
      </c>
      <c r="R348" s="42" t="str">
        <f t="shared" si="107"/>
        <v/>
      </c>
      <c r="S348" s="42" t="str">
        <f t="shared" si="108"/>
        <v/>
      </c>
      <c r="T348" s="42" t="str">
        <f t="shared" si="109"/>
        <v/>
      </c>
      <c r="U348" s="43" t="str">
        <f t="shared" si="110"/>
        <v/>
      </c>
      <c r="V348" s="41" t="str">
        <f t="shared" si="111"/>
        <v/>
      </c>
      <c r="W348" s="41" t="str">
        <f t="shared" si="112"/>
        <v/>
      </c>
      <c r="X348" s="10">
        <v>1</v>
      </c>
      <c r="Y348" s="45" t="str">
        <f t="shared" si="113"/>
        <v>*10m2H*</v>
      </c>
      <c r="AB348" s="10">
        <v>1</v>
      </c>
    </row>
    <row r="349" spans="1:28" ht="25.05" customHeight="1">
      <c r="A349" s="8">
        <v>7269</v>
      </c>
      <c r="B349" s="9" t="s">
        <v>133</v>
      </c>
      <c r="C349" s="26" t="s">
        <v>135</v>
      </c>
      <c r="D349" s="33">
        <v>44592</v>
      </c>
      <c r="F349" s="40" t="str">
        <f t="shared" si="95"/>
        <v/>
      </c>
      <c r="G349" s="41" t="str">
        <f t="shared" si="96"/>
        <v>BRV</v>
      </c>
      <c r="H349" s="41" t="str">
        <f t="shared" si="97"/>
        <v/>
      </c>
      <c r="I349" s="42" t="str">
        <f t="shared" si="98"/>
        <v/>
      </c>
      <c r="J349" s="42" t="str">
        <f t="shared" si="99"/>
        <v/>
      </c>
      <c r="K349" s="42" t="str">
        <f t="shared" si="100"/>
        <v/>
      </c>
      <c r="L349" s="42" t="str">
        <f t="shared" si="101"/>
        <v/>
      </c>
      <c r="M349" s="42" t="str">
        <f t="shared" si="102"/>
        <v/>
      </c>
      <c r="N349" s="42" t="str">
        <f t="shared" si="103"/>
        <v/>
      </c>
      <c r="O349" s="42" t="str">
        <f t="shared" si="104"/>
        <v/>
      </c>
      <c r="P349" s="42" t="str">
        <f t="shared" si="105"/>
        <v/>
      </c>
      <c r="Q349" s="43" t="str">
        <f t="shared" si="106"/>
        <v/>
      </c>
      <c r="R349" s="42" t="str">
        <f t="shared" si="107"/>
        <v/>
      </c>
      <c r="S349" s="42" t="str">
        <f t="shared" si="108"/>
        <v/>
      </c>
      <c r="T349" s="42" t="str">
        <f t="shared" si="109"/>
        <v/>
      </c>
      <c r="U349" s="43" t="str">
        <f t="shared" si="110"/>
        <v/>
      </c>
      <c r="V349" s="41" t="str">
        <f t="shared" si="111"/>
        <v/>
      </c>
      <c r="W349" s="41" t="str">
        <f t="shared" si="112"/>
        <v/>
      </c>
      <c r="X349" s="10">
        <v>1</v>
      </c>
      <c r="Y349" s="45" t="str">
        <f t="shared" si="113"/>
        <v>*BRV*</v>
      </c>
      <c r="AB349" s="10">
        <v>1</v>
      </c>
    </row>
    <row r="350" spans="1:28" ht="25.05" customHeight="1">
      <c r="A350" s="8">
        <v>7269</v>
      </c>
      <c r="B350" s="9" t="s">
        <v>133</v>
      </c>
      <c r="C350" s="26" t="s">
        <v>135</v>
      </c>
      <c r="D350" s="33">
        <v>44592</v>
      </c>
      <c r="F350" s="40" t="str">
        <f t="shared" si="95"/>
        <v/>
      </c>
      <c r="G350" s="41" t="str">
        <f t="shared" si="96"/>
        <v>BRV</v>
      </c>
      <c r="H350" s="41" t="str">
        <f t="shared" si="97"/>
        <v/>
      </c>
      <c r="I350" s="42" t="str">
        <f t="shared" si="98"/>
        <v/>
      </c>
      <c r="J350" s="42" t="str">
        <f t="shared" si="99"/>
        <v/>
      </c>
      <c r="K350" s="42" t="str">
        <f t="shared" si="100"/>
        <v/>
      </c>
      <c r="L350" s="42" t="str">
        <f t="shared" si="101"/>
        <v/>
      </c>
      <c r="M350" s="42" t="str">
        <f t="shared" si="102"/>
        <v/>
      </c>
      <c r="N350" s="42" t="str">
        <f t="shared" si="103"/>
        <v/>
      </c>
      <c r="O350" s="42" t="str">
        <f t="shared" si="104"/>
        <v/>
      </c>
      <c r="P350" s="42" t="str">
        <f t="shared" si="105"/>
        <v/>
      </c>
      <c r="Q350" s="43" t="str">
        <f t="shared" si="106"/>
        <v/>
      </c>
      <c r="R350" s="42" t="str">
        <f t="shared" si="107"/>
        <v/>
      </c>
      <c r="S350" s="42" t="str">
        <f t="shared" si="108"/>
        <v/>
      </c>
      <c r="T350" s="42" t="str">
        <f t="shared" si="109"/>
        <v/>
      </c>
      <c r="U350" s="43" t="str">
        <f t="shared" si="110"/>
        <v/>
      </c>
      <c r="V350" s="41" t="str">
        <f t="shared" si="111"/>
        <v/>
      </c>
      <c r="W350" s="41" t="str">
        <f t="shared" si="112"/>
        <v/>
      </c>
      <c r="X350" s="10">
        <v>1</v>
      </c>
      <c r="Y350" s="45" t="str">
        <f t="shared" si="113"/>
        <v>*BRV*</v>
      </c>
      <c r="AB350" s="10">
        <v>1</v>
      </c>
    </row>
    <row r="351" spans="1:28" ht="25.05" customHeight="1">
      <c r="A351" s="8">
        <v>7269</v>
      </c>
      <c r="B351" s="9" t="s">
        <v>136</v>
      </c>
      <c r="C351" s="26" t="s">
        <v>138</v>
      </c>
      <c r="D351" s="33">
        <v>44592</v>
      </c>
      <c r="F351" s="40" t="str">
        <f t="shared" si="95"/>
        <v/>
      </c>
      <c r="G351" s="41" t="str">
        <f t="shared" si="96"/>
        <v/>
      </c>
      <c r="H351" s="41" t="str">
        <f t="shared" si="97"/>
        <v/>
      </c>
      <c r="I351" s="42" t="str">
        <f t="shared" si="98"/>
        <v/>
      </c>
      <c r="J351" s="42" t="str">
        <f t="shared" si="99"/>
        <v/>
      </c>
      <c r="K351" s="42" t="str">
        <f t="shared" si="100"/>
        <v/>
      </c>
      <c r="L351" s="42" t="str">
        <f t="shared" si="101"/>
        <v/>
      </c>
      <c r="M351" s="42" t="str">
        <f t="shared" si="102"/>
        <v/>
      </c>
      <c r="N351" s="42" t="str">
        <f t="shared" si="103"/>
        <v/>
      </c>
      <c r="O351" s="42" t="str">
        <f t="shared" si="104"/>
        <v/>
      </c>
      <c r="P351" s="42" t="str">
        <f t="shared" si="105"/>
        <v/>
      </c>
      <c r="Q351" s="43" t="str">
        <f t="shared" si="106"/>
        <v/>
      </c>
      <c r="R351" s="42" t="str">
        <f t="shared" si="107"/>
        <v/>
      </c>
      <c r="S351" s="42" t="str">
        <f t="shared" si="108"/>
        <v/>
      </c>
      <c r="T351" s="42" t="str">
        <f t="shared" si="109"/>
        <v/>
      </c>
      <c r="U351" s="43" t="str">
        <f t="shared" si="110"/>
        <v>2m2A</v>
      </c>
      <c r="V351" s="41" t="str">
        <f t="shared" si="111"/>
        <v/>
      </c>
      <c r="W351" s="41" t="str">
        <f t="shared" si="112"/>
        <v/>
      </c>
      <c r="X351" s="10">
        <v>1</v>
      </c>
      <c r="Y351" s="45" t="str">
        <f t="shared" si="113"/>
        <v>*2m2A*</v>
      </c>
      <c r="AB351" s="10">
        <v>1</v>
      </c>
    </row>
    <row r="352" spans="1:28" ht="25.05" customHeight="1">
      <c r="A352" s="8">
        <v>7269</v>
      </c>
      <c r="B352" s="9" t="s">
        <v>136</v>
      </c>
      <c r="C352" s="26" t="s">
        <v>138</v>
      </c>
      <c r="D352" s="33">
        <v>44592</v>
      </c>
      <c r="F352" s="40" t="str">
        <f t="shared" si="95"/>
        <v/>
      </c>
      <c r="G352" s="41" t="str">
        <f t="shared" si="96"/>
        <v/>
      </c>
      <c r="H352" s="41" t="str">
        <f t="shared" si="97"/>
        <v/>
      </c>
      <c r="I352" s="42" t="str">
        <f t="shared" si="98"/>
        <v/>
      </c>
      <c r="J352" s="42" t="str">
        <f t="shared" si="99"/>
        <v/>
      </c>
      <c r="K352" s="42" t="str">
        <f t="shared" si="100"/>
        <v/>
      </c>
      <c r="L352" s="42" t="str">
        <f t="shared" si="101"/>
        <v/>
      </c>
      <c r="M352" s="42" t="str">
        <f t="shared" si="102"/>
        <v/>
      </c>
      <c r="N352" s="42" t="str">
        <f t="shared" si="103"/>
        <v/>
      </c>
      <c r="O352" s="42" t="str">
        <f t="shared" si="104"/>
        <v/>
      </c>
      <c r="P352" s="42" t="str">
        <f t="shared" si="105"/>
        <v/>
      </c>
      <c r="Q352" s="43" t="str">
        <f t="shared" si="106"/>
        <v/>
      </c>
      <c r="R352" s="42" t="str">
        <f t="shared" si="107"/>
        <v/>
      </c>
      <c r="S352" s="42" t="str">
        <f t="shared" si="108"/>
        <v/>
      </c>
      <c r="T352" s="42" t="str">
        <f t="shared" si="109"/>
        <v/>
      </c>
      <c r="U352" s="43" t="str">
        <f t="shared" si="110"/>
        <v>2m2A</v>
      </c>
      <c r="V352" s="41" t="str">
        <f t="shared" si="111"/>
        <v/>
      </c>
      <c r="W352" s="41" t="str">
        <f t="shared" si="112"/>
        <v/>
      </c>
      <c r="X352" s="10">
        <v>1</v>
      </c>
      <c r="Y352" s="45" t="str">
        <f t="shared" si="113"/>
        <v>*2m2A*</v>
      </c>
      <c r="AB352" s="10">
        <v>1</v>
      </c>
    </row>
    <row r="353" spans="1:28" ht="25.05" customHeight="1">
      <c r="A353" s="8">
        <v>7270</v>
      </c>
      <c r="B353" s="9" t="s">
        <v>130</v>
      </c>
      <c r="C353" s="26" t="s">
        <v>140</v>
      </c>
      <c r="D353" s="33">
        <v>44578</v>
      </c>
      <c r="F353" s="40" t="str">
        <f t="shared" si="95"/>
        <v/>
      </c>
      <c r="G353" s="41" t="str">
        <f t="shared" si="96"/>
        <v/>
      </c>
      <c r="H353" s="41" t="str">
        <f t="shared" si="97"/>
        <v/>
      </c>
      <c r="I353" s="42" t="str">
        <f t="shared" si="98"/>
        <v/>
      </c>
      <c r="J353" s="42" t="str">
        <f t="shared" si="99"/>
        <v/>
      </c>
      <c r="K353" s="42" t="str">
        <f t="shared" si="100"/>
        <v/>
      </c>
      <c r="L353" s="42" t="str">
        <f t="shared" si="101"/>
        <v/>
      </c>
      <c r="M353" s="42" t="str">
        <f t="shared" si="102"/>
        <v/>
      </c>
      <c r="N353" s="42" t="str">
        <f t="shared" si="103"/>
        <v/>
      </c>
      <c r="O353" s="42" t="str">
        <f t="shared" si="104"/>
        <v>10m2H</v>
      </c>
      <c r="P353" s="42" t="str">
        <f t="shared" si="105"/>
        <v/>
      </c>
      <c r="Q353" s="43" t="str">
        <f t="shared" si="106"/>
        <v/>
      </c>
      <c r="R353" s="42" t="str">
        <f t="shared" si="107"/>
        <v/>
      </c>
      <c r="S353" s="42" t="str">
        <f t="shared" si="108"/>
        <v/>
      </c>
      <c r="T353" s="42" t="str">
        <f t="shared" si="109"/>
        <v/>
      </c>
      <c r="U353" s="43" t="str">
        <f t="shared" si="110"/>
        <v/>
      </c>
      <c r="V353" s="41" t="str">
        <f t="shared" si="111"/>
        <v/>
      </c>
      <c r="W353" s="41" t="str">
        <f t="shared" si="112"/>
        <v/>
      </c>
      <c r="X353" s="10">
        <v>1</v>
      </c>
      <c r="Y353" s="45" t="str">
        <f t="shared" si="113"/>
        <v>*10m2H*</v>
      </c>
      <c r="AB353" s="10">
        <v>1</v>
      </c>
    </row>
    <row r="354" spans="1:28" ht="25.05" customHeight="1">
      <c r="A354" s="8">
        <v>7272</v>
      </c>
      <c r="B354" s="9" t="s">
        <v>133</v>
      </c>
      <c r="C354" s="26" t="s">
        <v>135</v>
      </c>
      <c r="D354" s="33">
        <v>44592</v>
      </c>
      <c r="F354" s="40" t="str">
        <f t="shared" si="95"/>
        <v/>
      </c>
      <c r="G354" s="41" t="str">
        <f t="shared" si="96"/>
        <v>BRV</v>
      </c>
      <c r="H354" s="41" t="str">
        <f t="shared" si="97"/>
        <v/>
      </c>
      <c r="I354" s="42" t="str">
        <f t="shared" si="98"/>
        <v/>
      </c>
      <c r="J354" s="42" t="str">
        <f t="shared" si="99"/>
        <v/>
      </c>
      <c r="K354" s="42" t="str">
        <f t="shared" si="100"/>
        <v/>
      </c>
      <c r="L354" s="42" t="str">
        <f t="shared" si="101"/>
        <v/>
      </c>
      <c r="M354" s="42" t="str">
        <f t="shared" si="102"/>
        <v/>
      </c>
      <c r="N354" s="42" t="str">
        <f t="shared" si="103"/>
        <v/>
      </c>
      <c r="O354" s="42" t="str">
        <f t="shared" si="104"/>
        <v/>
      </c>
      <c r="P354" s="42" t="str">
        <f t="shared" si="105"/>
        <v/>
      </c>
      <c r="Q354" s="43" t="str">
        <f t="shared" si="106"/>
        <v/>
      </c>
      <c r="R354" s="42" t="str">
        <f t="shared" si="107"/>
        <v/>
      </c>
      <c r="S354" s="42" t="str">
        <f t="shared" si="108"/>
        <v/>
      </c>
      <c r="T354" s="42" t="str">
        <f t="shared" si="109"/>
        <v/>
      </c>
      <c r="U354" s="43" t="str">
        <f t="shared" si="110"/>
        <v/>
      </c>
      <c r="V354" s="41" t="str">
        <f t="shared" si="111"/>
        <v/>
      </c>
      <c r="W354" s="41" t="str">
        <f t="shared" si="112"/>
        <v/>
      </c>
      <c r="X354" s="10">
        <v>1</v>
      </c>
      <c r="Y354" s="45" t="str">
        <f t="shared" si="113"/>
        <v>*BRV*</v>
      </c>
      <c r="AB354" s="10">
        <v>1</v>
      </c>
    </row>
    <row r="355" spans="1:28" ht="25.05" customHeight="1">
      <c r="A355" s="8">
        <v>7272</v>
      </c>
      <c r="B355" s="9" t="s">
        <v>133</v>
      </c>
      <c r="C355" s="26" t="s">
        <v>135</v>
      </c>
      <c r="D355" s="33">
        <v>44592</v>
      </c>
      <c r="F355" s="40" t="str">
        <f t="shared" si="95"/>
        <v/>
      </c>
      <c r="G355" s="41" t="str">
        <f t="shared" si="96"/>
        <v>BRV</v>
      </c>
      <c r="H355" s="41" t="str">
        <f t="shared" si="97"/>
        <v/>
      </c>
      <c r="I355" s="42" t="str">
        <f t="shared" si="98"/>
        <v/>
      </c>
      <c r="J355" s="42" t="str">
        <f t="shared" si="99"/>
        <v/>
      </c>
      <c r="K355" s="42" t="str">
        <f t="shared" si="100"/>
        <v/>
      </c>
      <c r="L355" s="42" t="str">
        <f t="shared" si="101"/>
        <v/>
      </c>
      <c r="M355" s="42" t="str">
        <f t="shared" si="102"/>
        <v/>
      </c>
      <c r="N355" s="42" t="str">
        <f t="shared" si="103"/>
        <v/>
      </c>
      <c r="O355" s="42" t="str">
        <f t="shared" si="104"/>
        <v/>
      </c>
      <c r="P355" s="42" t="str">
        <f t="shared" si="105"/>
        <v/>
      </c>
      <c r="Q355" s="43" t="str">
        <f t="shared" si="106"/>
        <v/>
      </c>
      <c r="R355" s="42" t="str">
        <f t="shared" si="107"/>
        <v/>
      </c>
      <c r="S355" s="42" t="str">
        <f t="shared" si="108"/>
        <v/>
      </c>
      <c r="T355" s="42" t="str">
        <f t="shared" si="109"/>
        <v/>
      </c>
      <c r="U355" s="43" t="str">
        <f t="shared" si="110"/>
        <v/>
      </c>
      <c r="V355" s="41" t="str">
        <f t="shared" si="111"/>
        <v/>
      </c>
      <c r="W355" s="41" t="str">
        <f t="shared" si="112"/>
        <v/>
      </c>
      <c r="X355" s="10">
        <v>1</v>
      </c>
      <c r="Y355" s="45" t="str">
        <f t="shared" si="113"/>
        <v>*BRV*</v>
      </c>
      <c r="AB355" s="10">
        <v>1</v>
      </c>
    </row>
    <row r="356" spans="1:28" ht="25.05" customHeight="1">
      <c r="A356" s="16">
        <v>7272</v>
      </c>
      <c r="B356" s="18" t="s">
        <v>130</v>
      </c>
      <c r="C356" s="27" t="s">
        <v>132</v>
      </c>
      <c r="D356" s="34">
        <v>44592</v>
      </c>
      <c r="F356" s="40" t="str">
        <f t="shared" si="95"/>
        <v/>
      </c>
      <c r="G356" s="41" t="str">
        <f t="shared" si="96"/>
        <v/>
      </c>
      <c r="H356" s="41" t="str">
        <f t="shared" si="97"/>
        <v/>
      </c>
      <c r="I356" s="42" t="str">
        <f t="shared" si="98"/>
        <v/>
      </c>
      <c r="J356" s="42" t="str">
        <f t="shared" si="99"/>
        <v/>
      </c>
      <c r="K356" s="42" t="str">
        <f t="shared" si="100"/>
        <v/>
      </c>
      <c r="L356" s="42" t="str">
        <f t="shared" si="101"/>
        <v/>
      </c>
      <c r="M356" s="42" t="str">
        <f t="shared" si="102"/>
        <v/>
      </c>
      <c r="N356" s="42" t="str">
        <f t="shared" si="103"/>
        <v/>
      </c>
      <c r="O356" s="42" t="str">
        <f t="shared" si="104"/>
        <v>10m2H</v>
      </c>
      <c r="P356" s="42" t="str">
        <f t="shared" si="105"/>
        <v/>
      </c>
      <c r="Q356" s="43" t="str">
        <f t="shared" si="106"/>
        <v/>
      </c>
      <c r="R356" s="42" t="str">
        <f t="shared" si="107"/>
        <v/>
      </c>
      <c r="S356" s="42" t="str">
        <f t="shared" si="108"/>
        <v/>
      </c>
      <c r="T356" s="42" t="str">
        <f t="shared" si="109"/>
        <v/>
      </c>
      <c r="U356" s="43" t="str">
        <f t="shared" si="110"/>
        <v/>
      </c>
      <c r="V356" s="41" t="str">
        <f t="shared" si="111"/>
        <v/>
      </c>
      <c r="W356" s="41" t="str">
        <f t="shared" si="112"/>
        <v/>
      </c>
      <c r="X356" s="20">
        <v>1</v>
      </c>
      <c r="Y356" s="45" t="str">
        <f t="shared" si="113"/>
        <v>*10m2H*</v>
      </c>
      <c r="AB356" s="20">
        <v>1</v>
      </c>
    </row>
    <row r="357" spans="1:28" ht="25.05" customHeight="1">
      <c r="A357" s="8">
        <v>7273</v>
      </c>
      <c r="B357" s="9" t="s">
        <v>130</v>
      </c>
      <c r="C357" s="26" t="s">
        <v>140</v>
      </c>
      <c r="D357" s="33">
        <v>44578</v>
      </c>
      <c r="F357" s="40" t="str">
        <f t="shared" si="95"/>
        <v/>
      </c>
      <c r="G357" s="41" t="str">
        <f t="shared" si="96"/>
        <v/>
      </c>
      <c r="H357" s="41" t="str">
        <f t="shared" si="97"/>
        <v/>
      </c>
      <c r="I357" s="42" t="str">
        <f t="shared" si="98"/>
        <v/>
      </c>
      <c r="J357" s="42" t="str">
        <f t="shared" si="99"/>
        <v/>
      </c>
      <c r="K357" s="42" t="str">
        <f t="shared" si="100"/>
        <v/>
      </c>
      <c r="L357" s="42" t="str">
        <f t="shared" si="101"/>
        <v/>
      </c>
      <c r="M357" s="42" t="str">
        <f t="shared" si="102"/>
        <v/>
      </c>
      <c r="N357" s="42" t="str">
        <f t="shared" si="103"/>
        <v/>
      </c>
      <c r="O357" s="42" t="str">
        <f t="shared" si="104"/>
        <v>10m2H</v>
      </c>
      <c r="P357" s="42" t="str">
        <f t="shared" si="105"/>
        <v/>
      </c>
      <c r="Q357" s="43" t="str">
        <f t="shared" si="106"/>
        <v/>
      </c>
      <c r="R357" s="42" t="str">
        <f t="shared" si="107"/>
        <v/>
      </c>
      <c r="S357" s="42" t="str">
        <f t="shared" si="108"/>
        <v/>
      </c>
      <c r="T357" s="42" t="str">
        <f t="shared" si="109"/>
        <v/>
      </c>
      <c r="U357" s="43" t="str">
        <f t="shared" si="110"/>
        <v/>
      </c>
      <c r="V357" s="41" t="str">
        <f t="shared" si="111"/>
        <v/>
      </c>
      <c r="W357" s="41" t="str">
        <f t="shared" si="112"/>
        <v/>
      </c>
      <c r="X357" s="10">
        <v>1</v>
      </c>
      <c r="Y357" s="45" t="str">
        <f t="shared" si="113"/>
        <v>*10m2H*</v>
      </c>
      <c r="AB357" s="10">
        <v>1</v>
      </c>
    </row>
    <row r="358" spans="1:28" ht="25.05" customHeight="1">
      <c r="A358" s="8">
        <v>7274</v>
      </c>
      <c r="B358" s="9" t="s">
        <v>133</v>
      </c>
      <c r="C358" s="26" t="s">
        <v>135</v>
      </c>
      <c r="D358" s="33">
        <v>44592</v>
      </c>
      <c r="F358" s="40" t="str">
        <f t="shared" si="95"/>
        <v/>
      </c>
      <c r="G358" s="41" t="str">
        <f t="shared" si="96"/>
        <v>BRV</v>
      </c>
      <c r="H358" s="41" t="str">
        <f t="shared" si="97"/>
        <v/>
      </c>
      <c r="I358" s="42" t="str">
        <f t="shared" si="98"/>
        <v/>
      </c>
      <c r="J358" s="42" t="str">
        <f t="shared" si="99"/>
        <v/>
      </c>
      <c r="K358" s="42" t="str">
        <f t="shared" si="100"/>
        <v/>
      </c>
      <c r="L358" s="42" t="str">
        <f t="shared" si="101"/>
        <v/>
      </c>
      <c r="M358" s="42" t="str">
        <f t="shared" si="102"/>
        <v/>
      </c>
      <c r="N358" s="42" t="str">
        <f t="shared" si="103"/>
        <v/>
      </c>
      <c r="O358" s="42" t="str">
        <f t="shared" si="104"/>
        <v/>
      </c>
      <c r="P358" s="42" t="str">
        <f t="shared" si="105"/>
        <v/>
      </c>
      <c r="Q358" s="43" t="str">
        <f t="shared" si="106"/>
        <v/>
      </c>
      <c r="R358" s="42" t="str">
        <f t="shared" si="107"/>
        <v/>
      </c>
      <c r="S358" s="42" t="str">
        <f t="shared" si="108"/>
        <v/>
      </c>
      <c r="T358" s="42" t="str">
        <f t="shared" si="109"/>
        <v/>
      </c>
      <c r="U358" s="43" t="str">
        <f t="shared" si="110"/>
        <v/>
      </c>
      <c r="V358" s="41" t="str">
        <f t="shared" si="111"/>
        <v/>
      </c>
      <c r="W358" s="41" t="str">
        <f t="shared" si="112"/>
        <v/>
      </c>
      <c r="X358" s="10">
        <v>1</v>
      </c>
      <c r="Y358" s="45" t="str">
        <f t="shared" si="113"/>
        <v>*BRV*</v>
      </c>
      <c r="AB358" s="10">
        <v>1</v>
      </c>
    </row>
    <row r="359" spans="1:28" ht="25.05" customHeight="1">
      <c r="A359" s="8">
        <v>7274</v>
      </c>
      <c r="B359" s="9" t="s">
        <v>133</v>
      </c>
      <c r="C359" s="26" t="s">
        <v>135</v>
      </c>
      <c r="D359" s="33">
        <v>44592</v>
      </c>
      <c r="F359" s="40" t="str">
        <f t="shared" si="95"/>
        <v/>
      </c>
      <c r="G359" s="41" t="str">
        <f t="shared" si="96"/>
        <v>BRV</v>
      </c>
      <c r="H359" s="41" t="str">
        <f t="shared" si="97"/>
        <v/>
      </c>
      <c r="I359" s="42" t="str">
        <f t="shared" si="98"/>
        <v/>
      </c>
      <c r="J359" s="42" t="str">
        <f t="shared" si="99"/>
        <v/>
      </c>
      <c r="K359" s="42" t="str">
        <f t="shared" si="100"/>
        <v/>
      </c>
      <c r="L359" s="42" t="str">
        <f t="shared" si="101"/>
        <v/>
      </c>
      <c r="M359" s="42" t="str">
        <f t="shared" si="102"/>
        <v/>
      </c>
      <c r="N359" s="42" t="str">
        <f t="shared" si="103"/>
        <v/>
      </c>
      <c r="O359" s="42" t="str">
        <f t="shared" si="104"/>
        <v/>
      </c>
      <c r="P359" s="42" t="str">
        <f t="shared" si="105"/>
        <v/>
      </c>
      <c r="Q359" s="43" t="str">
        <f t="shared" si="106"/>
        <v/>
      </c>
      <c r="R359" s="42" t="str">
        <f t="shared" si="107"/>
        <v/>
      </c>
      <c r="S359" s="42" t="str">
        <f t="shared" si="108"/>
        <v/>
      </c>
      <c r="T359" s="42" t="str">
        <f t="shared" si="109"/>
        <v/>
      </c>
      <c r="U359" s="43" t="str">
        <f t="shared" si="110"/>
        <v/>
      </c>
      <c r="V359" s="41" t="str">
        <f t="shared" si="111"/>
        <v/>
      </c>
      <c r="W359" s="41" t="str">
        <f t="shared" si="112"/>
        <v/>
      </c>
      <c r="X359" s="10">
        <v>1</v>
      </c>
      <c r="Y359" s="45" t="str">
        <f t="shared" si="113"/>
        <v>*BRV*</v>
      </c>
      <c r="AB359" s="10">
        <v>1</v>
      </c>
    </row>
    <row r="360" spans="1:28" ht="25.05" customHeight="1">
      <c r="A360" s="8">
        <v>7275</v>
      </c>
      <c r="B360" s="9" t="s">
        <v>133</v>
      </c>
      <c r="C360" s="26" t="s">
        <v>135</v>
      </c>
      <c r="D360" s="33">
        <v>44592</v>
      </c>
      <c r="F360" s="40" t="str">
        <f t="shared" si="95"/>
        <v/>
      </c>
      <c r="G360" s="41" t="str">
        <f t="shared" si="96"/>
        <v>BRV</v>
      </c>
      <c r="H360" s="41" t="str">
        <f t="shared" si="97"/>
        <v/>
      </c>
      <c r="I360" s="42" t="str">
        <f t="shared" si="98"/>
        <v/>
      </c>
      <c r="J360" s="42" t="str">
        <f t="shared" si="99"/>
        <v/>
      </c>
      <c r="K360" s="42" t="str">
        <f t="shared" si="100"/>
        <v/>
      </c>
      <c r="L360" s="42" t="str">
        <f t="shared" si="101"/>
        <v/>
      </c>
      <c r="M360" s="42" t="str">
        <f t="shared" si="102"/>
        <v/>
      </c>
      <c r="N360" s="42" t="str">
        <f t="shared" si="103"/>
        <v/>
      </c>
      <c r="O360" s="42" t="str">
        <f t="shared" si="104"/>
        <v/>
      </c>
      <c r="P360" s="42" t="str">
        <f t="shared" si="105"/>
        <v/>
      </c>
      <c r="Q360" s="43" t="str">
        <f t="shared" si="106"/>
        <v/>
      </c>
      <c r="R360" s="42" t="str">
        <f t="shared" si="107"/>
        <v/>
      </c>
      <c r="S360" s="42" t="str">
        <f t="shared" si="108"/>
        <v/>
      </c>
      <c r="T360" s="42" t="str">
        <f t="shared" si="109"/>
        <v/>
      </c>
      <c r="U360" s="43" t="str">
        <f t="shared" si="110"/>
        <v/>
      </c>
      <c r="V360" s="41" t="str">
        <f t="shared" si="111"/>
        <v/>
      </c>
      <c r="W360" s="41" t="str">
        <f t="shared" si="112"/>
        <v/>
      </c>
      <c r="X360" s="10">
        <v>1</v>
      </c>
      <c r="Y360" s="45" t="str">
        <f t="shared" si="113"/>
        <v>*BRV*</v>
      </c>
      <c r="AB360" s="10">
        <v>1</v>
      </c>
    </row>
    <row r="361" spans="1:28" ht="25.05" customHeight="1">
      <c r="A361" s="8">
        <v>7275</v>
      </c>
      <c r="B361" s="9" t="s">
        <v>133</v>
      </c>
      <c r="C361" s="26" t="s">
        <v>135</v>
      </c>
      <c r="D361" s="33">
        <v>44592</v>
      </c>
      <c r="F361" s="40" t="str">
        <f t="shared" si="95"/>
        <v/>
      </c>
      <c r="G361" s="41" t="str">
        <f t="shared" si="96"/>
        <v>BRV</v>
      </c>
      <c r="H361" s="41" t="str">
        <f t="shared" si="97"/>
        <v/>
      </c>
      <c r="I361" s="42" t="str">
        <f t="shared" si="98"/>
        <v/>
      </c>
      <c r="J361" s="42" t="str">
        <f t="shared" si="99"/>
        <v/>
      </c>
      <c r="K361" s="42" t="str">
        <f t="shared" si="100"/>
        <v/>
      </c>
      <c r="L361" s="42" t="str">
        <f t="shared" si="101"/>
        <v/>
      </c>
      <c r="M361" s="42" t="str">
        <f t="shared" si="102"/>
        <v/>
      </c>
      <c r="N361" s="42" t="str">
        <f t="shared" si="103"/>
        <v/>
      </c>
      <c r="O361" s="42" t="str">
        <f t="shared" si="104"/>
        <v/>
      </c>
      <c r="P361" s="42" t="str">
        <f t="shared" si="105"/>
        <v/>
      </c>
      <c r="Q361" s="43" t="str">
        <f t="shared" si="106"/>
        <v/>
      </c>
      <c r="R361" s="42" t="str">
        <f t="shared" si="107"/>
        <v/>
      </c>
      <c r="S361" s="42" t="str">
        <f t="shared" si="108"/>
        <v/>
      </c>
      <c r="T361" s="42" t="str">
        <f t="shared" si="109"/>
        <v/>
      </c>
      <c r="U361" s="43" t="str">
        <f t="shared" si="110"/>
        <v/>
      </c>
      <c r="V361" s="41" t="str">
        <f t="shared" si="111"/>
        <v/>
      </c>
      <c r="W361" s="41" t="str">
        <f t="shared" si="112"/>
        <v/>
      </c>
      <c r="X361" s="10">
        <v>1</v>
      </c>
      <c r="Y361" s="45" t="str">
        <f t="shared" si="113"/>
        <v>*BRV*</v>
      </c>
      <c r="AB361" s="10">
        <v>1</v>
      </c>
    </row>
    <row r="362" spans="1:28" ht="25.05" customHeight="1">
      <c r="A362" s="8">
        <v>7275</v>
      </c>
      <c r="B362" s="9" t="s">
        <v>136</v>
      </c>
      <c r="C362" s="26" t="s">
        <v>138</v>
      </c>
      <c r="D362" s="33">
        <v>44592</v>
      </c>
      <c r="F362" s="40" t="str">
        <f t="shared" si="95"/>
        <v/>
      </c>
      <c r="G362" s="41" t="str">
        <f t="shared" si="96"/>
        <v/>
      </c>
      <c r="H362" s="41" t="str">
        <f t="shared" si="97"/>
        <v/>
      </c>
      <c r="I362" s="42" t="str">
        <f t="shared" si="98"/>
        <v/>
      </c>
      <c r="J362" s="42" t="str">
        <f t="shared" si="99"/>
        <v/>
      </c>
      <c r="K362" s="42" t="str">
        <f t="shared" si="100"/>
        <v/>
      </c>
      <c r="L362" s="42" t="str">
        <f t="shared" si="101"/>
        <v/>
      </c>
      <c r="M362" s="42" t="str">
        <f t="shared" si="102"/>
        <v/>
      </c>
      <c r="N362" s="42" t="str">
        <f t="shared" si="103"/>
        <v/>
      </c>
      <c r="O362" s="42" t="str">
        <f t="shared" si="104"/>
        <v/>
      </c>
      <c r="P362" s="42" t="str">
        <f t="shared" si="105"/>
        <v/>
      </c>
      <c r="Q362" s="43" t="str">
        <f t="shared" si="106"/>
        <v/>
      </c>
      <c r="R362" s="42" t="str">
        <f t="shared" si="107"/>
        <v/>
      </c>
      <c r="S362" s="42" t="str">
        <f t="shared" si="108"/>
        <v/>
      </c>
      <c r="T362" s="42" t="str">
        <f t="shared" si="109"/>
        <v/>
      </c>
      <c r="U362" s="43" t="str">
        <f t="shared" si="110"/>
        <v>2m2A</v>
      </c>
      <c r="V362" s="41" t="str">
        <f t="shared" si="111"/>
        <v/>
      </c>
      <c r="W362" s="41" t="str">
        <f t="shared" si="112"/>
        <v/>
      </c>
      <c r="X362" s="10">
        <v>1</v>
      </c>
      <c r="Y362" s="45" t="str">
        <f t="shared" si="113"/>
        <v>*2m2A*</v>
      </c>
      <c r="AB362" s="10">
        <v>1</v>
      </c>
    </row>
    <row r="363" spans="1:28" ht="25.05" customHeight="1">
      <c r="A363" s="8">
        <v>7276</v>
      </c>
      <c r="B363" s="9" t="s">
        <v>133</v>
      </c>
      <c r="C363" s="26" t="s">
        <v>135</v>
      </c>
      <c r="D363" s="33">
        <v>44592</v>
      </c>
      <c r="F363" s="40" t="str">
        <f t="shared" si="95"/>
        <v/>
      </c>
      <c r="G363" s="41" t="str">
        <f t="shared" si="96"/>
        <v>BRV</v>
      </c>
      <c r="H363" s="41" t="str">
        <f t="shared" si="97"/>
        <v/>
      </c>
      <c r="I363" s="42" t="str">
        <f t="shared" si="98"/>
        <v/>
      </c>
      <c r="J363" s="42" t="str">
        <f t="shared" si="99"/>
        <v/>
      </c>
      <c r="K363" s="42" t="str">
        <f t="shared" si="100"/>
        <v/>
      </c>
      <c r="L363" s="42" t="str">
        <f t="shared" si="101"/>
        <v/>
      </c>
      <c r="M363" s="42" t="str">
        <f t="shared" si="102"/>
        <v/>
      </c>
      <c r="N363" s="42" t="str">
        <f t="shared" si="103"/>
        <v/>
      </c>
      <c r="O363" s="42" t="str">
        <f t="shared" si="104"/>
        <v/>
      </c>
      <c r="P363" s="42" t="str">
        <f t="shared" si="105"/>
        <v/>
      </c>
      <c r="Q363" s="43" t="str">
        <f t="shared" si="106"/>
        <v/>
      </c>
      <c r="R363" s="42" t="str">
        <f t="shared" si="107"/>
        <v/>
      </c>
      <c r="S363" s="42" t="str">
        <f t="shared" si="108"/>
        <v/>
      </c>
      <c r="T363" s="42" t="str">
        <f t="shared" si="109"/>
        <v/>
      </c>
      <c r="U363" s="43" t="str">
        <f t="shared" si="110"/>
        <v/>
      </c>
      <c r="V363" s="41" t="str">
        <f t="shared" si="111"/>
        <v/>
      </c>
      <c r="W363" s="41" t="str">
        <f t="shared" si="112"/>
        <v/>
      </c>
      <c r="X363" s="10">
        <v>1</v>
      </c>
      <c r="Y363" s="45" t="str">
        <f t="shared" si="113"/>
        <v>*BRV*</v>
      </c>
      <c r="AB363" s="10">
        <v>1</v>
      </c>
    </row>
    <row r="364" spans="1:28" ht="25.05" customHeight="1">
      <c r="A364" s="8">
        <v>7276</v>
      </c>
      <c r="B364" s="9" t="s">
        <v>133</v>
      </c>
      <c r="C364" s="26" t="s">
        <v>135</v>
      </c>
      <c r="D364" s="33">
        <v>44592</v>
      </c>
      <c r="F364" s="40" t="str">
        <f t="shared" si="95"/>
        <v/>
      </c>
      <c r="G364" s="41" t="str">
        <f t="shared" si="96"/>
        <v>BRV</v>
      </c>
      <c r="H364" s="41" t="str">
        <f t="shared" si="97"/>
        <v/>
      </c>
      <c r="I364" s="42" t="str">
        <f t="shared" si="98"/>
        <v/>
      </c>
      <c r="J364" s="42" t="str">
        <f t="shared" si="99"/>
        <v/>
      </c>
      <c r="K364" s="42" t="str">
        <f t="shared" si="100"/>
        <v/>
      </c>
      <c r="L364" s="42" t="str">
        <f t="shared" si="101"/>
        <v/>
      </c>
      <c r="M364" s="42" t="str">
        <f t="shared" si="102"/>
        <v/>
      </c>
      <c r="N364" s="42" t="str">
        <f t="shared" si="103"/>
        <v/>
      </c>
      <c r="O364" s="42" t="str">
        <f t="shared" si="104"/>
        <v/>
      </c>
      <c r="P364" s="42" t="str">
        <f t="shared" si="105"/>
        <v/>
      </c>
      <c r="Q364" s="43" t="str">
        <f t="shared" si="106"/>
        <v/>
      </c>
      <c r="R364" s="42" t="str">
        <f t="shared" si="107"/>
        <v/>
      </c>
      <c r="S364" s="42" t="str">
        <f t="shared" si="108"/>
        <v/>
      </c>
      <c r="T364" s="42" t="str">
        <f t="shared" si="109"/>
        <v/>
      </c>
      <c r="U364" s="43" t="str">
        <f t="shared" si="110"/>
        <v/>
      </c>
      <c r="V364" s="41" t="str">
        <f t="shared" si="111"/>
        <v/>
      </c>
      <c r="W364" s="41" t="str">
        <f t="shared" si="112"/>
        <v/>
      </c>
      <c r="X364" s="10">
        <v>1</v>
      </c>
      <c r="Y364" s="45" t="str">
        <f t="shared" si="113"/>
        <v>*BRV*</v>
      </c>
      <c r="AB364" s="10">
        <v>1</v>
      </c>
    </row>
    <row r="365" spans="1:28" ht="25.05" customHeight="1">
      <c r="A365" s="8">
        <v>7276</v>
      </c>
      <c r="B365" s="9" t="s">
        <v>136</v>
      </c>
      <c r="C365" s="26" t="s">
        <v>138</v>
      </c>
      <c r="D365" s="33">
        <v>44592</v>
      </c>
      <c r="F365" s="40" t="str">
        <f t="shared" si="95"/>
        <v/>
      </c>
      <c r="G365" s="41" t="str">
        <f t="shared" si="96"/>
        <v/>
      </c>
      <c r="H365" s="41" t="str">
        <f t="shared" si="97"/>
        <v/>
      </c>
      <c r="I365" s="42" t="str">
        <f t="shared" si="98"/>
        <v/>
      </c>
      <c r="J365" s="42" t="str">
        <f t="shared" si="99"/>
        <v/>
      </c>
      <c r="K365" s="42" t="str">
        <f t="shared" si="100"/>
        <v/>
      </c>
      <c r="L365" s="42" t="str">
        <f t="shared" si="101"/>
        <v/>
      </c>
      <c r="M365" s="42" t="str">
        <f t="shared" si="102"/>
        <v/>
      </c>
      <c r="N365" s="42" t="str">
        <f t="shared" si="103"/>
        <v/>
      </c>
      <c r="O365" s="42" t="str">
        <f t="shared" si="104"/>
        <v/>
      </c>
      <c r="P365" s="42" t="str">
        <f t="shared" si="105"/>
        <v/>
      </c>
      <c r="Q365" s="43" t="str">
        <f t="shared" si="106"/>
        <v/>
      </c>
      <c r="R365" s="42" t="str">
        <f t="shared" si="107"/>
        <v/>
      </c>
      <c r="S365" s="42" t="str">
        <f t="shared" si="108"/>
        <v/>
      </c>
      <c r="T365" s="42" t="str">
        <f t="shared" si="109"/>
        <v/>
      </c>
      <c r="U365" s="43" t="str">
        <f t="shared" si="110"/>
        <v>2m2A</v>
      </c>
      <c r="V365" s="41" t="str">
        <f t="shared" si="111"/>
        <v/>
      </c>
      <c r="W365" s="41" t="str">
        <f t="shared" si="112"/>
        <v/>
      </c>
      <c r="X365" s="10">
        <v>1</v>
      </c>
      <c r="Y365" s="45" t="str">
        <f t="shared" si="113"/>
        <v>*2m2A*</v>
      </c>
      <c r="AB365" s="10">
        <v>1</v>
      </c>
    </row>
    <row r="366" spans="1:28" ht="25.05" customHeight="1">
      <c r="A366" s="8">
        <v>7278</v>
      </c>
      <c r="B366" s="9" t="s">
        <v>133</v>
      </c>
      <c r="C366" s="26" t="s">
        <v>135</v>
      </c>
      <c r="D366" s="33">
        <v>44592</v>
      </c>
      <c r="F366" s="40" t="str">
        <f t="shared" si="95"/>
        <v/>
      </c>
      <c r="G366" s="41" t="str">
        <f t="shared" si="96"/>
        <v>BRV</v>
      </c>
      <c r="H366" s="41" t="str">
        <f t="shared" si="97"/>
        <v/>
      </c>
      <c r="I366" s="42" t="str">
        <f t="shared" si="98"/>
        <v/>
      </c>
      <c r="J366" s="42" t="str">
        <f t="shared" si="99"/>
        <v/>
      </c>
      <c r="K366" s="42" t="str">
        <f t="shared" si="100"/>
        <v/>
      </c>
      <c r="L366" s="42" t="str">
        <f t="shared" si="101"/>
        <v/>
      </c>
      <c r="M366" s="42" t="str">
        <f t="shared" si="102"/>
        <v/>
      </c>
      <c r="N366" s="42" t="str">
        <f t="shared" si="103"/>
        <v/>
      </c>
      <c r="O366" s="42" t="str">
        <f t="shared" si="104"/>
        <v/>
      </c>
      <c r="P366" s="42" t="str">
        <f t="shared" si="105"/>
        <v/>
      </c>
      <c r="Q366" s="43" t="str">
        <f t="shared" si="106"/>
        <v/>
      </c>
      <c r="R366" s="42" t="str">
        <f t="shared" si="107"/>
        <v/>
      </c>
      <c r="S366" s="42" t="str">
        <f t="shared" si="108"/>
        <v/>
      </c>
      <c r="T366" s="42" t="str">
        <f t="shared" si="109"/>
        <v/>
      </c>
      <c r="U366" s="43" t="str">
        <f t="shared" si="110"/>
        <v/>
      </c>
      <c r="V366" s="41" t="str">
        <f t="shared" si="111"/>
        <v/>
      </c>
      <c r="W366" s="41" t="str">
        <f t="shared" si="112"/>
        <v/>
      </c>
      <c r="X366" s="10">
        <v>1</v>
      </c>
      <c r="Y366" s="45" t="str">
        <f t="shared" si="113"/>
        <v>*BRV*</v>
      </c>
      <c r="AB366" s="10">
        <v>1</v>
      </c>
    </row>
    <row r="367" spans="1:28" ht="25.05" customHeight="1">
      <c r="A367" s="8">
        <v>7278</v>
      </c>
      <c r="B367" s="9" t="s">
        <v>133</v>
      </c>
      <c r="C367" s="26" t="s">
        <v>135</v>
      </c>
      <c r="D367" s="33">
        <v>44592</v>
      </c>
      <c r="F367" s="40" t="str">
        <f t="shared" si="95"/>
        <v/>
      </c>
      <c r="G367" s="41" t="str">
        <f t="shared" si="96"/>
        <v>BRV</v>
      </c>
      <c r="H367" s="41" t="str">
        <f t="shared" si="97"/>
        <v/>
      </c>
      <c r="I367" s="42" t="str">
        <f t="shared" si="98"/>
        <v/>
      </c>
      <c r="J367" s="42" t="str">
        <f t="shared" si="99"/>
        <v/>
      </c>
      <c r="K367" s="42" t="str">
        <f t="shared" si="100"/>
        <v/>
      </c>
      <c r="L367" s="42" t="str">
        <f t="shared" si="101"/>
        <v/>
      </c>
      <c r="M367" s="42" t="str">
        <f t="shared" si="102"/>
        <v/>
      </c>
      <c r="N367" s="42" t="str">
        <f t="shared" si="103"/>
        <v/>
      </c>
      <c r="O367" s="42" t="str">
        <f t="shared" si="104"/>
        <v/>
      </c>
      <c r="P367" s="42" t="str">
        <f t="shared" si="105"/>
        <v/>
      </c>
      <c r="Q367" s="43" t="str">
        <f t="shared" si="106"/>
        <v/>
      </c>
      <c r="R367" s="42" t="str">
        <f t="shared" si="107"/>
        <v/>
      </c>
      <c r="S367" s="42" t="str">
        <f t="shared" si="108"/>
        <v/>
      </c>
      <c r="T367" s="42" t="str">
        <f t="shared" si="109"/>
        <v/>
      </c>
      <c r="U367" s="43" t="str">
        <f t="shared" si="110"/>
        <v/>
      </c>
      <c r="V367" s="41" t="str">
        <f t="shared" si="111"/>
        <v/>
      </c>
      <c r="W367" s="41" t="str">
        <f t="shared" si="112"/>
        <v/>
      </c>
      <c r="X367" s="10">
        <v>1</v>
      </c>
      <c r="Y367" s="45" t="str">
        <f t="shared" si="113"/>
        <v>*BRV*</v>
      </c>
      <c r="AB367" s="10">
        <v>1</v>
      </c>
    </row>
    <row r="368" spans="1:28" ht="25.05" customHeight="1">
      <c r="A368" s="8">
        <v>7278</v>
      </c>
      <c r="B368" s="9" t="s">
        <v>136</v>
      </c>
      <c r="C368" s="26" t="s">
        <v>161</v>
      </c>
      <c r="D368" s="33">
        <v>44564</v>
      </c>
      <c r="F368" s="40" t="str">
        <f t="shared" si="95"/>
        <v/>
      </c>
      <c r="G368" s="41" t="str">
        <f t="shared" si="96"/>
        <v/>
      </c>
      <c r="H368" s="41" t="str">
        <f t="shared" si="97"/>
        <v/>
      </c>
      <c r="I368" s="42" t="str">
        <f t="shared" si="98"/>
        <v/>
      </c>
      <c r="J368" s="42" t="str">
        <f t="shared" si="99"/>
        <v/>
      </c>
      <c r="K368" s="42" t="str">
        <f t="shared" si="100"/>
        <v/>
      </c>
      <c r="L368" s="42" t="str">
        <f t="shared" si="101"/>
        <v/>
      </c>
      <c r="M368" s="42" t="str">
        <f t="shared" si="102"/>
        <v/>
      </c>
      <c r="N368" s="42" t="str">
        <f t="shared" si="103"/>
        <v/>
      </c>
      <c r="O368" s="42" t="str">
        <f t="shared" si="104"/>
        <v/>
      </c>
      <c r="P368" s="42" t="str">
        <f t="shared" si="105"/>
        <v/>
      </c>
      <c r="Q368" s="43" t="str">
        <f t="shared" si="106"/>
        <v/>
      </c>
      <c r="R368" s="42" t="str">
        <f t="shared" si="107"/>
        <v/>
      </c>
      <c r="S368" s="42" t="str">
        <f t="shared" si="108"/>
        <v/>
      </c>
      <c r="T368" s="42" t="str">
        <f t="shared" si="109"/>
        <v/>
      </c>
      <c r="U368" s="43" t="str">
        <f t="shared" si="110"/>
        <v>2m2A</v>
      </c>
      <c r="V368" s="41" t="str">
        <f t="shared" si="111"/>
        <v/>
      </c>
      <c r="W368" s="41" t="str">
        <f t="shared" si="112"/>
        <v/>
      </c>
      <c r="X368" s="10">
        <v>1</v>
      </c>
      <c r="Y368" s="45" t="str">
        <f t="shared" si="113"/>
        <v>*2m2A*</v>
      </c>
      <c r="AB368" s="10">
        <v>1</v>
      </c>
    </row>
    <row r="369" spans="1:28" ht="25.05" customHeight="1">
      <c r="A369" s="8">
        <v>7279</v>
      </c>
      <c r="B369" s="9" t="s">
        <v>133</v>
      </c>
      <c r="C369" s="26" t="s">
        <v>135</v>
      </c>
      <c r="D369" s="33">
        <v>44592</v>
      </c>
      <c r="F369" s="40" t="str">
        <f t="shared" si="95"/>
        <v/>
      </c>
      <c r="G369" s="41" t="str">
        <f t="shared" si="96"/>
        <v>BRV</v>
      </c>
      <c r="H369" s="41" t="str">
        <f t="shared" si="97"/>
        <v/>
      </c>
      <c r="I369" s="42" t="str">
        <f t="shared" si="98"/>
        <v/>
      </c>
      <c r="J369" s="42" t="str">
        <f t="shared" si="99"/>
        <v/>
      </c>
      <c r="K369" s="42" t="str">
        <f t="shared" si="100"/>
        <v/>
      </c>
      <c r="L369" s="42" t="str">
        <f t="shared" si="101"/>
        <v/>
      </c>
      <c r="M369" s="42" t="str">
        <f t="shared" si="102"/>
        <v/>
      </c>
      <c r="N369" s="42" t="str">
        <f t="shared" si="103"/>
        <v/>
      </c>
      <c r="O369" s="42" t="str">
        <f t="shared" si="104"/>
        <v/>
      </c>
      <c r="P369" s="42" t="str">
        <f t="shared" si="105"/>
        <v/>
      </c>
      <c r="Q369" s="43" t="str">
        <f t="shared" si="106"/>
        <v/>
      </c>
      <c r="R369" s="42" t="str">
        <f t="shared" si="107"/>
        <v/>
      </c>
      <c r="S369" s="42" t="str">
        <f t="shared" si="108"/>
        <v/>
      </c>
      <c r="T369" s="42" t="str">
        <f t="shared" si="109"/>
        <v/>
      </c>
      <c r="U369" s="43" t="str">
        <f t="shared" si="110"/>
        <v/>
      </c>
      <c r="V369" s="41" t="str">
        <f t="shared" si="111"/>
        <v/>
      </c>
      <c r="W369" s="41" t="str">
        <f t="shared" si="112"/>
        <v/>
      </c>
      <c r="X369" s="10">
        <v>1</v>
      </c>
      <c r="Y369" s="45" t="str">
        <f t="shared" si="113"/>
        <v>*BRV*</v>
      </c>
      <c r="AB369" s="10">
        <v>1</v>
      </c>
    </row>
    <row r="370" spans="1:28" ht="25.05" customHeight="1">
      <c r="A370" s="8">
        <v>7279</v>
      </c>
      <c r="B370" s="9" t="s">
        <v>133</v>
      </c>
      <c r="C370" s="26" t="s">
        <v>135</v>
      </c>
      <c r="D370" s="33">
        <v>44592</v>
      </c>
      <c r="F370" s="40" t="str">
        <f t="shared" si="95"/>
        <v/>
      </c>
      <c r="G370" s="41" t="str">
        <f t="shared" si="96"/>
        <v>BRV</v>
      </c>
      <c r="H370" s="41" t="str">
        <f t="shared" si="97"/>
        <v/>
      </c>
      <c r="I370" s="42" t="str">
        <f t="shared" si="98"/>
        <v/>
      </c>
      <c r="J370" s="42" t="str">
        <f t="shared" si="99"/>
        <v/>
      </c>
      <c r="K370" s="42" t="str">
        <f t="shared" si="100"/>
        <v/>
      </c>
      <c r="L370" s="42" t="str">
        <f t="shared" si="101"/>
        <v/>
      </c>
      <c r="M370" s="42" t="str">
        <f t="shared" si="102"/>
        <v/>
      </c>
      <c r="N370" s="42" t="str">
        <f t="shared" si="103"/>
        <v/>
      </c>
      <c r="O370" s="42" t="str">
        <f t="shared" si="104"/>
        <v/>
      </c>
      <c r="P370" s="42" t="str">
        <f t="shared" si="105"/>
        <v/>
      </c>
      <c r="Q370" s="43" t="str">
        <f t="shared" si="106"/>
        <v/>
      </c>
      <c r="R370" s="42" t="str">
        <f t="shared" si="107"/>
        <v/>
      </c>
      <c r="S370" s="42" t="str">
        <f t="shared" si="108"/>
        <v/>
      </c>
      <c r="T370" s="42" t="str">
        <f t="shared" si="109"/>
        <v/>
      </c>
      <c r="U370" s="43" t="str">
        <f t="shared" si="110"/>
        <v/>
      </c>
      <c r="V370" s="41" t="str">
        <f t="shared" si="111"/>
        <v/>
      </c>
      <c r="W370" s="41" t="str">
        <f t="shared" si="112"/>
        <v/>
      </c>
      <c r="X370" s="10">
        <v>1</v>
      </c>
      <c r="Y370" s="45" t="str">
        <f t="shared" si="113"/>
        <v>*BRV*</v>
      </c>
      <c r="AB370" s="10">
        <v>1</v>
      </c>
    </row>
    <row r="371" spans="1:28" ht="25.05" customHeight="1">
      <c r="A371" s="8">
        <v>7279</v>
      </c>
      <c r="B371" s="9" t="s">
        <v>130</v>
      </c>
      <c r="C371" s="26" t="s">
        <v>132</v>
      </c>
      <c r="D371" s="33">
        <v>44592</v>
      </c>
      <c r="F371" s="40" t="str">
        <f t="shared" si="95"/>
        <v/>
      </c>
      <c r="G371" s="41" t="str">
        <f t="shared" si="96"/>
        <v/>
      </c>
      <c r="H371" s="41" t="str">
        <f t="shared" si="97"/>
        <v/>
      </c>
      <c r="I371" s="42" t="str">
        <f t="shared" si="98"/>
        <v/>
      </c>
      <c r="J371" s="42" t="str">
        <f t="shared" si="99"/>
        <v/>
      </c>
      <c r="K371" s="42" t="str">
        <f t="shared" si="100"/>
        <v/>
      </c>
      <c r="L371" s="42" t="str">
        <f t="shared" si="101"/>
        <v/>
      </c>
      <c r="M371" s="42" t="str">
        <f t="shared" si="102"/>
        <v/>
      </c>
      <c r="N371" s="42" t="str">
        <f t="shared" si="103"/>
        <v/>
      </c>
      <c r="O371" s="42" t="str">
        <f t="shared" si="104"/>
        <v>10m2H</v>
      </c>
      <c r="P371" s="42" t="str">
        <f t="shared" si="105"/>
        <v/>
      </c>
      <c r="Q371" s="43" t="str">
        <f t="shared" si="106"/>
        <v/>
      </c>
      <c r="R371" s="42" t="str">
        <f t="shared" si="107"/>
        <v/>
      </c>
      <c r="S371" s="42" t="str">
        <f t="shared" si="108"/>
        <v/>
      </c>
      <c r="T371" s="42" t="str">
        <f t="shared" si="109"/>
        <v/>
      </c>
      <c r="U371" s="43" t="str">
        <f t="shared" si="110"/>
        <v/>
      </c>
      <c r="V371" s="41" t="str">
        <f t="shared" si="111"/>
        <v/>
      </c>
      <c r="W371" s="41" t="str">
        <f t="shared" si="112"/>
        <v/>
      </c>
      <c r="X371" s="10">
        <v>1</v>
      </c>
      <c r="Y371" s="45" t="str">
        <f t="shared" si="113"/>
        <v>*10m2H*</v>
      </c>
      <c r="AB371" s="10">
        <v>1</v>
      </c>
    </row>
    <row r="372" spans="1:28" ht="25.05" customHeight="1">
      <c r="A372" s="8">
        <v>7280</v>
      </c>
      <c r="B372" s="9" t="s">
        <v>130</v>
      </c>
      <c r="C372" s="26" t="s">
        <v>140</v>
      </c>
      <c r="D372" s="33">
        <v>44578</v>
      </c>
      <c r="F372" s="40" t="str">
        <f t="shared" si="95"/>
        <v/>
      </c>
      <c r="G372" s="41" t="str">
        <f t="shared" si="96"/>
        <v/>
      </c>
      <c r="H372" s="41" t="str">
        <f t="shared" si="97"/>
        <v/>
      </c>
      <c r="I372" s="42" t="str">
        <f t="shared" si="98"/>
        <v/>
      </c>
      <c r="J372" s="42" t="str">
        <f t="shared" si="99"/>
        <v/>
      </c>
      <c r="K372" s="42" t="str">
        <f t="shared" si="100"/>
        <v/>
      </c>
      <c r="L372" s="42" t="str">
        <f t="shared" si="101"/>
        <v/>
      </c>
      <c r="M372" s="42" t="str">
        <f t="shared" si="102"/>
        <v/>
      </c>
      <c r="N372" s="42" t="str">
        <f t="shared" si="103"/>
        <v/>
      </c>
      <c r="O372" s="42" t="str">
        <f t="shared" si="104"/>
        <v>10m2H</v>
      </c>
      <c r="P372" s="42" t="str">
        <f t="shared" si="105"/>
        <v/>
      </c>
      <c r="Q372" s="43" t="str">
        <f t="shared" si="106"/>
        <v/>
      </c>
      <c r="R372" s="42" t="str">
        <f t="shared" si="107"/>
        <v/>
      </c>
      <c r="S372" s="42" t="str">
        <f t="shared" si="108"/>
        <v/>
      </c>
      <c r="T372" s="42" t="str">
        <f t="shared" si="109"/>
        <v/>
      </c>
      <c r="U372" s="43" t="str">
        <f t="shared" si="110"/>
        <v/>
      </c>
      <c r="V372" s="41" t="str">
        <f t="shared" si="111"/>
        <v/>
      </c>
      <c r="W372" s="41" t="str">
        <f t="shared" si="112"/>
        <v/>
      </c>
      <c r="X372" s="10">
        <v>1</v>
      </c>
      <c r="Y372" s="45" t="str">
        <f t="shared" si="113"/>
        <v>*10m2H*</v>
      </c>
      <c r="AB372" s="10">
        <v>1</v>
      </c>
    </row>
    <row r="373" spans="1:28" ht="25.05" customHeight="1">
      <c r="A373" s="8">
        <v>7280</v>
      </c>
      <c r="B373" s="9" t="s">
        <v>136</v>
      </c>
      <c r="C373" s="26" t="s">
        <v>151</v>
      </c>
      <c r="D373" s="33">
        <v>44571</v>
      </c>
      <c r="F373" s="40" t="str">
        <f t="shared" si="95"/>
        <v/>
      </c>
      <c r="G373" s="41" t="str">
        <f t="shared" si="96"/>
        <v/>
      </c>
      <c r="H373" s="41" t="str">
        <f t="shared" si="97"/>
        <v/>
      </c>
      <c r="I373" s="42" t="str">
        <f t="shared" si="98"/>
        <v/>
      </c>
      <c r="J373" s="42" t="str">
        <f t="shared" si="99"/>
        <v/>
      </c>
      <c r="K373" s="42" t="str">
        <f t="shared" si="100"/>
        <v/>
      </c>
      <c r="L373" s="42" t="str">
        <f t="shared" si="101"/>
        <v/>
      </c>
      <c r="M373" s="42" t="str">
        <f t="shared" si="102"/>
        <v/>
      </c>
      <c r="N373" s="42" t="str">
        <f t="shared" si="103"/>
        <v/>
      </c>
      <c r="O373" s="42" t="str">
        <f t="shared" si="104"/>
        <v/>
      </c>
      <c r="P373" s="42" t="str">
        <f t="shared" si="105"/>
        <v/>
      </c>
      <c r="Q373" s="43" t="str">
        <f t="shared" si="106"/>
        <v/>
      </c>
      <c r="R373" s="42" t="str">
        <f t="shared" si="107"/>
        <v/>
      </c>
      <c r="S373" s="42" t="str">
        <f t="shared" si="108"/>
        <v/>
      </c>
      <c r="T373" s="42" t="str">
        <f t="shared" si="109"/>
        <v/>
      </c>
      <c r="U373" s="43" t="str">
        <f t="shared" si="110"/>
        <v>2m2A</v>
      </c>
      <c r="V373" s="41" t="str">
        <f t="shared" si="111"/>
        <v/>
      </c>
      <c r="W373" s="41" t="str">
        <f t="shared" si="112"/>
        <v/>
      </c>
      <c r="X373" s="10">
        <v>1</v>
      </c>
      <c r="Y373" s="45" t="str">
        <f t="shared" si="113"/>
        <v>*2m2A*</v>
      </c>
      <c r="AB373" s="10">
        <v>1</v>
      </c>
    </row>
    <row r="374" spans="1:28" ht="25.05" customHeight="1">
      <c r="A374" s="8">
        <v>7282</v>
      </c>
      <c r="B374" s="9" t="s">
        <v>130</v>
      </c>
      <c r="C374" s="26" t="s">
        <v>132</v>
      </c>
      <c r="D374" s="33">
        <v>44592</v>
      </c>
      <c r="F374" s="40" t="str">
        <f t="shared" si="95"/>
        <v/>
      </c>
      <c r="G374" s="41" t="str">
        <f t="shared" si="96"/>
        <v/>
      </c>
      <c r="H374" s="41" t="str">
        <f t="shared" si="97"/>
        <v/>
      </c>
      <c r="I374" s="42" t="str">
        <f t="shared" si="98"/>
        <v/>
      </c>
      <c r="J374" s="42" t="str">
        <f t="shared" si="99"/>
        <v/>
      </c>
      <c r="K374" s="42" t="str">
        <f t="shared" si="100"/>
        <v/>
      </c>
      <c r="L374" s="42" t="str">
        <f t="shared" si="101"/>
        <v/>
      </c>
      <c r="M374" s="42" t="str">
        <f t="shared" si="102"/>
        <v/>
      </c>
      <c r="N374" s="42" t="str">
        <f t="shared" si="103"/>
        <v/>
      </c>
      <c r="O374" s="42" t="str">
        <f t="shared" si="104"/>
        <v>10m2H</v>
      </c>
      <c r="P374" s="42" t="str">
        <f t="shared" si="105"/>
        <v/>
      </c>
      <c r="Q374" s="43" t="str">
        <f t="shared" si="106"/>
        <v/>
      </c>
      <c r="R374" s="42" t="str">
        <f t="shared" si="107"/>
        <v/>
      </c>
      <c r="S374" s="42" t="str">
        <f t="shared" si="108"/>
        <v/>
      </c>
      <c r="T374" s="42" t="str">
        <f t="shared" si="109"/>
        <v/>
      </c>
      <c r="U374" s="43" t="str">
        <f t="shared" si="110"/>
        <v/>
      </c>
      <c r="V374" s="41" t="str">
        <f t="shared" si="111"/>
        <v/>
      </c>
      <c r="W374" s="41" t="str">
        <f t="shared" si="112"/>
        <v/>
      </c>
      <c r="X374" s="10">
        <v>1</v>
      </c>
      <c r="Y374" s="45" t="str">
        <f t="shared" si="113"/>
        <v>*10m2H*</v>
      </c>
      <c r="AB374" s="10">
        <v>1</v>
      </c>
    </row>
    <row r="375" spans="1:28" ht="25.05" customHeight="1">
      <c r="A375" s="8">
        <v>7282</v>
      </c>
      <c r="B375" s="9" t="s">
        <v>28</v>
      </c>
      <c r="C375" s="26" t="s">
        <v>114</v>
      </c>
      <c r="D375" s="33">
        <v>44571</v>
      </c>
      <c r="F375" s="40" t="str">
        <f t="shared" si="95"/>
        <v/>
      </c>
      <c r="G375" s="41" t="str">
        <f t="shared" si="96"/>
        <v/>
      </c>
      <c r="H375" s="41" t="str">
        <f t="shared" si="97"/>
        <v/>
      </c>
      <c r="I375" s="42" t="str">
        <f t="shared" si="98"/>
        <v/>
      </c>
      <c r="J375" s="42" t="str">
        <f t="shared" si="99"/>
        <v/>
      </c>
      <c r="K375" s="42" t="str">
        <f t="shared" si="100"/>
        <v/>
      </c>
      <c r="L375" s="42" t="str">
        <f t="shared" si="101"/>
        <v>RM</v>
      </c>
      <c r="M375" s="42" t="str">
        <f t="shared" si="102"/>
        <v/>
      </c>
      <c r="N375" s="42" t="str">
        <f t="shared" si="103"/>
        <v/>
      </c>
      <c r="O375" s="42" t="str">
        <f t="shared" si="104"/>
        <v/>
      </c>
      <c r="P375" s="42" t="str">
        <f t="shared" si="105"/>
        <v/>
      </c>
      <c r="Q375" s="43" t="str">
        <f t="shared" si="106"/>
        <v/>
      </c>
      <c r="R375" s="42" t="str">
        <f t="shared" si="107"/>
        <v/>
      </c>
      <c r="S375" s="42" t="str">
        <f t="shared" si="108"/>
        <v/>
      </c>
      <c r="T375" s="42" t="str">
        <f t="shared" si="109"/>
        <v/>
      </c>
      <c r="U375" s="43" t="str">
        <f t="shared" si="110"/>
        <v/>
      </c>
      <c r="V375" s="41" t="str">
        <f t="shared" si="111"/>
        <v/>
      </c>
      <c r="W375" s="41" t="str">
        <f t="shared" si="112"/>
        <v/>
      </c>
      <c r="X375" s="10">
        <v>1</v>
      </c>
      <c r="Y375" s="45" t="str">
        <f t="shared" si="113"/>
        <v>*RM*</v>
      </c>
      <c r="AB375" s="10">
        <v>1</v>
      </c>
    </row>
    <row r="376" spans="1:28" ht="25.05" customHeight="1">
      <c r="A376" s="8">
        <v>7282</v>
      </c>
      <c r="B376" s="9" t="s">
        <v>28</v>
      </c>
      <c r="C376" s="26" t="s">
        <v>114</v>
      </c>
      <c r="D376" s="33">
        <v>44571</v>
      </c>
      <c r="F376" s="40" t="str">
        <f t="shared" si="95"/>
        <v/>
      </c>
      <c r="G376" s="41" t="str">
        <f t="shared" si="96"/>
        <v/>
      </c>
      <c r="H376" s="41" t="str">
        <f t="shared" si="97"/>
        <v/>
      </c>
      <c r="I376" s="42" t="str">
        <f t="shared" si="98"/>
        <v/>
      </c>
      <c r="J376" s="42" t="str">
        <f t="shared" si="99"/>
        <v/>
      </c>
      <c r="K376" s="42" t="str">
        <f t="shared" si="100"/>
        <v/>
      </c>
      <c r="L376" s="42" t="str">
        <f t="shared" si="101"/>
        <v>RM</v>
      </c>
      <c r="M376" s="42" t="str">
        <f t="shared" si="102"/>
        <v/>
      </c>
      <c r="N376" s="42" t="str">
        <f t="shared" si="103"/>
        <v/>
      </c>
      <c r="O376" s="42" t="str">
        <f t="shared" si="104"/>
        <v/>
      </c>
      <c r="P376" s="42" t="str">
        <f t="shared" si="105"/>
        <v/>
      </c>
      <c r="Q376" s="43" t="str">
        <f t="shared" si="106"/>
        <v/>
      </c>
      <c r="R376" s="42" t="str">
        <f t="shared" si="107"/>
        <v/>
      </c>
      <c r="S376" s="42" t="str">
        <f t="shared" si="108"/>
        <v/>
      </c>
      <c r="T376" s="42" t="str">
        <f t="shared" si="109"/>
        <v/>
      </c>
      <c r="U376" s="43" t="str">
        <f t="shared" si="110"/>
        <v/>
      </c>
      <c r="V376" s="41" t="str">
        <f t="shared" si="111"/>
        <v/>
      </c>
      <c r="W376" s="41" t="str">
        <f t="shared" si="112"/>
        <v/>
      </c>
      <c r="X376" s="10">
        <v>1</v>
      </c>
      <c r="Y376" s="45" t="str">
        <f t="shared" si="113"/>
        <v>*RM*</v>
      </c>
      <c r="AB376" s="10">
        <v>1</v>
      </c>
    </row>
    <row r="377" spans="1:28" ht="25.05" customHeight="1">
      <c r="A377" s="8">
        <v>7283</v>
      </c>
      <c r="B377" s="9" t="s">
        <v>133</v>
      </c>
      <c r="C377" s="26" t="s">
        <v>135</v>
      </c>
      <c r="D377" s="33">
        <v>44592</v>
      </c>
      <c r="F377" s="40" t="str">
        <f t="shared" si="95"/>
        <v/>
      </c>
      <c r="G377" s="41" t="str">
        <f t="shared" si="96"/>
        <v>BRV</v>
      </c>
      <c r="H377" s="41" t="str">
        <f t="shared" si="97"/>
        <v/>
      </c>
      <c r="I377" s="42" t="str">
        <f t="shared" si="98"/>
        <v/>
      </c>
      <c r="J377" s="42" t="str">
        <f t="shared" si="99"/>
        <v/>
      </c>
      <c r="K377" s="42" t="str">
        <f t="shared" si="100"/>
        <v/>
      </c>
      <c r="L377" s="42" t="str">
        <f t="shared" si="101"/>
        <v/>
      </c>
      <c r="M377" s="42" t="str">
        <f t="shared" si="102"/>
        <v/>
      </c>
      <c r="N377" s="42" t="str">
        <f t="shared" si="103"/>
        <v/>
      </c>
      <c r="O377" s="42" t="str">
        <f t="shared" si="104"/>
        <v/>
      </c>
      <c r="P377" s="42" t="str">
        <f t="shared" si="105"/>
        <v/>
      </c>
      <c r="Q377" s="43" t="str">
        <f t="shared" si="106"/>
        <v/>
      </c>
      <c r="R377" s="42" t="str">
        <f t="shared" si="107"/>
        <v/>
      </c>
      <c r="S377" s="42" t="str">
        <f t="shared" si="108"/>
        <v/>
      </c>
      <c r="T377" s="42" t="str">
        <f t="shared" si="109"/>
        <v/>
      </c>
      <c r="U377" s="43" t="str">
        <f t="shared" si="110"/>
        <v/>
      </c>
      <c r="V377" s="41" t="str">
        <f t="shared" si="111"/>
        <v/>
      </c>
      <c r="W377" s="41" t="str">
        <f t="shared" si="112"/>
        <v/>
      </c>
      <c r="X377" s="10">
        <v>1</v>
      </c>
      <c r="Y377" s="45" t="str">
        <f t="shared" si="113"/>
        <v>*BRV*</v>
      </c>
      <c r="AB377" s="10">
        <v>1</v>
      </c>
    </row>
    <row r="378" spans="1:28" ht="25.05" customHeight="1">
      <c r="A378" s="8">
        <v>7283</v>
      </c>
      <c r="B378" s="9" t="s">
        <v>133</v>
      </c>
      <c r="C378" s="26" t="s">
        <v>135</v>
      </c>
      <c r="D378" s="33">
        <v>44592</v>
      </c>
      <c r="F378" s="40" t="str">
        <f t="shared" si="95"/>
        <v/>
      </c>
      <c r="G378" s="41" t="str">
        <f t="shared" si="96"/>
        <v>BRV</v>
      </c>
      <c r="H378" s="41" t="str">
        <f t="shared" si="97"/>
        <v/>
      </c>
      <c r="I378" s="42" t="str">
        <f t="shared" si="98"/>
        <v/>
      </c>
      <c r="J378" s="42" t="str">
        <f t="shared" si="99"/>
        <v/>
      </c>
      <c r="K378" s="42" t="str">
        <f t="shared" si="100"/>
        <v/>
      </c>
      <c r="L378" s="42" t="str">
        <f t="shared" si="101"/>
        <v/>
      </c>
      <c r="M378" s="42" t="str">
        <f t="shared" si="102"/>
        <v/>
      </c>
      <c r="N378" s="42" t="str">
        <f t="shared" si="103"/>
        <v/>
      </c>
      <c r="O378" s="42" t="str">
        <f t="shared" si="104"/>
        <v/>
      </c>
      <c r="P378" s="42" t="str">
        <f t="shared" si="105"/>
        <v/>
      </c>
      <c r="Q378" s="43" t="str">
        <f t="shared" si="106"/>
        <v/>
      </c>
      <c r="R378" s="42" t="str">
        <f t="shared" si="107"/>
        <v/>
      </c>
      <c r="S378" s="42" t="str">
        <f t="shared" si="108"/>
        <v/>
      </c>
      <c r="T378" s="42" t="str">
        <f t="shared" si="109"/>
        <v/>
      </c>
      <c r="U378" s="43" t="str">
        <f t="shared" si="110"/>
        <v/>
      </c>
      <c r="V378" s="41" t="str">
        <f t="shared" si="111"/>
        <v/>
      </c>
      <c r="W378" s="41" t="str">
        <f t="shared" si="112"/>
        <v/>
      </c>
      <c r="X378" s="10">
        <v>1</v>
      </c>
      <c r="Y378" s="45" t="str">
        <f t="shared" si="113"/>
        <v>*BRV*</v>
      </c>
      <c r="AB378" s="10">
        <v>1</v>
      </c>
    </row>
    <row r="379" spans="1:28" ht="25.05" customHeight="1">
      <c r="A379" s="8">
        <v>7283</v>
      </c>
      <c r="B379" s="9" t="s">
        <v>136</v>
      </c>
      <c r="C379" s="26" t="s">
        <v>138</v>
      </c>
      <c r="D379" s="33">
        <v>44592</v>
      </c>
      <c r="F379" s="40" t="str">
        <f t="shared" si="95"/>
        <v/>
      </c>
      <c r="G379" s="41" t="str">
        <f t="shared" si="96"/>
        <v/>
      </c>
      <c r="H379" s="41" t="str">
        <f t="shared" si="97"/>
        <v/>
      </c>
      <c r="I379" s="42" t="str">
        <f t="shared" si="98"/>
        <v/>
      </c>
      <c r="J379" s="42" t="str">
        <f t="shared" si="99"/>
        <v/>
      </c>
      <c r="K379" s="42" t="str">
        <f t="shared" si="100"/>
        <v/>
      </c>
      <c r="L379" s="42" t="str">
        <f t="shared" si="101"/>
        <v/>
      </c>
      <c r="M379" s="42" t="str">
        <f t="shared" si="102"/>
        <v/>
      </c>
      <c r="N379" s="42" t="str">
        <f t="shared" si="103"/>
        <v/>
      </c>
      <c r="O379" s="42" t="str">
        <f t="shared" si="104"/>
        <v/>
      </c>
      <c r="P379" s="42" t="str">
        <f t="shared" si="105"/>
        <v/>
      </c>
      <c r="Q379" s="43" t="str">
        <f t="shared" si="106"/>
        <v/>
      </c>
      <c r="R379" s="42" t="str">
        <f t="shared" si="107"/>
        <v/>
      </c>
      <c r="S379" s="42" t="str">
        <f t="shared" si="108"/>
        <v/>
      </c>
      <c r="T379" s="42" t="str">
        <f t="shared" si="109"/>
        <v/>
      </c>
      <c r="U379" s="43" t="str">
        <f t="shared" si="110"/>
        <v>2m2A</v>
      </c>
      <c r="V379" s="41" t="str">
        <f t="shared" si="111"/>
        <v/>
      </c>
      <c r="W379" s="41" t="str">
        <f t="shared" si="112"/>
        <v/>
      </c>
      <c r="X379" s="10">
        <v>1</v>
      </c>
      <c r="Y379" s="45" t="str">
        <f t="shared" si="113"/>
        <v>*2m2A*</v>
      </c>
      <c r="AB379" s="10">
        <v>1</v>
      </c>
    </row>
    <row r="380" spans="1:28" ht="25.05" customHeight="1">
      <c r="A380" s="8">
        <v>7302</v>
      </c>
      <c r="B380" s="9" t="s">
        <v>97</v>
      </c>
      <c r="C380" s="26" t="s">
        <v>104</v>
      </c>
      <c r="D380" s="33">
        <v>44592</v>
      </c>
      <c r="F380" s="40" t="str">
        <f t="shared" si="95"/>
        <v>3M</v>
      </c>
      <c r="G380" s="41" t="str">
        <f t="shared" si="96"/>
        <v/>
      </c>
      <c r="H380" s="41" t="str">
        <f t="shared" si="97"/>
        <v/>
      </c>
      <c r="I380" s="42" t="str">
        <f t="shared" si="98"/>
        <v/>
      </c>
      <c r="J380" s="42" t="str">
        <f t="shared" si="99"/>
        <v/>
      </c>
      <c r="K380" s="42" t="str">
        <f t="shared" si="100"/>
        <v/>
      </c>
      <c r="L380" s="42" t="str">
        <f t="shared" si="101"/>
        <v/>
      </c>
      <c r="M380" s="42" t="str">
        <f t="shared" si="102"/>
        <v/>
      </c>
      <c r="N380" s="42" t="str">
        <f t="shared" si="103"/>
        <v/>
      </c>
      <c r="O380" s="42" t="str">
        <f t="shared" si="104"/>
        <v/>
      </c>
      <c r="P380" s="42" t="str">
        <f t="shared" si="105"/>
        <v/>
      </c>
      <c r="Q380" s="43" t="str">
        <f t="shared" si="106"/>
        <v/>
      </c>
      <c r="R380" s="42" t="str">
        <f t="shared" si="107"/>
        <v/>
      </c>
      <c r="S380" s="42" t="str">
        <f t="shared" si="108"/>
        <v/>
      </c>
      <c r="T380" s="42" t="str">
        <f t="shared" si="109"/>
        <v/>
      </c>
      <c r="U380" s="43" t="str">
        <f t="shared" si="110"/>
        <v/>
      </c>
      <c r="V380" s="41" t="str">
        <f t="shared" si="111"/>
        <v/>
      </c>
      <c r="W380" s="41" t="str">
        <f t="shared" si="112"/>
        <v/>
      </c>
      <c r="X380" s="10">
        <v>1</v>
      </c>
      <c r="Y380" s="45" t="str">
        <f t="shared" si="113"/>
        <v>*3M*</v>
      </c>
      <c r="AB380" s="10">
        <v>1</v>
      </c>
    </row>
    <row r="381" spans="1:28" ht="25.05" customHeight="1">
      <c r="A381" s="8">
        <v>7309</v>
      </c>
      <c r="B381" s="9" t="s">
        <v>28</v>
      </c>
      <c r="C381" s="26" t="s">
        <v>112</v>
      </c>
      <c r="D381" s="33">
        <v>44564</v>
      </c>
      <c r="F381" s="40" t="str">
        <f t="shared" si="95"/>
        <v/>
      </c>
      <c r="G381" s="41" t="str">
        <f t="shared" si="96"/>
        <v/>
      </c>
      <c r="H381" s="41" t="str">
        <f t="shared" si="97"/>
        <v/>
      </c>
      <c r="I381" s="42" t="str">
        <f t="shared" si="98"/>
        <v/>
      </c>
      <c r="J381" s="42" t="str">
        <f t="shared" si="99"/>
        <v/>
      </c>
      <c r="K381" s="42" t="str">
        <f t="shared" si="100"/>
        <v/>
      </c>
      <c r="L381" s="42" t="str">
        <f t="shared" si="101"/>
        <v>RM</v>
      </c>
      <c r="M381" s="42" t="str">
        <f t="shared" si="102"/>
        <v/>
      </c>
      <c r="N381" s="42" t="str">
        <f t="shared" si="103"/>
        <v/>
      </c>
      <c r="O381" s="42" t="str">
        <f t="shared" si="104"/>
        <v/>
      </c>
      <c r="P381" s="42" t="str">
        <f t="shared" si="105"/>
        <v/>
      </c>
      <c r="Q381" s="43" t="str">
        <f t="shared" si="106"/>
        <v/>
      </c>
      <c r="R381" s="42" t="str">
        <f t="shared" si="107"/>
        <v/>
      </c>
      <c r="S381" s="42" t="str">
        <f t="shared" si="108"/>
        <v/>
      </c>
      <c r="T381" s="42" t="str">
        <f t="shared" si="109"/>
        <v/>
      </c>
      <c r="U381" s="43" t="str">
        <f t="shared" si="110"/>
        <v/>
      </c>
      <c r="V381" s="41" t="str">
        <f t="shared" si="111"/>
        <v/>
      </c>
      <c r="W381" s="41" t="str">
        <f t="shared" si="112"/>
        <v/>
      </c>
      <c r="X381" s="10">
        <v>1</v>
      </c>
      <c r="Y381" s="45" t="str">
        <f t="shared" si="113"/>
        <v>*RM*</v>
      </c>
      <c r="AB381" s="10">
        <v>1</v>
      </c>
    </row>
    <row r="382" spans="1:28" ht="25.05" customHeight="1">
      <c r="A382" s="8">
        <v>7309</v>
      </c>
      <c r="B382" s="9" t="s">
        <v>28</v>
      </c>
      <c r="C382" s="26" t="s">
        <v>112</v>
      </c>
      <c r="D382" s="33">
        <v>44564</v>
      </c>
      <c r="F382" s="40" t="str">
        <f t="shared" si="95"/>
        <v/>
      </c>
      <c r="G382" s="41" t="str">
        <f t="shared" si="96"/>
        <v/>
      </c>
      <c r="H382" s="41" t="str">
        <f t="shared" si="97"/>
        <v/>
      </c>
      <c r="I382" s="42" t="str">
        <f t="shared" si="98"/>
        <v/>
      </c>
      <c r="J382" s="42" t="str">
        <f t="shared" si="99"/>
        <v/>
      </c>
      <c r="K382" s="42" t="str">
        <f t="shared" si="100"/>
        <v/>
      </c>
      <c r="L382" s="42" t="str">
        <f t="shared" si="101"/>
        <v>RM</v>
      </c>
      <c r="M382" s="42" t="str">
        <f t="shared" si="102"/>
        <v/>
      </c>
      <c r="N382" s="42" t="str">
        <f t="shared" si="103"/>
        <v/>
      </c>
      <c r="O382" s="42" t="str">
        <f t="shared" si="104"/>
        <v/>
      </c>
      <c r="P382" s="42" t="str">
        <f t="shared" si="105"/>
        <v/>
      </c>
      <c r="Q382" s="43" t="str">
        <f t="shared" si="106"/>
        <v/>
      </c>
      <c r="R382" s="42" t="str">
        <f t="shared" si="107"/>
        <v/>
      </c>
      <c r="S382" s="42" t="str">
        <f t="shared" si="108"/>
        <v/>
      </c>
      <c r="T382" s="42" t="str">
        <f t="shared" si="109"/>
        <v/>
      </c>
      <c r="U382" s="43" t="str">
        <f t="shared" si="110"/>
        <v/>
      </c>
      <c r="V382" s="41" t="str">
        <f t="shared" si="111"/>
        <v/>
      </c>
      <c r="W382" s="41" t="str">
        <f t="shared" si="112"/>
        <v/>
      </c>
      <c r="X382" s="10">
        <v>1</v>
      </c>
      <c r="Y382" s="45" t="str">
        <f t="shared" si="113"/>
        <v>*RM*</v>
      </c>
      <c r="AB382" s="10">
        <v>1</v>
      </c>
    </row>
    <row r="383" spans="1:28" ht="25.05" customHeight="1">
      <c r="A383" s="8">
        <v>7311</v>
      </c>
      <c r="B383" s="9" t="s">
        <v>32</v>
      </c>
      <c r="C383" s="26" t="s">
        <v>34</v>
      </c>
      <c r="D383" s="33">
        <v>44522</v>
      </c>
      <c r="F383" s="40" t="str">
        <f t="shared" si="95"/>
        <v/>
      </c>
      <c r="G383" s="41" t="str">
        <f t="shared" si="96"/>
        <v/>
      </c>
      <c r="H383" s="41" t="str">
        <f t="shared" si="97"/>
        <v/>
      </c>
      <c r="I383" s="42" t="str">
        <f t="shared" si="98"/>
        <v/>
      </c>
      <c r="J383" s="42" t="str">
        <f t="shared" si="99"/>
        <v/>
      </c>
      <c r="K383" s="42" t="str">
        <f t="shared" si="100"/>
        <v/>
      </c>
      <c r="L383" s="42" t="str">
        <f t="shared" si="101"/>
        <v/>
      </c>
      <c r="M383" s="42" t="str">
        <f t="shared" si="102"/>
        <v/>
      </c>
      <c r="N383" s="42" t="str">
        <f t="shared" si="103"/>
        <v/>
      </c>
      <c r="O383" s="42" t="str">
        <f t="shared" si="104"/>
        <v/>
      </c>
      <c r="P383" s="42" t="str">
        <f t="shared" si="105"/>
        <v/>
      </c>
      <c r="Q383" s="43" t="str">
        <f t="shared" si="106"/>
        <v/>
      </c>
      <c r="R383" s="42" t="str">
        <f t="shared" si="107"/>
        <v/>
      </c>
      <c r="S383" s="42" t="str">
        <f t="shared" si="108"/>
        <v/>
      </c>
      <c r="T383" s="42" t="str">
        <f t="shared" si="109"/>
        <v/>
      </c>
      <c r="U383" s="43" t="str">
        <f t="shared" si="110"/>
        <v/>
      </c>
      <c r="V383" s="41" t="str">
        <f t="shared" si="111"/>
        <v/>
      </c>
      <c r="W383" s="41" t="str">
        <f t="shared" si="112"/>
        <v/>
      </c>
      <c r="X383" s="10">
        <v>4</v>
      </c>
      <c r="Y383" s="45" t="str">
        <f t="shared" si="113"/>
        <v/>
      </c>
      <c r="AB383" s="10">
        <v>4</v>
      </c>
    </row>
    <row r="384" spans="1:28" ht="25.05" customHeight="1">
      <c r="A384" s="8">
        <v>7312</v>
      </c>
      <c r="B384" s="9" t="s">
        <v>136</v>
      </c>
      <c r="C384" s="26" t="s">
        <v>161</v>
      </c>
      <c r="D384" s="33">
        <v>44564</v>
      </c>
      <c r="F384" s="40" t="str">
        <f t="shared" si="95"/>
        <v/>
      </c>
      <c r="G384" s="41" t="str">
        <f t="shared" si="96"/>
        <v/>
      </c>
      <c r="H384" s="41" t="str">
        <f t="shared" si="97"/>
        <v/>
      </c>
      <c r="I384" s="42" t="str">
        <f t="shared" si="98"/>
        <v/>
      </c>
      <c r="J384" s="42" t="str">
        <f t="shared" si="99"/>
        <v/>
      </c>
      <c r="K384" s="42" t="str">
        <f t="shared" si="100"/>
        <v/>
      </c>
      <c r="L384" s="42" t="str">
        <f t="shared" si="101"/>
        <v/>
      </c>
      <c r="M384" s="42" t="str">
        <f t="shared" si="102"/>
        <v/>
      </c>
      <c r="N384" s="42" t="str">
        <f t="shared" si="103"/>
        <v/>
      </c>
      <c r="O384" s="42" t="str">
        <f t="shared" si="104"/>
        <v/>
      </c>
      <c r="P384" s="42" t="str">
        <f t="shared" si="105"/>
        <v/>
      </c>
      <c r="Q384" s="43" t="str">
        <f t="shared" si="106"/>
        <v/>
      </c>
      <c r="R384" s="42" t="str">
        <f t="shared" si="107"/>
        <v/>
      </c>
      <c r="S384" s="42" t="str">
        <f t="shared" si="108"/>
        <v/>
      </c>
      <c r="T384" s="42" t="str">
        <f t="shared" si="109"/>
        <v/>
      </c>
      <c r="U384" s="43" t="str">
        <f t="shared" si="110"/>
        <v>2m2A</v>
      </c>
      <c r="V384" s="41" t="str">
        <f t="shared" si="111"/>
        <v/>
      </c>
      <c r="W384" s="41" t="str">
        <f t="shared" si="112"/>
        <v/>
      </c>
      <c r="X384" s="10">
        <v>1</v>
      </c>
      <c r="Y384" s="45" t="str">
        <f t="shared" si="113"/>
        <v>*2m2A*</v>
      </c>
      <c r="AB384" s="10">
        <v>1</v>
      </c>
    </row>
    <row r="385" spans="1:28" ht="25.05" customHeight="1">
      <c r="A385" s="8">
        <v>7316</v>
      </c>
      <c r="B385" s="9" t="s">
        <v>32</v>
      </c>
      <c r="C385" s="26" t="s">
        <v>34</v>
      </c>
      <c r="D385" s="33">
        <v>44522</v>
      </c>
      <c r="F385" s="40" t="str">
        <f t="shared" si="95"/>
        <v/>
      </c>
      <c r="G385" s="41" t="str">
        <f t="shared" si="96"/>
        <v/>
      </c>
      <c r="H385" s="41" t="str">
        <f t="shared" si="97"/>
        <v/>
      </c>
      <c r="I385" s="42" t="str">
        <f t="shared" si="98"/>
        <v/>
      </c>
      <c r="J385" s="42" t="str">
        <f t="shared" si="99"/>
        <v/>
      </c>
      <c r="K385" s="42" t="str">
        <f t="shared" si="100"/>
        <v/>
      </c>
      <c r="L385" s="42" t="str">
        <f t="shared" si="101"/>
        <v/>
      </c>
      <c r="M385" s="42" t="str">
        <f t="shared" si="102"/>
        <v/>
      </c>
      <c r="N385" s="42" t="str">
        <f t="shared" si="103"/>
        <v/>
      </c>
      <c r="O385" s="42" t="str">
        <f t="shared" si="104"/>
        <v/>
      </c>
      <c r="P385" s="42" t="str">
        <f t="shared" si="105"/>
        <v/>
      </c>
      <c r="Q385" s="43" t="str">
        <f t="shared" si="106"/>
        <v/>
      </c>
      <c r="R385" s="42" t="str">
        <f t="shared" si="107"/>
        <v/>
      </c>
      <c r="S385" s="42" t="str">
        <f t="shared" si="108"/>
        <v/>
      </c>
      <c r="T385" s="42" t="str">
        <f t="shared" si="109"/>
        <v/>
      </c>
      <c r="U385" s="43" t="str">
        <f t="shared" si="110"/>
        <v/>
      </c>
      <c r="V385" s="41" t="str">
        <f t="shared" si="111"/>
        <v/>
      </c>
      <c r="W385" s="41" t="str">
        <f t="shared" si="112"/>
        <v/>
      </c>
      <c r="X385" s="10">
        <v>4</v>
      </c>
      <c r="Y385" s="45" t="str">
        <f t="shared" si="113"/>
        <v/>
      </c>
      <c r="AB385" s="10">
        <v>4</v>
      </c>
    </row>
    <row r="386" spans="1:28" ht="25.05" customHeight="1">
      <c r="A386" s="8">
        <v>7318</v>
      </c>
      <c r="B386" s="9" t="s">
        <v>136</v>
      </c>
      <c r="C386" s="26" t="s">
        <v>151</v>
      </c>
      <c r="D386" s="33">
        <v>44571</v>
      </c>
      <c r="F386" s="40" t="str">
        <f t="shared" ref="F386:F442" si="114">IF(B386="Premetro VERTIKAAL","MV",IF(B386="Side 3m","3M",IF(B386="Premetro HORIZONTAAL","MH",IF(B386="Window back","CV",IF(B386="Window Back eco","CVE","")))))</f>
        <v/>
      </c>
      <c r="G386" s="41" t="str">
        <f t="shared" ref="G386:G442" si="115">IF(B386="Inside banner","BRV","")</f>
        <v/>
      </c>
      <c r="H386" s="41" t="str">
        <f t="shared" ref="H386:H442" si="116">IF(B386="Floor sticker","VL","")</f>
        <v/>
      </c>
      <c r="I386" s="42" t="str">
        <f t="shared" ref="I386:I442" si="117">IF(B386="Street furniture 2m2","STR","")</f>
        <v/>
      </c>
      <c r="J386" s="42" t="str">
        <f t="shared" ref="J386:J442" si="118">IF(B386="Full back uni","FB","")</f>
        <v/>
      </c>
      <c r="K386" s="42" t="str">
        <f t="shared" ref="K386:K442" si="119">IF(B386="Window side 2m² Bus","2m2B","")</f>
        <v/>
      </c>
      <c r="L386" s="42" t="str">
        <f t="shared" ref="L386:L442" si="120">IF(B386="Window sticker Raam","RM","")</f>
        <v/>
      </c>
      <c r="M386" s="42" t="str">
        <f t="shared" ref="M386:M442" si="121">IF(B386="Side 3m Freestyle","FREE","")</f>
        <v/>
      </c>
      <c r="N386" s="42" t="str">
        <f t="shared" ref="N386:N442" si="122">IF(B386="Wobbler","WOB","")</f>
        <v/>
      </c>
      <c r="O386" s="42" t="str">
        <f t="shared" ref="O386:O442" si="123">IF(B386="Super side 10m² Hermelijn - Trambus","10m2H","")</f>
        <v/>
      </c>
      <c r="P386" s="42" t="str">
        <f t="shared" ref="P386:P442" si="124">IF(B386="Roofpanel A7","ROOFXL","")</f>
        <v/>
      </c>
      <c r="Q386" s="43" t="str">
        <f t="shared" ref="Q386:Q442" si="125">IF(B386="Roof panel tram L Hermelijn","ROOFL","")</f>
        <v/>
      </c>
      <c r="R386" s="42" t="str">
        <f t="shared" ref="R386:R442" si="126">IF(B386="Roof panel Tram M PCC","DPCC","")</f>
        <v/>
      </c>
      <c r="S386" s="42" t="str">
        <f t="shared" ref="S386:S442" si="127">IF(B386="Side pack L A5","SPALBA5",IF(B386="Side pack XL A7","SPALBA7",""))</f>
        <v/>
      </c>
      <c r="T386" s="42" t="str">
        <f t="shared" ref="T386:T442" si="128">IF(B386="Window side 2m² Hermelijn","2m2H","")</f>
        <v/>
      </c>
      <c r="U386" s="43" t="str">
        <f t="shared" ref="U386:U442" si="129">IF(B386="Window side 2m² Tram","2m2A","")</f>
        <v>2m2A</v>
      </c>
      <c r="V386" s="41" t="str">
        <f t="shared" ref="V386:V442" si="130">IF(B386="Inside banner HERMELIJN","BRVH","")</f>
        <v/>
      </c>
      <c r="W386" s="41" t="str">
        <f t="shared" ref="W386:W442" si="131">IF(B386="Super side 4m²","4m2","")</f>
        <v/>
      </c>
      <c r="X386" s="10">
        <v>1</v>
      </c>
      <c r="Y386" s="45" t="str">
        <f t="shared" ref="Y386:Y442" si="132">IF(OR(F386&lt;&gt;"",G386&lt;&gt;"",H386&lt;&gt;"",I386&lt;&gt;"",J386&lt;&gt;"",K386&lt;&gt;"",L386&lt;&gt;"",M386&lt;&gt;"",N386&lt;&gt;"",O386&lt;&gt;"",P386&lt;&gt;"",Q386&lt;&gt;"",R386&lt;&gt;"",S386&lt;&gt;"",T386&lt;&gt;"",U386&lt;&gt;"",V386&lt;&gt;"",W386&lt;&gt;""),"*"&amp;F386&amp;G386&amp;H386&amp;I386&amp;J386&amp;K386&amp;L386&amp;M386&amp;N386&amp;O386&amp;P386&amp;Q386&amp;R386&amp;S386&amp;T386&amp;U386&amp;V386&amp;W386&amp;"*","")</f>
        <v>*2m2A*</v>
      </c>
      <c r="AB386" s="10">
        <v>1</v>
      </c>
    </row>
    <row r="387" spans="1:28" ht="25.05" customHeight="1">
      <c r="A387" s="8">
        <v>7318</v>
      </c>
      <c r="B387" s="9" t="s">
        <v>136</v>
      </c>
      <c r="C387" s="26" t="s">
        <v>149</v>
      </c>
      <c r="D387" s="33">
        <v>44522</v>
      </c>
      <c r="F387" s="40" t="str">
        <f t="shared" si="114"/>
        <v/>
      </c>
      <c r="G387" s="41" t="str">
        <f t="shared" si="115"/>
        <v/>
      </c>
      <c r="H387" s="41" t="str">
        <f t="shared" si="116"/>
        <v/>
      </c>
      <c r="I387" s="42" t="str">
        <f t="shared" si="117"/>
        <v/>
      </c>
      <c r="J387" s="42" t="str">
        <f t="shared" si="118"/>
        <v/>
      </c>
      <c r="K387" s="42" t="str">
        <f t="shared" si="119"/>
        <v/>
      </c>
      <c r="L387" s="42" t="str">
        <f t="shared" si="120"/>
        <v/>
      </c>
      <c r="M387" s="42" t="str">
        <f t="shared" si="121"/>
        <v/>
      </c>
      <c r="N387" s="42" t="str">
        <f t="shared" si="122"/>
        <v/>
      </c>
      <c r="O387" s="42" t="str">
        <f t="shared" si="123"/>
        <v/>
      </c>
      <c r="P387" s="42" t="str">
        <f t="shared" si="124"/>
        <v/>
      </c>
      <c r="Q387" s="43" t="str">
        <f t="shared" si="125"/>
        <v/>
      </c>
      <c r="R387" s="42" t="str">
        <f t="shared" si="126"/>
        <v/>
      </c>
      <c r="S387" s="42" t="str">
        <f t="shared" si="127"/>
        <v/>
      </c>
      <c r="T387" s="42" t="str">
        <f t="shared" si="128"/>
        <v/>
      </c>
      <c r="U387" s="43" t="str">
        <f t="shared" si="129"/>
        <v>2m2A</v>
      </c>
      <c r="V387" s="41" t="str">
        <f t="shared" si="130"/>
        <v/>
      </c>
      <c r="W387" s="41" t="str">
        <f t="shared" si="131"/>
        <v/>
      </c>
      <c r="X387" s="10">
        <v>1</v>
      </c>
      <c r="Y387" s="45" t="str">
        <f t="shared" si="132"/>
        <v>*2m2A*</v>
      </c>
      <c r="AB387" s="10">
        <v>1</v>
      </c>
    </row>
    <row r="388" spans="1:28" ht="25.05" customHeight="1">
      <c r="A388" s="8">
        <v>7318</v>
      </c>
      <c r="B388" s="9" t="s">
        <v>32</v>
      </c>
      <c r="C388" s="26" t="s">
        <v>34</v>
      </c>
      <c r="D388" s="33">
        <v>44522</v>
      </c>
      <c r="F388" s="40" t="str">
        <f t="shared" si="114"/>
        <v/>
      </c>
      <c r="G388" s="41" t="str">
        <f t="shared" si="115"/>
        <v/>
      </c>
      <c r="H388" s="41" t="str">
        <f t="shared" si="116"/>
        <v/>
      </c>
      <c r="I388" s="42" t="str">
        <f t="shared" si="117"/>
        <v/>
      </c>
      <c r="J388" s="42" t="str">
        <f t="shared" si="118"/>
        <v/>
      </c>
      <c r="K388" s="42" t="str">
        <f t="shared" si="119"/>
        <v/>
      </c>
      <c r="L388" s="42" t="str">
        <f t="shared" si="120"/>
        <v/>
      </c>
      <c r="M388" s="42" t="str">
        <f t="shared" si="121"/>
        <v/>
      </c>
      <c r="N388" s="42" t="str">
        <f t="shared" si="122"/>
        <v/>
      </c>
      <c r="O388" s="42" t="str">
        <f t="shared" si="123"/>
        <v/>
      </c>
      <c r="P388" s="42" t="str">
        <f t="shared" si="124"/>
        <v/>
      </c>
      <c r="Q388" s="43" t="str">
        <f t="shared" si="125"/>
        <v/>
      </c>
      <c r="R388" s="42" t="str">
        <f t="shared" si="126"/>
        <v/>
      </c>
      <c r="S388" s="42" t="str">
        <f t="shared" si="127"/>
        <v/>
      </c>
      <c r="T388" s="42" t="str">
        <f t="shared" si="128"/>
        <v/>
      </c>
      <c r="U388" s="43" t="str">
        <f t="shared" si="129"/>
        <v/>
      </c>
      <c r="V388" s="41" t="str">
        <f t="shared" si="130"/>
        <v/>
      </c>
      <c r="W388" s="41" t="str">
        <f t="shared" si="131"/>
        <v/>
      </c>
      <c r="X388" s="10">
        <v>4</v>
      </c>
      <c r="Y388" s="45" t="str">
        <f t="shared" si="132"/>
        <v/>
      </c>
      <c r="AB388" s="10">
        <v>4</v>
      </c>
    </row>
    <row r="389" spans="1:28" ht="25.05" customHeight="1">
      <c r="A389" s="8">
        <v>7320</v>
      </c>
      <c r="B389" s="9" t="s">
        <v>28</v>
      </c>
      <c r="C389" s="26" t="s">
        <v>112</v>
      </c>
      <c r="D389" s="33">
        <v>44564</v>
      </c>
      <c r="F389" s="40" t="str">
        <f t="shared" si="114"/>
        <v/>
      </c>
      <c r="G389" s="41" t="str">
        <f t="shared" si="115"/>
        <v/>
      </c>
      <c r="H389" s="41" t="str">
        <f t="shared" si="116"/>
        <v/>
      </c>
      <c r="I389" s="42" t="str">
        <f t="shared" si="117"/>
        <v/>
      </c>
      <c r="J389" s="42" t="str">
        <f t="shared" si="118"/>
        <v/>
      </c>
      <c r="K389" s="42" t="str">
        <f t="shared" si="119"/>
        <v/>
      </c>
      <c r="L389" s="42" t="str">
        <f t="shared" si="120"/>
        <v>RM</v>
      </c>
      <c r="M389" s="42" t="str">
        <f t="shared" si="121"/>
        <v/>
      </c>
      <c r="N389" s="42" t="str">
        <f t="shared" si="122"/>
        <v/>
      </c>
      <c r="O389" s="42" t="str">
        <f t="shared" si="123"/>
        <v/>
      </c>
      <c r="P389" s="42" t="str">
        <f t="shared" si="124"/>
        <v/>
      </c>
      <c r="Q389" s="43" t="str">
        <f t="shared" si="125"/>
        <v/>
      </c>
      <c r="R389" s="42" t="str">
        <f t="shared" si="126"/>
        <v/>
      </c>
      <c r="S389" s="42" t="str">
        <f t="shared" si="127"/>
        <v/>
      </c>
      <c r="T389" s="42" t="str">
        <f t="shared" si="128"/>
        <v/>
      </c>
      <c r="U389" s="43" t="str">
        <f t="shared" si="129"/>
        <v/>
      </c>
      <c r="V389" s="41" t="str">
        <f t="shared" si="130"/>
        <v/>
      </c>
      <c r="W389" s="41" t="str">
        <f t="shared" si="131"/>
        <v/>
      </c>
      <c r="X389" s="10">
        <v>1</v>
      </c>
      <c r="Y389" s="45" t="str">
        <f t="shared" si="132"/>
        <v>*RM*</v>
      </c>
      <c r="AB389" s="10">
        <v>1</v>
      </c>
    </row>
    <row r="390" spans="1:28" ht="25.05" customHeight="1">
      <c r="A390" s="8">
        <v>7320</v>
      </c>
      <c r="B390" s="9" t="s">
        <v>28</v>
      </c>
      <c r="C390" s="26" t="s">
        <v>112</v>
      </c>
      <c r="D390" s="33">
        <v>44564</v>
      </c>
      <c r="F390" s="40" t="str">
        <f t="shared" si="114"/>
        <v/>
      </c>
      <c r="G390" s="41" t="str">
        <f t="shared" si="115"/>
        <v/>
      </c>
      <c r="H390" s="41" t="str">
        <f t="shared" si="116"/>
        <v/>
      </c>
      <c r="I390" s="42" t="str">
        <f t="shared" si="117"/>
        <v/>
      </c>
      <c r="J390" s="42" t="str">
        <f t="shared" si="118"/>
        <v/>
      </c>
      <c r="K390" s="42" t="str">
        <f t="shared" si="119"/>
        <v/>
      </c>
      <c r="L390" s="42" t="str">
        <f t="shared" si="120"/>
        <v>RM</v>
      </c>
      <c r="M390" s="42" t="str">
        <f t="shared" si="121"/>
        <v/>
      </c>
      <c r="N390" s="42" t="str">
        <f t="shared" si="122"/>
        <v/>
      </c>
      <c r="O390" s="42" t="str">
        <f t="shared" si="123"/>
        <v/>
      </c>
      <c r="P390" s="42" t="str">
        <f t="shared" si="124"/>
        <v/>
      </c>
      <c r="Q390" s="43" t="str">
        <f t="shared" si="125"/>
        <v/>
      </c>
      <c r="R390" s="42" t="str">
        <f t="shared" si="126"/>
        <v/>
      </c>
      <c r="S390" s="42" t="str">
        <f t="shared" si="127"/>
        <v/>
      </c>
      <c r="T390" s="42" t="str">
        <f t="shared" si="128"/>
        <v/>
      </c>
      <c r="U390" s="43" t="str">
        <f t="shared" si="129"/>
        <v/>
      </c>
      <c r="V390" s="41" t="str">
        <f t="shared" si="130"/>
        <v/>
      </c>
      <c r="W390" s="41" t="str">
        <f t="shared" si="131"/>
        <v/>
      </c>
      <c r="X390" s="10">
        <v>1</v>
      </c>
      <c r="Y390" s="45" t="str">
        <f t="shared" si="132"/>
        <v>*RM*</v>
      </c>
      <c r="AB390" s="10">
        <v>1</v>
      </c>
    </row>
    <row r="391" spans="1:28" ht="25.05" customHeight="1">
      <c r="A391" s="8">
        <v>7320</v>
      </c>
      <c r="B391" s="9" t="s">
        <v>28</v>
      </c>
      <c r="C391" s="26" t="s">
        <v>114</v>
      </c>
      <c r="D391" s="33">
        <v>44571</v>
      </c>
      <c r="F391" s="40" t="str">
        <f t="shared" si="114"/>
        <v/>
      </c>
      <c r="G391" s="41" t="str">
        <f t="shared" si="115"/>
        <v/>
      </c>
      <c r="H391" s="41" t="str">
        <f t="shared" si="116"/>
        <v/>
      </c>
      <c r="I391" s="42" t="str">
        <f t="shared" si="117"/>
        <v/>
      </c>
      <c r="J391" s="42" t="str">
        <f t="shared" si="118"/>
        <v/>
      </c>
      <c r="K391" s="42" t="str">
        <f t="shared" si="119"/>
        <v/>
      </c>
      <c r="L391" s="42" t="str">
        <f t="shared" si="120"/>
        <v>RM</v>
      </c>
      <c r="M391" s="42" t="str">
        <f t="shared" si="121"/>
        <v/>
      </c>
      <c r="N391" s="42" t="str">
        <f t="shared" si="122"/>
        <v/>
      </c>
      <c r="O391" s="42" t="str">
        <f t="shared" si="123"/>
        <v/>
      </c>
      <c r="P391" s="42" t="str">
        <f t="shared" si="124"/>
        <v/>
      </c>
      <c r="Q391" s="43" t="str">
        <f t="shared" si="125"/>
        <v/>
      </c>
      <c r="R391" s="42" t="str">
        <f t="shared" si="126"/>
        <v/>
      </c>
      <c r="S391" s="42" t="str">
        <f t="shared" si="127"/>
        <v/>
      </c>
      <c r="T391" s="42" t="str">
        <f t="shared" si="128"/>
        <v/>
      </c>
      <c r="U391" s="43" t="str">
        <f t="shared" si="129"/>
        <v/>
      </c>
      <c r="V391" s="41" t="str">
        <f t="shared" si="130"/>
        <v/>
      </c>
      <c r="W391" s="41" t="str">
        <f t="shared" si="131"/>
        <v/>
      </c>
      <c r="X391" s="10">
        <v>1</v>
      </c>
      <c r="Y391" s="45" t="str">
        <f t="shared" si="132"/>
        <v>*RM*</v>
      </c>
      <c r="AB391" s="10">
        <v>1</v>
      </c>
    </row>
    <row r="392" spans="1:28" ht="25.05" customHeight="1">
      <c r="A392" s="8">
        <v>7320</v>
      </c>
      <c r="B392" s="9" t="s">
        <v>28</v>
      </c>
      <c r="C392" s="26" t="s">
        <v>114</v>
      </c>
      <c r="D392" s="33">
        <v>44571</v>
      </c>
      <c r="F392" s="40" t="str">
        <f t="shared" si="114"/>
        <v/>
      </c>
      <c r="G392" s="41" t="str">
        <f t="shared" si="115"/>
        <v/>
      </c>
      <c r="H392" s="41" t="str">
        <f t="shared" si="116"/>
        <v/>
      </c>
      <c r="I392" s="42" t="str">
        <f t="shared" si="117"/>
        <v/>
      </c>
      <c r="J392" s="42" t="str">
        <f t="shared" si="118"/>
        <v/>
      </c>
      <c r="K392" s="42" t="str">
        <f t="shared" si="119"/>
        <v/>
      </c>
      <c r="L392" s="42" t="str">
        <f t="shared" si="120"/>
        <v>RM</v>
      </c>
      <c r="M392" s="42" t="str">
        <f t="shared" si="121"/>
        <v/>
      </c>
      <c r="N392" s="42" t="str">
        <f t="shared" si="122"/>
        <v/>
      </c>
      <c r="O392" s="42" t="str">
        <f t="shared" si="123"/>
        <v/>
      </c>
      <c r="P392" s="42" t="str">
        <f t="shared" si="124"/>
        <v/>
      </c>
      <c r="Q392" s="43" t="str">
        <f t="shared" si="125"/>
        <v/>
      </c>
      <c r="R392" s="42" t="str">
        <f t="shared" si="126"/>
        <v/>
      </c>
      <c r="S392" s="42" t="str">
        <f t="shared" si="127"/>
        <v/>
      </c>
      <c r="T392" s="42" t="str">
        <f t="shared" si="128"/>
        <v/>
      </c>
      <c r="U392" s="43" t="str">
        <f t="shared" si="129"/>
        <v/>
      </c>
      <c r="V392" s="41" t="str">
        <f t="shared" si="130"/>
        <v/>
      </c>
      <c r="W392" s="41" t="str">
        <f t="shared" si="131"/>
        <v/>
      </c>
      <c r="X392" s="10">
        <v>1</v>
      </c>
      <c r="Y392" s="45" t="str">
        <f t="shared" si="132"/>
        <v>*RM*</v>
      </c>
      <c r="AB392" s="10">
        <v>1</v>
      </c>
    </row>
    <row r="393" spans="1:28" ht="25.05" customHeight="1">
      <c r="A393" s="8">
        <v>7323</v>
      </c>
      <c r="B393" s="9" t="s">
        <v>32</v>
      </c>
      <c r="C393" s="26" t="s">
        <v>34</v>
      </c>
      <c r="D393" s="33">
        <v>44522</v>
      </c>
      <c r="F393" s="40" t="str">
        <f t="shared" si="114"/>
        <v/>
      </c>
      <c r="G393" s="41" t="str">
        <f t="shared" si="115"/>
        <v/>
      </c>
      <c r="H393" s="41" t="str">
        <f t="shared" si="116"/>
        <v/>
      </c>
      <c r="I393" s="42" t="str">
        <f t="shared" si="117"/>
        <v/>
      </c>
      <c r="J393" s="42" t="str">
        <f t="shared" si="118"/>
        <v/>
      </c>
      <c r="K393" s="42" t="str">
        <f t="shared" si="119"/>
        <v/>
      </c>
      <c r="L393" s="42" t="str">
        <f t="shared" si="120"/>
        <v/>
      </c>
      <c r="M393" s="42" t="str">
        <f t="shared" si="121"/>
        <v/>
      </c>
      <c r="N393" s="42" t="str">
        <f t="shared" si="122"/>
        <v/>
      </c>
      <c r="O393" s="42" t="str">
        <f t="shared" si="123"/>
        <v/>
      </c>
      <c r="P393" s="42" t="str">
        <f t="shared" si="124"/>
        <v/>
      </c>
      <c r="Q393" s="43" t="str">
        <f t="shared" si="125"/>
        <v/>
      </c>
      <c r="R393" s="42" t="str">
        <f t="shared" si="126"/>
        <v/>
      </c>
      <c r="S393" s="42" t="str">
        <f t="shared" si="127"/>
        <v/>
      </c>
      <c r="T393" s="42" t="str">
        <f t="shared" si="128"/>
        <v/>
      </c>
      <c r="U393" s="43" t="str">
        <f t="shared" si="129"/>
        <v/>
      </c>
      <c r="V393" s="41" t="str">
        <f t="shared" si="130"/>
        <v/>
      </c>
      <c r="W393" s="41" t="str">
        <f t="shared" si="131"/>
        <v/>
      </c>
      <c r="X393" s="10">
        <v>4</v>
      </c>
      <c r="Y393" s="45" t="str">
        <f t="shared" si="132"/>
        <v/>
      </c>
      <c r="AB393" s="10">
        <v>4</v>
      </c>
    </row>
    <row r="394" spans="1:28" ht="25.05" customHeight="1">
      <c r="A394" s="8">
        <v>7324</v>
      </c>
      <c r="B394" s="9" t="s">
        <v>162</v>
      </c>
      <c r="C394" s="26" t="s">
        <v>164</v>
      </c>
      <c r="D394" s="33">
        <v>44592</v>
      </c>
      <c r="F394" s="40" t="str">
        <f t="shared" si="114"/>
        <v/>
      </c>
      <c r="G394" s="41" t="str">
        <f t="shared" si="115"/>
        <v/>
      </c>
      <c r="H394" s="41" t="str">
        <f t="shared" si="116"/>
        <v/>
      </c>
      <c r="I394" s="42" t="str">
        <f t="shared" si="117"/>
        <v/>
      </c>
      <c r="J394" s="42" t="str">
        <f t="shared" si="118"/>
        <v/>
      </c>
      <c r="K394" s="42" t="str">
        <f t="shared" si="119"/>
        <v/>
      </c>
      <c r="L394" s="42" t="str">
        <f t="shared" si="120"/>
        <v/>
      </c>
      <c r="M394" s="42" t="str">
        <f t="shared" si="121"/>
        <v/>
      </c>
      <c r="N394" s="42" t="str">
        <f t="shared" si="122"/>
        <v/>
      </c>
      <c r="O394" s="42" t="str">
        <f t="shared" si="123"/>
        <v/>
      </c>
      <c r="P394" s="42" t="str">
        <f t="shared" si="124"/>
        <v/>
      </c>
      <c r="Q394" s="43" t="str">
        <f t="shared" si="125"/>
        <v/>
      </c>
      <c r="R394" s="42" t="str">
        <f t="shared" si="126"/>
        <v/>
      </c>
      <c r="S394" s="42" t="str">
        <f t="shared" si="127"/>
        <v>SPALBA5</v>
      </c>
      <c r="T394" s="42" t="str">
        <f t="shared" si="128"/>
        <v/>
      </c>
      <c r="U394" s="43" t="str">
        <f t="shared" si="129"/>
        <v/>
      </c>
      <c r="V394" s="41" t="str">
        <f t="shared" si="130"/>
        <v/>
      </c>
      <c r="W394" s="41" t="str">
        <f t="shared" si="131"/>
        <v/>
      </c>
      <c r="X394" s="10">
        <v>1</v>
      </c>
      <c r="Y394" s="45" t="str">
        <f t="shared" si="132"/>
        <v>*SPALBA5*</v>
      </c>
      <c r="AB394" s="10">
        <v>1</v>
      </c>
    </row>
    <row r="395" spans="1:28" ht="25.05" customHeight="1">
      <c r="A395" s="8">
        <v>7324</v>
      </c>
      <c r="B395" s="9" t="s">
        <v>136</v>
      </c>
      <c r="C395" s="26" t="s">
        <v>147</v>
      </c>
      <c r="D395" s="33">
        <v>44592</v>
      </c>
      <c r="F395" s="40" t="str">
        <f t="shared" si="114"/>
        <v/>
      </c>
      <c r="G395" s="41" t="str">
        <f t="shared" si="115"/>
        <v/>
      </c>
      <c r="H395" s="41" t="str">
        <f t="shared" si="116"/>
        <v/>
      </c>
      <c r="I395" s="42" t="str">
        <f t="shared" si="117"/>
        <v/>
      </c>
      <c r="J395" s="42" t="str">
        <f t="shared" si="118"/>
        <v/>
      </c>
      <c r="K395" s="42" t="str">
        <f t="shared" si="119"/>
        <v/>
      </c>
      <c r="L395" s="42" t="str">
        <f t="shared" si="120"/>
        <v/>
      </c>
      <c r="M395" s="42" t="str">
        <f t="shared" si="121"/>
        <v/>
      </c>
      <c r="N395" s="42" t="str">
        <f t="shared" si="122"/>
        <v/>
      </c>
      <c r="O395" s="42" t="str">
        <f t="shared" si="123"/>
        <v/>
      </c>
      <c r="P395" s="42" t="str">
        <f t="shared" si="124"/>
        <v/>
      </c>
      <c r="Q395" s="43" t="str">
        <f t="shared" si="125"/>
        <v/>
      </c>
      <c r="R395" s="42" t="str">
        <f t="shared" si="126"/>
        <v/>
      </c>
      <c r="S395" s="42" t="str">
        <f t="shared" si="127"/>
        <v/>
      </c>
      <c r="T395" s="42" t="str">
        <f t="shared" si="128"/>
        <v/>
      </c>
      <c r="U395" s="43" t="str">
        <f t="shared" si="129"/>
        <v>2m2A</v>
      </c>
      <c r="V395" s="41" t="str">
        <f t="shared" si="130"/>
        <v/>
      </c>
      <c r="W395" s="41" t="str">
        <f t="shared" si="131"/>
        <v/>
      </c>
      <c r="X395" s="10">
        <v>1</v>
      </c>
      <c r="Y395" s="45" t="str">
        <f t="shared" si="132"/>
        <v>*2m2A*</v>
      </c>
      <c r="AB395" s="10">
        <v>1</v>
      </c>
    </row>
    <row r="396" spans="1:28" ht="25.05" customHeight="1">
      <c r="A396" s="8">
        <v>7324</v>
      </c>
      <c r="B396" s="9" t="s">
        <v>28</v>
      </c>
      <c r="C396" s="26" t="s">
        <v>166</v>
      </c>
      <c r="D396" s="33">
        <v>44550</v>
      </c>
      <c r="F396" s="40" t="str">
        <f t="shared" si="114"/>
        <v/>
      </c>
      <c r="G396" s="41" t="str">
        <f t="shared" si="115"/>
        <v/>
      </c>
      <c r="H396" s="41" t="str">
        <f t="shared" si="116"/>
        <v/>
      </c>
      <c r="I396" s="42" t="str">
        <f t="shared" si="117"/>
        <v/>
      </c>
      <c r="J396" s="42" t="str">
        <f t="shared" si="118"/>
        <v/>
      </c>
      <c r="K396" s="42" t="str">
        <f t="shared" si="119"/>
        <v/>
      </c>
      <c r="L396" s="42" t="str">
        <f t="shared" si="120"/>
        <v>RM</v>
      </c>
      <c r="M396" s="42" t="str">
        <f t="shared" si="121"/>
        <v/>
      </c>
      <c r="N396" s="42" t="str">
        <f t="shared" si="122"/>
        <v/>
      </c>
      <c r="O396" s="42" t="str">
        <f t="shared" si="123"/>
        <v/>
      </c>
      <c r="P396" s="42" t="str">
        <f t="shared" si="124"/>
        <v/>
      </c>
      <c r="Q396" s="43" t="str">
        <f t="shared" si="125"/>
        <v/>
      </c>
      <c r="R396" s="42" t="str">
        <f t="shared" si="126"/>
        <v/>
      </c>
      <c r="S396" s="42" t="str">
        <f t="shared" si="127"/>
        <v/>
      </c>
      <c r="T396" s="42" t="str">
        <f t="shared" si="128"/>
        <v/>
      </c>
      <c r="U396" s="43" t="str">
        <f t="shared" si="129"/>
        <v/>
      </c>
      <c r="V396" s="41" t="str">
        <f t="shared" si="130"/>
        <v/>
      </c>
      <c r="W396" s="41" t="str">
        <f t="shared" si="131"/>
        <v/>
      </c>
      <c r="X396" s="10">
        <v>1</v>
      </c>
      <c r="Y396" s="45" t="str">
        <f t="shared" si="132"/>
        <v>*RM*</v>
      </c>
      <c r="AB396" s="10">
        <v>1</v>
      </c>
    </row>
    <row r="397" spans="1:28" ht="25.05" customHeight="1">
      <c r="A397" s="8">
        <v>7324</v>
      </c>
      <c r="B397" s="9" t="s">
        <v>28</v>
      </c>
      <c r="C397" s="26" t="s">
        <v>166</v>
      </c>
      <c r="D397" s="33">
        <v>44550</v>
      </c>
      <c r="F397" s="40" t="str">
        <f t="shared" si="114"/>
        <v/>
      </c>
      <c r="G397" s="41" t="str">
        <f t="shared" si="115"/>
        <v/>
      </c>
      <c r="H397" s="41" t="str">
        <f t="shared" si="116"/>
        <v/>
      </c>
      <c r="I397" s="42" t="str">
        <f t="shared" si="117"/>
        <v/>
      </c>
      <c r="J397" s="42" t="str">
        <f t="shared" si="118"/>
        <v/>
      </c>
      <c r="K397" s="42" t="str">
        <f t="shared" si="119"/>
        <v/>
      </c>
      <c r="L397" s="42" t="str">
        <f t="shared" si="120"/>
        <v>RM</v>
      </c>
      <c r="M397" s="42" t="str">
        <f t="shared" si="121"/>
        <v/>
      </c>
      <c r="N397" s="42" t="str">
        <f t="shared" si="122"/>
        <v/>
      </c>
      <c r="O397" s="42" t="str">
        <f t="shared" si="123"/>
        <v/>
      </c>
      <c r="P397" s="42" t="str">
        <f t="shared" si="124"/>
        <v/>
      </c>
      <c r="Q397" s="43" t="str">
        <f t="shared" si="125"/>
        <v/>
      </c>
      <c r="R397" s="42" t="str">
        <f t="shared" si="126"/>
        <v/>
      </c>
      <c r="S397" s="42" t="str">
        <f t="shared" si="127"/>
        <v/>
      </c>
      <c r="T397" s="42" t="str">
        <f t="shared" si="128"/>
        <v/>
      </c>
      <c r="U397" s="43" t="str">
        <f t="shared" si="129"/>
        <v/>
      </c>
      <c r="V397" s="41" t="str">
        <f t="shared" si="130"/>
        <v/>
      </c>
      <c r="W397" s="41" t="str">
        <f t="shared" si="131"/>
        <v/>
      </c>
      <c r="X397" s="10">
        <v>1</v>
      </c>
      <c r="Y397" s="45" t="str">
        <f t="shared" si="132"/>
        <v>*RM*</v>
      </c>
      <c r="AB397" s="10">
        <v>1</v>
      </c>
    </row>
    <row r="398" spans="1:28" ht="25.05" customHeight="1">
      <c r="A398" s="8">
        <v>7324</v>
      </c>
      <c r="B398" s="9" t="s">
        <v>28</v>
      </c>
      <c r="C398" s="26" t="s">
        <v>112</v>
      </c>
      <c r="D398" s="33">
        <v>44564</v>
      </c>
      <c r="F398" s="40" t="str">
        <f t="shared" si="114"/>
        <v/>
      </c>
      <c r="G398" s="41" t="str">
        <f t="shared" si="115"/>
        <v/>
      </c>
      <c r="H398" s="41" t="str">
        <f t="shared" si="116"/>
        <v/>
      </c>
      <c r="I398" s="42" t="str">
        <f t="shared" si="117"/>
        <v/>
      </c>
      <c r="J398" s="42" t="str">
        <f t="shared" si="118"/>
        <v/>
      </c>
      <c r="K398" s="42" t="str">
        <f t="shared" si="119"/>
        <v/>
      </c>
      <c r="L398" s="42" t="str">
        <f t="shared" si="120"/>
        <v>RM</v>
      </c>
      <c r="M398" s="42" t="str">
        <f t="shared" si="121"/>
        <v/>
      </c>
      <c r="N398" s="42" t="str">
        <f t="shared" si="122"/>
        <v/>
      </c>
      <c r="O398" s="42" t="str">
        <f t="shared" si="123"/>
        <v/>
      </c>
      <c r="P398" s="42" t="str">
        <f t="shared" si="124"/>
        <v/>
      </c>
      <c r="Q398" s="43" t="str">
        <f t="shared" si="125"/>
        <v/>
      </c>
      <c r="R398" s="42" t="str">
        <f t="shared" si="126"/>
        <v/>
      </c>
      <c r="S398" s="42" t="str">
        <f t="shared" si="127"/>
        <v/>
      </c>
      <c r="T398" s="42" t="str">
        <f t="shared" si="128"/>
        <v/>
      </c>
      <c r="U398" s="43" t="str">
        <f t="shared" si="129"/>
        <v/>
      </c>
      <c r="V398" s="41" t="str">
        <f t="shared" si="130"/>
        <v/>
      </c>
      <c r="W398" s="41" t="str">
        <f t="shared" si="131"/>
        <v/>
      </c>
      <c r="X398" s="10">
        <v>1</v>
      </c>
      <c r="Y398" s="45" t="str">
        <f t="shared" si="132"/>
        <v>*RM*</v>
      </c>
      <c r="AB398" s="10">
        <v>1</v>
      </c>
    </row>
    <row r="399" spans="1:28" ht="25.05" customHeight="1">
      <c r="A399" s="8">
        <v>7324</v>
      </c>
      <c r="B399" s="9" t="s">
        <v>28</v>
      </c>
      <c r="C399" s="26" t="s">
        <v>112</v>
      </c>
      <c r="D399" s="33">
        <v>44564</v>
      </c>
      <c r="F399" s="40" t="str">
        <f t="shared" si="114"/>
        <v/>
      </c>
      <c r="G399" s="41" t="str">
        <f t="shared" si="115"/>
        <v/>
      </c>
      <c r="H399" s="41" t="str">
        <f t="shared" si="116"/>
        <v/>
      </c>
      <c r="I399" s="42" t="str">
        <f t="shared" si="117"/>
        <v/>
      </c>
      <c r="J399" s="42" t="str">
        <f t="shared" si="118"/>
        <v/>
      </c>
      <c r="K399" s="42" t="str">
        <f t="shared" si="119"/>
        <v/>
      </c>
      <c r="L399" s="42" t="str">
        <f t="shared" si="120"/>
        <v>RM</v>
      </c>
      <c r="M399" s="42" t="str">
        <f t="shared" si="121"/>
        <v/>
      </c>
      <c r="N399" s="42" t="str">
        <f t="shared" si="122"/>
        <v/>
      </c>
      <c r="O399" s="42" t="str">
        <f t="shared" si="123"/>
        <v/>
      </c>
      <c r="P399" s="42" t="str">
        <f t="shared" si="124"/>
        <v/>
      </c>
      <c r="Q399" s="43" t="str">
        <f t="shared" si="125"/>
        <v/>
      </c>
      <c r="R399" s="42" t="str">
        <f t="shared" si="126"/>
        <v/>
      </c>
      <c r="S399" s="42" t="str">
        <f t="shared" si="127"/>
        <v/>
      </c>
      <c r="T399" s="42" t="str">
        <f t="shared" si="128"/>
        <v/>
      </c>
      <c r="U399" s="43" t="str">
        <f t="shared" si="129"/>
        <v/>
      </c>
      <c r="V399" s="41" t="str">
        <f t="shared" si="130"/>
        <v/>
      </c>
      <c r="W399" s="41" t="str">
        <f t="shared" si="131"/>
        <v/>
      </c>
      <c r="X399" s="10">
        <v>1</v>
      </c>
      <c r="Y399" s="45" t="str">
        <f t="shared" si="132"/>
        <v>*RM*</v>
      </c>
      <c r="AB399" s="10">
        <v>1</v>
      </c>
    </row>
    <row r="400" spans="1:28" ht="25.05" customHeight="1">
      <c r="A400" s="8">
        <v>7324</v>
      </c>
      <c r="B400" s="9" t="s">
        <v>28</v>
      </c>
      <c r="C400" s="26" t="s">
        <v>36</v>
      </c>
      <c r="D400" s="33">
        <v>44564</v>
      </c>
      <c r="F400" s="40" t="str">
        <f t="shared" si="114"/>
        <v/>
      </c>
      <c r="G400" s="41" t="str">
        <f t="shared" si="115"/>
        <v/>
      </c>
      <c r="H400" s="41" t="str">
        <f t="shared" si="116"/>
        <v/>
      </c>
      <c r="I400" s="42" t="str">
        <f t="shared" si="117"/>
        <v/>
      </c>
      <c r="J400" s="42" t="str">
        <f t="shared" si="118"/>
        <v/>
      </c>
      <c r="K400" s="42" t="str">
        <f t="shared" si="119"/>
        <v/>
      </c>
      <c r="L400" s="42" t="str">
        <f t="shared" si="120"/>
        <v>RM</v>
      </c>
      <c r="M400" s="42" t="str">
        <f t="shared" si="121"/>
        <v/>
      </c>
      <c r="N400" s="42" t="str">
        <f t="shared" si="122"/>
        <v/>
      </c>
      <c r="O400" s="42" t="str">
        <f t="shared" si="123"/>
        <v/>
      </c>
      <c r="P400" s="42" t="str">
        <f t="shared" si="124"/>
        <v/>
      </c>
      <c r="Q400" s="43" t="str">
        <f t="shared" si="125"/>
        <v/>
      </c>
      <c r="R400" s="42" t="str">
        <f t="shared" si="126"/>
        <v/>
      </c>
      <c r="S400" s="42" t="str">
        <f t="shared" si="127"/>
        <v/>
      </c>
      <c r="T400" s="42" t="str">
        <f t="shared" si="128"/>
        <v/>
      </c>
      <c r="U400" s="43" t="str">
        <f t="shared" si="129"/>
        <v/>
      </c>
      <c r="V400" s="41" t="str">
        <f t="shared" si="130"/>
        <v/>
      </c>
      <c r="W400" s="41" t="str">
        <f t="shared" si="131"/>
        <v/>
      </c>
      <c r="X400" s="10">
        <v>1</v>
      </c>
      <c r="Y400" s="45" t="str">
        <f t="shared" si="132"/>
        <v>*RM*</v>
      </c>
      <c r="AB400" s="10">
        <v>1</v>
      </c>
    </row>
    <row r="401" spans="1:28" ht="25.05" customHeight="1">
      <c r="A401" s="8">
        <v>7324</v>
      </c>
      <c r="B401" s="9" t="s">
        <v>28</v>
      </c>
      <c r="C401" s="26" t="s">
        <v>37</v>
      </c>
      <c r="D401" s="33">
        <v>44564</v>
      </c>
      <c r="F401" s="40" t="str">
        <f t="shared" si="114"/>
        <v/>
      </c>
      <c r="G401" s="41" t="str">
        <f t="shared" si="115"/>
        <v/>
      </c>
      <c r="H401" s="41" t="str">
        <f t="shared" si="116"/>
        <v/>
      </c>
      <c r="I401" s="42" t="str">
        <f t="shared" si="117"/>
        <v/>
      </c>
      <c r="J401" s="42" t="str">
        <f t="shared" si="118"/>
        <v/>
      </c>
      <c r="K401" s="42" t="str">
        <f t="shared" si="119"/>
        <v/>
      </c>
      <c r="L401" s="42" t="str">
        <f t="shared" si="120"/>
        <v>RM</v>
      </c>
      <c r="M401" s="42" t="str">
        <f t="shared" si="121"/>
        <v/>
      </c>
      <c r="N401" s="42" t="str">
        <f t="shared" si="122"/>
        <v/>
      </c>
      <c r="O401" s="42" t="str">
        <f t="shared" si="123"/>
        <v/>
      </c>
      <c r="P401" s="42" t="str">
        <f t="shared" si="124"/>
        <v/>
      </c>
      <c r="Q401" s="43" t="str">
        <f t="shared" si="125"/>
        <v/>
      </c>
      <c r="R401" s="42" t="str">
        <f t="shared" si="126"/>
        <v/>
      </c>
      <c r="S401" s="42" t="str">
        <f t="shared" si="127"/>
        <v/>
      </c>
      <c r="T401" s="42" t="str">
        <f t="shared" si="128"/>
        <v/>
      </c>
      <c r="U401" s="43" t="str">
        <f t="shared" si="129"/>
        <v/>
      </c>
      <c r="V401" s="41" t="str">
        <f t="shared" si="130"/>
        <v/>
      </c>
      <c r="W401" s="41" t="str">
        <f t="shared" si="131"/>
        <v/>
      </c>
      <c r="X401" s="10">
        <v>1</v>
      </c>
      <c r="Y401" s="45" t="str">
        <f t="shared" si="132"/>
        <v>*RM*</v>
      </c>
      <c r="AB401" s="10">
        <v>1</v>
      </c>
    </row>
    <row r="402" spans="1:28" ht="25.05" customHeight="1">
      <c r="A402" s="8">
        <v>7325</v>
      </c>
      <c r="B402" s="9" t="s">
        <v>136</v>
      </c>
      <c r="C402" s="26" t="s">
        <v>167</v>
      </c>
      <c r="D402" s="33">
        <v>44571</v>
      </c>
      <c r="F402" s="40" t="str">
        <f t="shared" si="114"/>
        <v/>
      </c>
      <c r="G402" s="41" t="str">
        <f t="shared" si="115"/>
        <v/>
      </c>
      <c r="H402" s="41" t="str">
        <f t="shared" si="116"/>
        <v/>
      </c>
      <c r="I402" s="42" t="str">
        <f t="shared" si="117"/>
        <v/>
      </c>
      <c r="J402" s="42" t="str">
        <f t="shared" si="118"/>
        <v/>
      </c>
      <c r="K402" s="42" t="str">
        <f t="shared" si="119"/>
        <v/>
      </c>
      <c r="L402" s="42" t="str">
        <f t="shared" si="120"/>
        <v/>
      </c>
      <c r="M402" s="42" t="str">
        <f t="shared" si="121"/>
        <v/>
      </c>
      <c r="N402" s="42" t="str">
        <f t="shared" si="122"/>
        <v/>
      </c>
      <c r="O402" s="42" t="str">
        <f t="shared" si="123"/>
        <v/>
      </c>
      <c r="P402" s="42" t="str">
        <f t="shared" si="124"/>
        <v/>
      </c>
      <c r="Q402" s="43" t="str">
        <f t="shared" si="125"/>
        <v/>
      </c>
      <c r="R402" s="42" t="str">
        <f t="shared" si="126"/>
        <v/>
      </c>
      <c r="S402" s="42" t="str">
        <f t="shared" si="127"/>
        <v/>
      </c>
      <c r="T402" s="42" t="str">
        <f t="shared" si="128"/>
        <v/>
      </c>
      <c r="U402" s="43" t="str">
        <f t="shared" si="129"/>
        <v>2m2A</v>
      </c>
      <c r="V402" s="41" t="str">
        <f t="shared" si="130"/>
        <v/>
      </c>
      <c r="W402" s="41" t="str">
        <f t="shared" si="131"/>
        <v/>
      </c>
      <c r="X402" s="10">
        <v>1</v>
      </c>
      <c r="Y402" s="45" t="str">
        <f t="shared" si="132"/>
        <v>*2m2A*</v>
      </c>
      <c r="AB402" s="10">
        <v>1</v>
      </c>
    </row>
    <row r="403" spans="1:28" ht="25.05" customHeight="1">
      <c r="A403" s="8">
        <v>7329</v>
      </c>
      <c r="B403" s="9" t="s">
        <v>162</v>
      </c>
      <c r="C403" s="26" t="s">
        <v>164</v>
      </c>
      <c r="D403" s="33">
        <v>44592</v>
      </c>
      <c r="F403" s="40" t="str">
        <f t="shared" si="114"/>
        <v/>
      </c>
      <c r="G403" s="41" t="str">
        <f t="shared" si="115"/>
        <v/>
      </c>
      <c r="H403" s="41" t="str">
        <f t="shared" si="116"/>
        <v/>
      </c>
      <c r="I403" s="42" t="str">
        <f t="shared" si="117"/>
        <v/>
      </c>
      <c r="J403" s="42" t="str">
        <f t="shared" si="118"/>
        <v/>
      </c>
      <c r="K403" s="42" t="str">
        <f t="shared" si="119"/>
        <v/>
      </c>
      <c r="L403" s="42" t="str">
        <f t="shared" si="120"/>
        <v/>
      </c>
      <c r="M403" s="42" t="str">
        <f t="shared" si="121"/>
        <v/>
      </c>
      <c r="N403" s="42" t="str">
        <f t="shared" si="122"/>
        <v/>
      </c>
      <c r="O403" s="42" t="str">
        <f t="shared" si="123"/>
        <v/>
      </c>
      <c r="P403" s="42" t="str">
        <f t="shared" si="124"/>
        <v/>
      </c>
      <c r="Q403" s="43" t="str">
        <f t="shared" si="125"/>
        <v/>
      </c>
      <c r="R403" s="42" t="str">
        <f t="shared" si="126"/>
        <v/>
      </c>
      <c r="S403" s="42" t="str">
        <f t="shared" si="127"/>
        <v>SPALBA5</v>
      </c>
      <c r="T403" s="42" t="str">
        <f t="shared" si="128"/>
        <v/>
      </c>
      <c r="U403" s="43" t="str">
        <f t="shared" si="129"/>
        <v/>
      </c>
      <c r="V403" s="41" t="str">
        <f t="shared" si="130"/>
        <v/>
      </c>
      <c r="W403" s="41" t="str">
        <f t="shared" si="131"/>
        <v/>
      </c>
      <c r="X403" s="10">
        <v>1</v>
      </c>
      <c r="Y403" s="45" t="str">
        <f t="shared" si="132"/>
        <v>*SPALBA5*</v>
      </c>
      <c r="AB403" s="10">
        <v>1</v>
      </c>
    </row>
    <row r="404" spans="1:28" ht="25.05" customHeight="1">
      <c r="A404" s="8">
        <v>7329</v>
      </c>
      <c r="B404" s="9" t="s">
        <v>136</v>
      </c>
      <c r="C404" s="26" t="s">
        <v>145</v>
      </c>
      <c r="D404" s="33">
        <v>44550</v>
      </c>
      <c r="F404" s="40" t="str">
        <f t="shared" si="114"/>
        <v/>
      </c>
      <c r="G404" s="41" t="str">
        <f t="shared" si="115"/>
        <v/>
      </c>
      <c r="H404" s="41" t="str">
        <f t="shared" si="116"/>
        <v/>
      </c>
      <c r="I404" s="42" t="str">
        <f t="shared" si="117"/>
        <v/>
      </c>
      <c r="J404" s="42" t="str">
        <f t="shared" si="118"/>
        <v/>
      </c>
      <c r="K404" s="42" t="str">
        <f t="shared" si="119"/>
        <v/>
      </c>
      <c r="L404" s="42" t="str">
        <f t="shared" si="120"/>
        <v/>
      </c>
      <c r="M404" s="42" t="str">
        <f t="shared" si="121"/>
        <v/>
      </c>
      <c r="N404" s="42" t="str">
        <f t="shared" si="122"/>
        <v/>
      </c>
      <c r="O404" s="42" t="str">
        <f t="shared" si="123"/>
        <v/>
      </c>
      <c r="P404" s="42" t="str">
        <f t="shared" si="124"/>
        <v/>
      </c>
      <c r="Q404" s="43" t="str">
        <f t="shared" si="125"/>
        <v/>
      </c>
      <c r="R404" s="42" t="str">
        <f t="shared" si="126"/>
        <v/>
      </c>
      <c r="S404" s="42" t="str">
        <f t="shared" si="127"/>
        <v/>
      </c>
      <c r="T404" s="42" t="str">
        <f t="shared" si="128"/>
        <v/>
      </c>
      <c r="U404" s="43" t="str">
        <f t="shared" si="129"/>
        <v>2m2A</v>
      </c>
      <c r="V404" s="41" t="str">
        <f t="shared" si="130"/>
        <v/>
      </c>
      <c r="W404" s="41" t="str">
        <f t="shared" si="131"/>
        <v/>
      </c>
      <c r="X404" s="10">
        <v>1</v>
      </c>
      <c r="Y404" s="45" t="str">
        <f t="shared" si="132"/>
        <v>*2m2A*</v>
      </c>
      <c r="AB404" s="10">
        <v>1</v>
      </c>
    </row>
    <row r="405" spans="1:28" ht="25.05" customHeight="1">
      <c r="A405" s="8">
        <v>7329</v>
      </c>
      <c r="B405" s="9" t="s">
        <v>28</v>
      </c>
      <c r="C405" s="26" t="s">
        <v>112</v>
      </c>
      <c r="D405" s="33">
        <v>44564</v>
      </c>
      <c r="F405" s="40" t="str">
        <f t="shared" si="114"/>
        <v/>
      </c>
      <c r="G405" s="41" t="str">
        <f t="shared" si="115"/>
        <v/>
      </c>
      <c r="H405" s="41" t="str">
        <f t="shared" si="116"/>
        <v/>
      </c>
      <c r="I405" s="42" t="str">
        <f t="shared" si="117"/>
        <v/>
      </c>
      <c r="J405" s="42" t="str">
        <f t="shared" si="118"/>
        <v/>
      </c>
      <c r="K405" s="42" t="str">
        <f t="shared" si="119"/>
        <v/>
      </c>
      <c r="L405" s="42" t="str">
        <f t="shared" si="120"/>
        <v>RM</v>
      </c>
      <c r="M405" s="42" t="str">
        <f t="shared" si="121"/>
        <v/>
      </c>
      <c r="N405" s="42" t="str">
        <f t="shared" si="122"/>
        <v/>
      </c>
      <c r="O405" s="42" t="str">
        <f t="shared" si="123"/>
        <v/>
      </c>
      <c r="P405" s="42" t="str">
        <f t="shared" si="124"/>
        <v/>
      </c>
      <c r="Q405" s="43" t="str">
        <f t="shared" si="125"/>
        <v/>
      </c>
      <c r="R405" s="42" t="str">
        <f t="shared" si="126"/>
        <v/>
      </c>
      <c r="S405" s="42" t="str">
        <f t="shared" si="127"/>
        <v/>
      </c>
      <c r="T405" s="42" t="str">
        <f t="shared" si="128"/>
        <v/>
      </c>
      <c r="U405" s="43" t="str">
        <f t="shared" si="129"/>
        <v/>
      </c>
      <c r="V405" s="41" t="str">
        <f t="shared" si="130"/>
        <v/>
      </c>
      <c r="W405" s="41" t="str">
        <f t="shared" si="131"/>
        <v/>
      </c>
      <c r="X405" s="10">
        <v>1</v>
      </c>
      <c r="Y405" s="45" t="str">
        <f t="shared" si="132"/>
        <v>*RM*</v>
      </c>
      <c r="AB405" s="10">
        <v>1</v>
      </c>
    </row>
    <row r="406" spans="1:28" ht="25.05" customHeight="1">
      <c r="A406" s="8">
        <v>7329</v>
      </c>
      <c r="B406" s="9" t="s">
        <v>28</v>
      </c>
      <c r="C406" s="26" t="s">
        <v>112</v>
      </c>
      <c r="D406" s="33">
        <v>44564</v>
      </c>
      <c r="F406" s="40" t="str">
        <f t="shared" si="114"/>
        <v/>
      </c>
      <c r="G406" s="41" t="str">
        <f t="shared" si="115"/>
        <v/>
      </c>
      <c r="H406" s="41" t="str">
        <f t="shared" si="116"/>
        <v/>
      </c>
      <c r="I406" s="42" t="str">
        <f t="shared" si="117"/>
        <v/>
      </c>
      <c r="J406" s="42" t="str">
        <f t="shared" si="118"/>
        <v/>
      </c>
      <c r="K406" s="42" t="str">
        <f t="shared" si="119"/>
        <v/>
      </c>
      <c r="L406" s="42" t="str">
        <f t="shared" si="120"/>
        <v>RM</v>
      </c>
      <c r="M406" s="42" t="str">
        <f t="shared" si="121"/>
        <v/>
      </c>
      <c r="N406" s="42" t="str">
        <f t="shared" si="122"/>
        <v/>
      </c>
      <c r="O406" s="42" t="str">
        <f t="shared" si="123"/>
        <v/>
      </c>
      <c r="P406" s="42" t="str">
        <f t="shared" si="124"/>
        <v/>
      </c>
      <c r="Q406" s="43" t="str">
        <f t="shared" si="125"/>
        <v/>
      </c>
      <c r="R406" s="42" t="str">
        <f t="shared" si="126"/>
        <v/>
      </c>
      <c r="S406" s="42" t="str">
        <f t="shared" si="127"/>
        <v/>
      </c>
      <c r="T406" s="42" t="str">
        <f t="shared" si="128"/>
        <v/>
      </c>
      <c r="U406" s="43" t="str">
        <f t="shared" si="129"/>
        <v/>
      </c>
      <c r="V406" s="41" t="str">
        <f t="shared" si="130"/>
        <v/>
      </c>
      <c r="W406" s="41" t="str">
        <f t="shared" si="131"/>
        <v/>
      </c>
      <c r="X406" s="10">
        <v>1</v>
      </c>
      <c r="Y406" s="45" t="str">
        <f t="shared" si="132"/>
        <v>*RM*</v>
      </c>
      <c r="AB406" s="10">
        <v>1</v>
      </c>
    </row>
    <row r="407" spans="1:28" ht="25.05" customHeight="1">
      <c r="A407" s="8">
        <v>7329</v>
      </c>
      <c r="B407" s="9" t="s">
        <v>28</v>
      </c>
      <c r="C407" s="26" t="s">
        <v>36</v>
      </c>
      <c r="D407" s="33">
        <v>44564</v>
      </c>
      <c r="F407" s="40" t="str">
        <f t="shared" si="114"/>
        <v/>
      </c>
      <c r="G407" s="41" t="str">
        <f t="shared" si="115"/>
        <v/>
      </c>
      <c r="H407" s="41" t="str">
        <f t="shared" si="116"/>
        <v/>
      </c>
      <c r="I407" s="42" t="str">
        <f t="shared" si="117"/>
        <v/>
      </c>
      <c r="J407" s="42" t="str">
        <f t="shared" si="118"/>
        <v/>
      </c>
      <c r="K407" s="42" t="str">
        <f t="shared" si="119"/>
        <v/>
      </c>
      <c r="L407" s="42" t="str">
        <f t="shared" si="120"/>
        <v>RM</v>
      </c>
      <c r="M407" s="42" t="str">
        <f t="shared" si="121"/>
        <v/>
      </c>
      <c r="N407" s="42" t="str">
        <f t="shared" si="122"/>
        <v/>
      </c>
      <c r="O407" s="42" t="str">
        <f t="shared" si="123"/>
        <v/>
      </c>
      <c r="P407" s="42" t="str">
        <f t="shared" si="124"/>
        <v/>
      </c>
      <c r="Q407" s="43" t="str">
        <f t="shared" si="125"/>
        <v/>
      </c>
      <c r="R407" s="42" t="str">
        <f t="shared" si="126"/>
        <v/>
      </c>
      <c r="S407" s="42" t="str">
        <f t="shared" si="127"/>
        <v/>
      </c>
      <c r="T407" s="42" t="str">
        <f t="shared" si="128"/>
        <v/>
      </c>
      <c r="U407" s="43" t="str">
        <f t="shared" si="129"/>
        <v/>
      </c>
      <c r="V407" s="41" t="str">
        <f t="shared" si="130"/>
        <v/>
      </c>
      <c r="W407" s="41" t="str">
        <f t="shared" si="131"/>
        <v/>
      </c>
      <c r="X407" s="10">
        <v>1</v>
      </c>
      <c r="Y407" s="45" t="str">
        <f t="shared" si="132"/>
        <v>*RM*</v>
      </c>
      <c r="AB407" s="10">
        <v>1</v>
      </c>
    </row>
    <row r="408" spans="1:28" ht="25.05" customHeight="1">
      <c r="A408" s="8">
        <v>7329</v>
      </c>
      <c r="B408" s="9" t="s">
        <v>28</v>
      </c>
      <c r="C408" s="26" t="s">
        <v>37</v>
      </c>
      <c r="D408" s="33">
        <v>44564</v>
      </c>
      <c r="F408" s="40" t="str">
        <f t="shared" si="114"/>
        <v/>
      </c>
      <c r="G408" s="41" t="str">
        <f t="shared" si="115"/>
        <v/>
      </c>
      <c r="H408" s="41" t="str">
        <f t="shared" si="116"/>
        <v/>
      </c>
      <c r="I408" s="42" t="str">
        <f t="shared" si="117"/>
        <v/>
      </c>
      <c r="J408" s="42" t="str">
        <f t="shared" si="118"/>
        <v/>
      </c>
      <c r="K408" s="42" t="str">
        <f t="shared" si="119"/>
        <v/>
      </c>
      <c r="L408" s="42" t="str">
        <f t="shared" si="120"/>
        <v>RM</v>
      </c>
      <c r="M408" s="42" t="str">
        <f t="shared" si="121"/>
        <v/>
      </c>
      <c r="N408" s="42" t="str">
        <f t="shared" si="122"/>
        <v/>
      </c>
      <c r="O408" s="42" t="str">
        <f t="shared" si="123"/>
        <v/>
      </c>
      <c r="P408" s="42" t="str">
        <f t="shared" si="124"/>
        <v/>
      </c>
      <c r="Q408" s="43" t="str">
        <f t="shared" si="125"/>
        <v/>
      </c>
      <c r="R408" s="42" t="str">
        <f t="shared" si="126"/>
        <v/>
      </c>
      <c r="S408" s="42" t="str">
        <f t="shared" si="127"/>
        <v/>
      </c>
      <c r="T408" s="42" t="str">
        <f t="shared" si="128"/>
        <v/>
      </c>
      <c r="U408" s="43" t="str">
        <f t="shared" si="129"/>
        <v/>
      </c>
      <c r="V408" s="41" t="str">
        <f t="shared" si="130"/>
        <v/>
      </c>
      <c r="W408" s="41" t="str">
        <f t="shared" si="131"/>
        <v/>
      </c>
      <c r="X408" s="10">
        <v>1</v>
      </c>
      <c r="Y408" s="45" t="str">
        <f t="shared" si="132"/>
        <v>*RM*</v>
      </c>
      <c r="AB408" s="10">
        <v>1</v>
      </c>
    </row>
    <row r="409" spans="1:28" ht="25.05" customHeight="1">
      <c r="A409" s="8">
        <v>7329</v>
      </c>
      <c r="B409" s="9" t="s">
        <v>32</v>
      </c>
      <c r="C409" s="26" t="s">
        <v>34</v>
      </c>
      <c r="D409" s="33">
        <v>44522</v>
      </c>
      <c r="F409" s="40" t="str">
        <f t="shared" si="114"/>
        <v/>
      </c>
      <c r="G409" s="41" t="str">
        <f t="shared" si="115"/>
        <v/>
      </c>
      <c r="H409" s="41" t="str">
        <f t="shared" si="116"/>
        <v/>
      </c>
      <c r="I409" s="42" t="str">
        <f t="shared" si="117"/>
        <v/>
      </c>
      <c r="J409" s="42" t="str">
        <f t="shared" si="118"/>
        <v/>
      </c>
      <c r="K409" s="42" t="str">
        <f t="shared" si="119"/>
        <v/>
      </c>
      <c r="L409" s="42" t="str">
        <f t="shared" si="120"/>
        <v/>
      </c>
      <c r="M409" s="42" t="str">
        <f t="shared" si="121"/>
        <v/>
      </c>
      <c r="N409" s="42" t="str">
        <f t="shared" si="122"/>
        <v/>
      </c>
      <c r="O409" s="42" t="str">
        <f t="shared" si="123"/>
        <v/>
      </c>
      <c r="P409" s="42" t="str">
        <f t="shared" si="124"/>
        <v/>
      </c>
      <c r="Q409" s="43" t="str">
        <f t="shared" si="125"/>
        <v/>
      </c>
      <c r="R409" s="42" t="str">
        <f t="shared" si="126"/>
        <v/>
      </c>
      <c r="S409" s="42" t="str">
        <f t="shared" si="127"/>
        <v/>
      </c>
      <c r="T409" s="42" t="str">
        <f t="shared" si="128"/>
        <v/>
      </c>
      <c r="U409" s="43" t="str">
        <f t="shared" si="129"/>
        <v/>
      </c>
      <c r="V409" s="41" t="str">
        <f t="shared" si="130"/>
        <v/>
      </c>
      <c r="W409" s="41" t="str">
        <f t="shared" si="131"/>
        <v/>
      </c>
      <c r="X409" s="10">
        <v>4</v>
      </c>
      <c r="Y409" s="45" t="str">
        <f t="shared" si="132"/>
        <v/>
      </c>
      <c r="AB409" s="10">
        <v>4</v>
      </c>
    </row>
    <row r="410" spans="1:28" ht="25.05" customHeight="1">
      <c r="A410" s="8">
        <v>7331</v>
      </c>
      <c r="B410" s="9" t="s">
        <v>162</v>
      </c>
      <c r="C410" s="26" t="s">
        <v>164</v>
      </c>
      <c r="D410" s="33">
        <v>44592</v>
      </c>
      <c r="F410" s="40" t="str">
        <f t="shared" si="114"/>
        <v/>
      </c>
      <c r="G410" s="41" t="str">
        <f t="shared" si="115"/>
        <v/>
      </c>
      <c r="H410" s="41" t="str">
        <f t="shared" si="116"/>
        <v/>
      </c>
      <c r="I410" s="42" t="str">
        <f t="shared" si="117"/>
        <v/>
      </c>
      <c r="J410" s="42" t="str">
        <f t="shared" si="118"/>
        <v/>
      </c>
      <c r="K410" s="42" t="str">
        <f t="shared" si="119"/>
        <v/>
      </c>
      <c r="L410" s="42" t="str">
        <f t="shared" si="120"/>
        <v/>
      </c>
      <c r="M410" s="42" t="str">
        <f t="shared" si="121"/>
        <v/>
      </c>
      <c r="N410" s="42" t="str">
        <f t="shared" si="122"/>
        <v/>
      </c>
      <c r="O410" s="42" t="str">
        <f t="shared" si="123"/>
        <v/>
      </c>
      <c r="P410" s="42" t="str">
        <f t="shared" si="124"/>
        <v/>
      </c>
      <c r="Q410" s="43" t="str">
        <f t="shared" si="125"/>
        <v/>
      </c>
      <c r="R410" s="42" t="str">
        <f t="shared" si="126"/>
        <v/>
      </c>
      <c r="S410" s="42" t="str">
        <f t="shared" si="127"/>
        <v>SPALBA5</v>
      </c>
      <c r="T410" s="42" t="str">
        <f t="shared" si="128"/>
        <v/>
      </c>
      <c r="U410" s="43" t="str">
        <f t="shared" si="129"/>
        <v/>
      </c>
      <c r="V410" s="41" t="str">
        <f t="shared" si="130"/>
        <v/>
      </c>
      <c r="W410" s="41" t="str">
        <f t="shared" si="131"/>
        <v/>
      </c>
      <c r="X410" s="10">
        <v>1</v>
      </c>
      <c r="Y410" s="45" t="str">
        <f t="shared" si="132"/>
        <v>*SPALBA5*</v>
      </c>
      <c r="AB410" s="10">
        <v>1</v>
      </c>
    </row>
    <row r="411" spans="1:28" ht="25.05" customHeight="1">
      <c r="A411" s="8">
        <v>7332</v>
      </c>
      <c r="B411" s="9" t="s">
        <v>136</v>
      </c>
      <c r="C411" s="26" t="s">
        <v>151</v>
      </c>
      <c r="D411" s="33">
        <v>44571</v>
      </c>
      <c r="F411" s="40" t="str">
        <f t="shared" si="114"/>
        <v/>
      </c>
      <c r="G411" s="41" t="str">
        <f t="shared" si="115"/>
        <v/>
      </c>
      <c r="H411" s="41" t="str">
        <f t="shared" si="116"/>
        <v/>
      </c>
      <c r="I411" s="42" t="str">
        <f t="shared" si="117"/>
        <v/>
      </c>
      <c r="J411" s="42" t="str">
        <f t="shared" si="118"/>
        <v/>
      </c>
      <c r="K411" s="42" t="str">
        <f t="shared" si="119"/>
        <v/>
      </c>
      <c r="L411" s="42" t="str">
        <f t="shared" si="120"/>
        <v/>
      </c>
      <c r="M411" s="42" t="str">
        <f t="shared" si="121"/>
        <v/>
      </c>
      <c r="N411" s="42" t="str">
        <f t="shared" si="122"/>
        <v/>
      </c>
      <c r="O411" s="42" t="str">
        <f t="shared" si="123"/>
        <v/>
      </c>
      <c r="P411" s="42" t="str">
        <f t="shared" si="124"/>
        <v/>
      </c>
      <c r="Q411" s="43" t="str">
        <f t="shared" si="125"/>
        <v/>
      </c>
      <c r="R411" s="42" t="str">
        <f t="shared" si="126"/>
        <v/>
      </c>
      <c r="S411" s="42" t="str">
        <f t="shared" si="127"/>
        <v/>
      </c>
      <c r="T411" s="42" t="str">
        <f t="shared" si="128"/>
        <v/>
      </c>
      <c r="U411" s="43" t="str">
        <f t="shared" si="129"/>
        <v>2m2A</v>
      </c>
      <c r="V411" s="41" t="str">
        <f t="shared" si="130"/>
        <v/>
      </c>
      <c r="W411" s="41" t="str">
        <f t="shared" si="131"/>
        <v/>
      </c>
      <c r="X411" s="10">
        <v>1</v>
      </c>
      <c r="Y411" s="45" t="str">
        <f t="shared" si="132"/>
        <v>*2m2A*</v>
      </c>
      <c r="AB411" s="10">
        <v>1</v>
      </c>
    </row>
    <row r="412" spans="1:28" ht="25.05" customHeight="1">
      <c r="A412" s="8">
        <v>7333</v>
      </c>
      <c r="B412" s="9" t="s">
        <v>162</v>
      </c>
      <c r="C412" s="26" t="s">
        <v>164</v>
      </c>
      <c r="D412" s="33">
        <v>44592</v>
      </c>
      <c r="F412" s="40" t="str">
        <f t="shared" si="114"/>
        <v/>
      </c>
      <c r="G412" s="41" t="str">
        <f t="shared" si="115"/>
        <v/>
      </c>
      <c r="H412" s="41" t="str">
        <f t="shared" si="116"/>
        <v/>
      </c>
      <c r="I412" s="42" t="str">
        <f t="shared" si="117"/>
        <v/>
      </c>
      <c r="J412" s="42" t="str">
        <f t="shared" si="118"/>
        <v/>
      </c>
      <c r="K412" s="42" t="str">
        <f t="shared" si="119"/>
        <v/>
      </c>
      <c r="L412" s="42" t="str">
        <f t="shared" si="120"/>
        <v/>
      </c>
      <c r="M412" s="42" t="str">
        <f t="shared" si="121"/>
        <v/>
      </c>
      <c r="N412" s="42" t="str">
        <f t="shared" si="122"/>
        <v/>
      </c>
      <c r="O412" s="42" t="str">
        <f t="shared" si="123"/>
        <v/>
      </c>
      <c r="P412" s="42" t="str">
        <f t="shared" si="124"/>
        <v/>
      </c>
      <c r="Q412" s="43" t="str">
        <f t="shared" si="125"/>
        <v/>
      </c>
      <c r="R412" s="42" t="str">
        <f t="shared" si="126"/>
        <v/>
      </c>
      <c r="S412" s="42" t="str">
        <f t="shared" si="127"/>
        <v>SPALBA5</v>
      </c>
      <c r="T412" s="42" t="str">
        <f t="shared" si="128"/>
        <v/>
      </c>
      <c r="U412" s="43" t="str">
        <f t="shared" si="129"/>
        <v/>
      </c>
      <c r="V412" s="41" t="str">
        <f t="shared" si="130"/>
        <v/>
      </c>
      <c r="W412" s="41" t="str">
        <f t="shared" si="131"/>
        <v/>
      </c>
      <c r="X412" s="10">
        <v>1</v>
      </c>
      <c r="Y412" s="45" t="str">
        <f t="shared" si="132"/>
        <v>*SPALBA5*</v>
      </c>
      <c r="AB412" s="10">
        <v>1</v>
      </c>
    </row>
    <row r="413" spans="1:28" ht="25.05" customHeight="1">
      <c r="A413" s="8">
        <v>7333</v>
      </c>
      <c r="B413" s="9" t="s">
        <v>136</v>
      </c>
      <c r="C413" s="26" t="s">
        <v>151</v>
      </c>
      <c r="D413" s="33">
        <v>44571</v>
      </c>
      <c r="F413" s="40" t="str">
        <f t="shared" si="114"/>
        <v/>
      </c>
      <c r="G413" s="41" t="str">
        <f t="shared" si="115"/>
        <v/>
      </c>
      <c r="H413" s="41" t="str">
        <f t="shared" si="116"/>
        <v/>
      </c>
      <c r="I413" s="42" t="str">
        <f t="shared" si="117"/>
        <v/>
      </c>
      <c r="J413" s="42" t="str">
        <f t="shared" si="118"/>
        <v/>
      </c>
      <c r="K413" s="42" t="str">
        <f t="shared" si="119"/>
        <v/>
      </c>
      <c r="L413" s="42" t="str">
        <f t="shared" si="120"/>
        <v/>
      </c>
      <c r="M413" s="42" t="str">
        <f t="shared" si="121"/>
        <v/>
      </c>
      <c r="N413" s="42" t="str">
        <f t="shared" si="122"/>
        <v/>
      </c>
      <c r="O413" s="42" t="str">
        <f t="shared" si="123"/>
        <v/>
      </c>
      <c r="P413" s="42" t="str">
        <f t="shared" si="124"/>
        <v/>
      </c>
      <c r="Q413" s="43" t="str">
        <f t="shared" si="125"/>
        <v/>
      </c>
      <c r="R413" s="42" t="str">
        <f t="shared" si="126"/>
        <v/>
      </c>
      <c r="S413" s="42" t="str">
        <f t="shared" si="127"/>
        <v/>
      </c>
      <c r="T413" s="42" t="str">
        <f t="shared" si="128"/>
        <v/>
      </c>
      <c r="U413" s="43" t="str">
        <f t="shared" si="129"/>
        <v>2m2A</v>
      </c>
      <c r="V413" s="41" t="str">
        <f t="shared" si="130"/>
        <v/>
      </c>
      <c r="W413" s="41" t="str">
        <f t="shared" si="131"/>
        <v/>
      </c>
      <c r="X413" s="10">
        <v>1</v>
      </c>
      <c r="Y413" s="45" t="str">
        <f t="shared" si="132"/>
        <v>*2m2A*</v>
      </c>
      <c r="AB413" s="10">
        <v>1</v>
      </c>
    </row>
    <row r="414" spans="1:28" ht="25.05" customHeight="1">
      <c r="A414" s="8">
        <v>7336</v>
      </c>
      <c r="B414" s="9" t="s">
        <v>32</v>
      </c>
      <c r="C414" s="26" t="s">
        <v>34</v>
      </c>
      <c r="D414" s="33">
        <v>44522</v>
      </c>
      <c r="F414" s="40" t="str">
        <f t="shared" si="114"/>
        <v/>
      </c>
      <c r="G414" s="41" t="str">
        <f t="shared" si="115"/>
        <v/>
      </c>
      <c r="H414" s="41" t="str">
        <f t="shared" si="116"/>
        <v/>
      </c>
      <c r="I414" s="42" t="str">
        <f t="shared" si="117"/>
        <v/>
      </c>
      <c r="J414" s="42" t="str">
        <f t="shared" si="118"/>
        <v/>
      </c>
      <c r="K414" s="42" t="str">
        <f t="shared" si="119"/>
        <v/>
      </c>
      <c r="L414" s="42" t="str">
        <f t="shared" si="120"/>
        <v/>
      </c>
      <c r="M414" s="42" t="str">
        <f t="shared" si="121"/>
        <v/>
      </c>
      <c r="N414" s="42" t="str">
        <f t="shared" si="122"/>
        <v/>
      </c>
      <c r="O414" s="42" t="str">
        <f t="shared" si="123"/>
        <v/>
      </c>
      <c r="P414" s="42" t="str">
        <f t="shared" si="124"/>
        <v/>
      </c>
      <c r="Q414" s="43" t="str">
        <f t="shared" si="125"/>
        <v/>
      </c>
      <c r="R414" s="42" t="str">
        <f t="shared" si="126"/>
        <v/>
      </c>
      <c r="S414" s="42" t="str">
        <f t="shared" si="127"/>
        <v/>
      </c>
      <c r="T414" s="42" t="str">
        <f t="shared" si="128"/>
        <v/>
      </c>
      <c r="U414" s="43" t="str">
        <f t="shared" si="129"/>
        <v/>
      </c>
      <c r="V414" s="41" t="str">
        <f t="shared" si="130"/>
        <v/>
      </c>
      <c r="W414" s="41" t="str">
        <f t="shared" si="131"/>
        <v/>
      </c>
      <c r="X414" s="10">
        <v>4</v>
      </c>
      <c r="Y414" s="45" t="str">
        <f t="shared" si="132"/>
        <v/>
      </c>
      <c r="AB414" s="10">
        <v>4</v>
      </c>
    </row>
    <row r="415" spans="1:28" ht="25.05" customHeight="1">
      <c r="A415" s="8">
        <v>7337</v>
      </c>
      <c r="B415" s="9" t="s">
        <v>23</v>
      </c>
      <c r="C415" s="26" t="s">
        <v>102</v>
      </c>
      <c r="D415" s="33">
        <v>44522</v>
      </c>
      <c r="F415" s="40" t="str">
        <f t="shared" si="114"/>
        <v/>
      </c>
      <c r="G415" s="41" t="str">
        <f t="shared" si="115"/>
        <v/>
      </c>
      <c r="H415" s="41" t="str">
        <f t="shared" si="116"/>
        <v/>
      </c>
      <c r="I415" s="42" t="str">
        <f t="shared" si="117"/>
        <v/>
      </c>
      <c r="J415" s="42" t="str">
        <f t="shared" si="118"/>
        <v/>
      </c>
      <c r="K415" s="42" t="str">
        <f t="shared" si="119"/>
        <v/>
      </c>
      <c r="L415" s="42" t="str">
        <f t="shared" si="120"/>
        <v/>
      </c>
      <c r="M415" s="42" t="str">
        <f t="shared" si="121"/>
        <v/>
      </c>
      <c r="N415" s="42" t="str">
        <f t="shared" si="122"/>
        <v>WOB</v>
      </c>
      <c r="O415" s="42" t="str">
        <f t="shared" si="123"/>
        <v/>
      </c>
      <c r="P415" s="42" t="str">
        <f t="shared" si="124"/>
        <v/>
      </c>
      <c r="Q415" s="43" t="str">
        <f t="shared" si="125"/>
        <v/>
      </c>
      <c r="R415" s="42" t="str">
        <f t="shared" si="126"/>
        <v/>
      </c>
      <c r="S415" s="42" t="str">
        <f t="shared" si="127"/>
        <v/>
      </c>
      <c r="T415" s="42" t="str">
        <f t="shared" si="128"/>
        <v/>
      </c>
      <c r="U415" s="43" t="str">
        <f t="shared" si="129"/>
        <v/>
      </c>
      <c r="V415" s="41" t="str">
        <f t="shared" si="130"/>
        <v/>
      </c>
      <c r="W415" s="41" t="str">
        <f t="shared" si="131"/>
        <v/>
      </c>
      <c r="X415" s="10">
        <v>6</v>
      </c>
      <c r="Y415" s="45" t="str">
        <f t="shared" si="132"/>
        <v>*WOB*</v>
      </c>
      <c r="AB415" s="10">
        <v>6</v>
      </c>
    </row>
    <row r="416" spans="1:28" ht="25.05" customHeight="1">
      <c r="A416" s="8">
        <v>7338</v>
      </c>
      <c r="B416" s="9" t="s">
        <v>136</v>
      </c>
      <c r="C416" s="26" t="s">
        <v>167</v>
      </c>
      <c r="D416" s="33">
        <v>44571</v>
      </c>
      <c r="F416" s="40" t="str">
        <f t="shared" si="114"/>
        <v/>
      </c>
      <c r="G416" s="41" t="str">
        <f t="shared" si="115"/>
        <v/>
      </c>
      <c r="H416" s="41" t="str">
        <f t="shared" si="116"/>
        <v/>
      </c>
      <c r="I416" s="42" t="str">
        <f t="shared" si="117"/>
        <v/>
      </c>
      <c r="J416" s="42" t="str">
        <f t="shared" si="118"/>
        <v/>
      </c>
      <c r="K416" s="42" t="str">
        <f t="shared" si="119"/>
        <v/>
      </c>
      <c r="L416" s="42" t="str">
        <f t="shared" si="120"/>
        <v/>
      </c>
      <c r="M416" s="42" t="str">
        <f t="shared" si="121"/>
        <v/>
      </c>
      <c r="N416" s="42" t="str">
        <f t="shared" si="122"/>
        <v/>
      </c>
      <c r="O416" s="42" t="str">
        <f t="shared" si="123"/>
        <v/>
      </c>
      <c r="P416" s="42" t="str">
        <f t="shared" si="124"/>
        <v/>
      </c>
      <c r="Q416" s="43" t="str">
        <f t="shared" si="125"/>
        <v/>
      </c>
      <c r="R416" s="42" t="str">
        <f t="shared" si="126"/>
        <v/>
      </c>
      <c r="S416" s="42" t="str">
        <f t="shared" si="127"/>
        <v/>
      </c>
      <c r="T416" s="42" t="str">
        <f t="shared" si="128"/>
        <v/>
      </c>
      <c r="U416" s="43" t="str">
        <f t="shared" si="129"/>
        <v>2m2A</v>
      </c>
      <c r="V416" s="41" t="str">
        <f t="shared" si="130"/>
        <v/>
      </c>
      <c r="W416" s="41" t="str">
        <f t="shared" si="131"/>
        <v/>
      </c>
      <c r="X416" s="10">
        <v>1</v>
      </c>
      <c r="Y416" s="45" t="str">
        <f t="shared" si="132"/>
        <v>*2m2A*</v>
      </c>
      <c r="AB416" s="10">
        <v>1</v>
      </c>
    </row>
    <row r="417" spans="1:28" ht="25.05" customHeight="1">
      <c r="A417" s="8">
        <v>7341</v>
      </c>
      <c r="B417" s="9" t="s">
        <v>162</v>
      </c>
      <c r="C417" s="26" t="s">
        <v>164</v>
      </c>
      <c r="D417" s="33">
        <v>44592</v>
      </c>
      <c r="F417" s="40" t="str">
        <f t="shared" si="114"/>
        <v/>
      </c>
      <c r="G417" s="41" t="str">
        <f t="shared" si="115"/>
        <v/>
      </c>
      <c r="H417" s="41" t="str">
        <f t="shared" si="116"/>
        <v/>
      </c>
      <c r="I417" s="42" t="str">
        <f t="shared" si="117"/>
        <v/>
      </c>
      <c r="J417" s="42" t="str">
        <f t="shared" si="118"/>
        <v/>
      </c>
      <c r="K417" s="42" t="str">
        <f t="shared" si="119"/>
        <v/>
      </c>
      <c r="L417" s="42" t="str">
        <f t="shared" si="120"/>
        <v/>
      </c>
      <c r="M417" s="42" t="str">
        <f t="shared" si="121"/>
        <v/>
      </c>
      <c r="N417" s="42" t="str">
        <f t="shared" si="122"/>
        <v/>
      </c>
      <c r="O417" s="42" t="str">
        <f t="shared" si="123"/>
        <v/>
      </c>
      <c r="P417" s="42" t="str">
        <f t="shared" si="124"/>
        <v/>
      </c>
      <c r="Q417" s="43" t="str">
        <f t="shared" si="125"/>
        <v/>
      </c>
      <c r="R417" s="42" t="str">
        <f t="shared" si="126"/>
        <v/>
      </c>
      <c r="S417" s="42" t="str">
        <f t="shared" si="127"/>
        <v>SPALBA5</v>
      </c>
      <c r="T417" s="42" t="str">
        <f t="shared" si="128"/>
        <v/>
      </c>
      <c r="U417" s="43" t="str">
        <f t="shared" si="129"/>
        <v/>
      </c>
      <c r="V417" s="41" t="str">
        <f t="shared" si="130"/>
        <v/>
      </c>
      <c r="W417" s="41" t="str">
        <f t="shared" si="131"/>
        <v/>
      </c>
      <c r="X417" s="10">
        <v>1</v>
      </c>
      <c r="Y417" s="45" t="str">
        <f t="shared" si="132"/>
        <v>*SPALBA5*</v>
      </c>
      <c r="AB417" s="10">
        <v>1</v>
      </c>
    </row>
    <row r="418" spans="1:28" ht="25.05" customHeight="1">
      <c r="A418" s="8">
        <v>7343</v>
      </c>
      <c r="B418" s="9" t="s">
        <v>28</v>
      </c>
      <c r="C418" s="26" t="s">
        <v>112</v>
      </c>
      <c r="D418" s="33">
        <v>44564</v>
      </c>
      <c r="F418" s="40" t="str">
        <f t="shared" si="114"/>
        <v/>
      </c>
      <c r="G418" s="41" t="str">
        <f t="shared" si="115"/>
        <v/>
      </c>
      <c r="H418" s="41" t="str">
        <f t="shared" si="116"/>
        <v/>
      </c>
      <c r="I418" s="42" t="str">
        <f t="shared" si="117"/>
        <v/>
      </c>
      <c r="J418" s="42" t="str">
        <f t="shared" si="118"/>
        <v/>
      </c>
      <c r="K418" s="42" t="str">
        <f t="shared" si="119"/>
        <v/>
      </c>
      <c r="L418" s="42" t="str">
        <f t="shared" si="120"/>
        <v>RM</v>
      </c>
      <c r="M418" s="42" t="str">
        <f t="shared" si="121"/>
        <v/>
      </c>
      <c r="N418" s="42" t="str">
        <f t="shared" si="122"/>
        <v/>
      </c>
      <c r="O418" s="42" t="str">
        <f t="shared" si="123"/>
        <v/>
      </c>
      <c r="P418" s="42" t="str">
        <f t="shared" si="124"/>
        <v/>
      </c>
      <c r="Q418" s="43" t="str">
        <f t="shared" si="125"/>
        <v/>
      </c>
      <c r="R418" s="42" t="str">
        <f t="shared" si="126"/>
        <v/>
      </c>
      <c r="S418" s="42" t="str">
        <f t="shared" si="127"/>
        <v/>
      </c>
      <c r="T418" s="42" t="str">
        <f t="shared" si="128"/>
        <v/>
      </c>
      <c r="U418" s="43" t="str">
        <f t="shared" si="129"/>
        <v/>
      </c>
      <c r="V418" s="41" t="str">
        <f t="shared" si="130"/>
        <v/>
      </c>
      <c r="W418" s="41" t="str">
        <f t="shared" si="131"/>
        <v/>
      </c>
      <c r="X418" s="10">
        <v>1</v>
      </c>
      <c r="Y418" s="45" t="str">
        <f t="shared" si="132"/>
        <v>*RM*</v>
      </c>
      <c r="AB418" s="10">
        <v>1</v>
      </c>
    </row>
    <row r="419" spans="1:28" ht="25.05" customHeight="1">
      <c r="A419" s="8">
        <v>7343</v>
      </c>
      <c r="B419" s="9" t="s">
        <v>28</v>
      </c>
      <c r="C419" s="26" t="s">
        <v>112</v>
      </c>
      <c r="D419" s="33">
        <v>44564</v>
      </c>
      <c r="F419" s="40" t="str">
        <f t="shared" si="114"/>
        <v/>
      </c>
      <c r="G419" s="41" t="str">
        <f t="shared" si="115"/>
        <v/>
      </c>
      <c r="H419" s="41" t="str">
        <f t="shared" si="116"/>
        <v/>
      </c>
      <c r="I419" s="42" t="str">
        <f t="shared" si="117"/>
        <v/>
      </c>
      <c r="J419" s="42" t="str">
        <f t="shared" si="118"/>
        <v/>
      </c>
      <c r="K419" s="42" t="str">
        <f t="shared" si="119"/>
        <v/>
      </c>
      <c r="L419" s="42" t="str">
        <f t="shared" si="120"/>
        <v>RM</v>
      </c>
      <c r="M419" s="42" t="str">
        <f t="shared" si="121"/>
        <v/>
      </c>
      <c r="N419" s="42" t="str">
        <f t="shared" si="122"/>
        <v/>
      </c>
      <c r="O419" s="42" t="str">
        <f t="shared" si="123"/>
        <v/>
      </c>
      <c r="P419" s="42" t="str">
        <f t="shared" si="124"/>
        <v/>
      </c>
      <c r="Q419" s="43" t="str">
        <f t="shared" si="125"/>
        <v/>
      </c>
      <c r="R419" s="42" t="str">
        <f t="shared" si="126"/>
        <v/>
      </c>
      <c r="S419" s="42" t="str">
        <f t="shared" si="127"/>
        <v/>
      </c>
      <c r="T419" s="42" t="str">
        <f t="shared" si="128"/>
        <v/>
      </c>
      <c r="U419" s="43" t="str">
        <f t="shared" si="129"/>
        <v/>
      </c>
      <c r="V419" s="41" t="str">
        <f t="shared" si="130"/>
        <v/>
      </c>
      <c r="W419" s="41" t="str">
        <f t="shared" si="131"/>
        <v/>
      </c>
      <c r="X419" s="10">
        <v>1</v>
      </c>
      <c r="Y419" s="45" t="str">
        <f t="shared" si="132"/>
        <v>*RM*</v>
      </c>
      <c r="AB419" s="10">
        <v>1</v>
      </c>
    </row>
    <row r="420" spans="1:28" ht="25.05" customHeight="1">
      <c r="A420" s="8">
        <v>7343</v>
      </c>
      <c r="B420" s="9" t="s">
        <v>28</v>
      </c>
      <c r="C420" s="26" t="s">
        <v>36</v>
      </c>
      <c r="D420" s="33">
        <v>44564</v>
      </c>
      <c r="F420" s="40" t="str">
        <f t="shared" si="114"/>
        <v/>
      </c>
      <c r="G420" s="41" t="str">
        <f t="shared" si="115"/>
        <v/>
      </c>
      <c r="H420" s="41" t="str">
        <f t="shared" si="116"/>
        <v/>
      </c>
      <c r="I420" s="42" t="str">
        <f t="shared" si="117"/>
        <v/>
      </c>
      <c r="J420" s="42" t="str">
        <f t="shared" si="118"/>
        <v/>
      </c>
      <c r="K420" s="42" t="str">
        <f t="shared" si="119"/>
        <v/>
      </c>
      <c r="L420" s="42" t="str">
        <f t="shared" si="120"/>
        <v>RM</v>
      </c>
      <c r="M420" s="42" t="str">
        <f t="shared" si="121"/>
        <v/>
      </c>
      <c r="N420" s="42" t="str">
        <f t="shared" si="122"/>
        <v/>
      </c>
      <c r="O420" s="42" t="str">
        <f t="shared" si="123"/>
        <v/>
      </c>
      <c r="P420" s="42" t="str">
        <f t="shared" si="124"/>
        <v/>
      </c>
      <c r="Q420" s="43" t="str">
        <f t="shared" si="125"/>
        <v/>
      </c>
      <c r="R420" s="42" t="str">
        <f t="shared" si="126"/>
        <v/>
      </c>
      <c r="S420" s="42" t="str">
        <f t="shared" si="127"/>
        <v/>
      </c>
      <c r="T420" s="42" t="str">
        <f t="shared" si="128"/>
        <v/>
      </c>
      <c r="U420" s="43" t="str">
        <f t="shared" si="129"/>
        <v/>
      </c>
      <c r="V420" s="41" t="str">
        <f t="shared" si="130"/>
        <v/>
      </c>
      <c r="W420" s="41" t="str">
        <f t="shared" si="131"/>
        <v/>
      </c>
      <c r="X420" s="10">
        <v>1</v>
      </c>
      <c r="Y420" s="45" t="str">
        <f t="shared" si="132"/>
        <v>*RM*</v>
      </c>
      <c r="AB420" s="10">
        <v>1</v>
      </c>
    </row>
    <row r="421" spans="1:28" ht="25.05" customHeight="1">
      <c r="A421" s="8">
        <v>7343</v>
      </c>
      <c r="B421" s="9" t="s">
        <v>28</v>
      </c>
      <c r="C421" s="26" t="s">
        <v>37</v>
      </c>
      <c r="D421" s="33">
        <v>44564</v>
      </c>
      <c r="F421" s="40" t="str">
        <f t="shared" si="114"/>
        <v/>
      </c>
      <c r="G421" s="41" t="str">
        <f t="shared" si="115"/>
        <v/>
      </c>
      <c r="H421" s="41" t="str">
        <f t="shared" si="116"/>
        <v/>
      </c>
      <c r="I421" s="42" t="str">
        <f t="shared" si="117"/>
        <v/>
      </c>
      <c r="J421" s="42" t="str">
        <f t="shared" si="118"/>
        <v/>
      </c>
      <c r="K421" s="42" t="str">
        <f t="shared" si="119"/>
        <v/>
      </c>
      <c r="L421" s="42" t="str">
        <f t="shared" si="120"/>
        <v>RM</v>
      </c>
      <c r="M421" s="42" t="str">
        <f t="shared" si="121"/>
        <v/>
      </c>
      <c r="N421" s="42" t="str">
        <f t="shared" si="122"/>
        <v/>
      </c>
      <c r="O421" s="42" t="str">
        <f t="shared" si="123"/>
        <v/>
      </c>
      <c r="P421" s="42" t="str">
        <f t="shared" si="124"/>
        <v/>
      </c>
      <c r="Q421" s="43" t="str">
        <f t="shared" si="125"/>
        <v/>
      </c>
      <c r="R421" s="42" t="str">
        <f t="shared" si="126"/>
        <v/>
      </c>
      <c r="S421" s="42" t="str">
        <f t="shared" si="127"/>
        <v/>
      </c>
      <c r="T421" s="42" t="str">
        <f t="shared" si="128"/>
        <v/>
      </c>
      <c r="U421" s="43" t="str">
        <f t="shared" si="129"/>
        <v/>
      </c>
      <c r="V421" s="41" t="str">
        <f t="shared" si="130"/>
        <v/>
      </c>
      <c r="W421" s="41" t="str">
        <f t="shared" si="131"/>
        <v/>
      </c>
      <c r="X421" s="10">
        <v>1</v>
      </c>
      <c r="Y421" s="45" t="str">
        <f t="shared" si="132"/>
        <v>*RM*</v>
      </c>
      <c r="AB421" s="10">
        <v>1</v>
      </c>
    </row>
    <row r="422" spans="1:28" ht="25.05" customHeight="1">
      <c r="A422" s="8">
        <v>7345</v>
      </c>
      <c r="B422" s="9" t="s">
        <v>32</v>
      </c>
      <c r="C422" s="26" t="s">
        <v>34</v>
      </c>
      <c r="D422" s="33">
        <v>44522</v>
      </c>
      <c r="F422" s="40" t="str">
        <f t="shared" si="114"/>
        <v/>
      </c>
      <c r="G422" s="41" t="str">
        <f t="shared" si="115"/>
        <v/>
      </c>
      <c r="H422" s="41" t="str">
        <f t="shared" si="116"/>
        <v/>
      </c>
      <c r="I422" s="42" t="str">
        <f t="shared" si="117"/>
        <v/>
      </c>
      <c r="J422" s="42" t="str">
        <f t="shared" si="118"/>
        <v/>
      </c>
      <c r="K422" s="42" t="str">
        <f t="shared" si="119"/>
        <v/>
      </c>
      <c r="L422" s="42" t="str">
        <f t="shared" si="120"/>
        <v/>
      </c>
      <c r="M422" s="42" t="str">
        <f t="shared" si="121"/>
        <v/>
      </c>
      <c r="N422" s="42" t="str">
        <f t="shared" si="122"/>
        <v/>
      </c>
      <c r="O422" s="42" t="str">
        <f t="shared" si="123"/>
        <v/>
      </c>
      <c r="P422" s="42" t="str">
        <f t="shared" si="124"/>
        <v/>
      </c>
      <c r="Q422" s="43" t="str">
        <f t="shared" si="125"/>
        <v/>
      </c>
      <c r="R422" s="42" t="str">
        <f t="shared" si="126"/>
        <v/>
      </c>
      <c r="S422" s="42" t="str">
        <f t="shared" si="127"/>
        <v/>
      </c>
      <c r="T422" s="42" t="str">
        <f t="shared" si="128"/>
        <v/>
      </c>
      <c r="U422" s="43" t="str">
        <f t="shared" si="129"/>
        <v/>
      </c>
      <c r="V422" s="41" t="str">
        <f t="shared" si="130"/>
        <v/>
      </c>
      <c r="W422" s="41" t="str">
        <f t="shared" si="131"/>
        <v/>
      </c>
      <c r="X422" s="10">
        <v>4</v>
      </c>
      <c r="Y422" s="45" t="str">
        <f t="shared" si="132"/>
        <v/>
      </c>
      <c r="AB422" s="10">
        <v>4</v>
      </c>
    </row>
    <row r="423" spans="1:28" ht="25.05" customHeight="1">
      <c r="A423" s="8">
        <v>7346</v>
      </c>
      <c r="B423" s="9" t="s">
        <v>136</v>
      </c>
      <c r="C423" s="26" t="s">
        <v>167</v>
      </c>
      <c r="D423" s="33">
        <v>44571</v>
      </c>
      <c r="F423" s="40" t="str">
        <f t="shared" si="114"/>
        <v/>
      </c>
      <c r="G423" s="41" t="str">
        <f t="shared" si="115"/>
        <v/>
      </c>
      <c r="H423" s="41" t="str">
        <f t="shared" si="116"/>
        <v/>
      </c>
      <c r="I423" s="42" t="str">
        <f t="shared" si="117"/>
        <v/>
      </c>
      <c r="J423" s="42" t="str">
        <f t="shared" si="118"/>
        <v/>
      </c>
      <c r="K423" s="42" t="str">
        <f t="shared" si="119"/>
        <v/>
      </c>
      <c r="L423" s="42" t="str">
        <f t="shared" si="120"/>
        <v/>
      </c>
      <c r="M423" s="42" t="str">
        <f t="shared" si="121"/>
        <v/>
      </c>
      <c r="N423" s="42" t="str">
        <f t="shared" si="122"/>
        <v/>
      </c>
      <c r="O423" s="42" t="str">
        <f t="shared" si="123"/>
        <v/>
      </c>
      <c r="P423" s="42" t="str">
        <f t="shared" si="124"/>
        <v/>
      </c>
      <c r="Q423" s="43" t="str">
        <f t="shared" si="125"/>
        <v/>
      </c>
      <c r="R423" s="42" t="str">
        <f t="shared" si="126"/>
        <v/>
      </c>
      <c r="S423" s="42" t="str">
        <f t="shared" si="127"/>
        <v/>
      </c>
      <c r="T423" s="42" t="str">
        <f t="shared" si="128"/>
        <v/>
      </c>
      <c r="U423" s="43" t="str">
        <f t="shared" si="129"/>
        <v>2m2A</v>
      </c>
      <c r="V423" s="41" t="str">
        <f t="shared" si="130"/>
        <v/>
      </c>
      <c r="W423" s="41" t="str">
        <f t="shared" si="131"/>
        <v/>
      </c>
      <c r="X423" s="10">
        <v>1</v>
      </c>
      <c r="Y423" s="45" t="str">
        <f t="shared" si="132"/>
        <v>*2m2A*</v>
      </c>
      <c r="AB423" s="10">
        <v>1</v>
      </c>
    </row>
    <row r="424" spans="1:28" ht="25.05" customHeight="1">
      <c r="A424" s="8">
        <v>7349</v>
      </c>
      <c r="B424" s="9" t="s">
        <v>136</v>
      </c>
      <c r="C424" s="26" t="s">
        <v>145</v>
      </c>
      <c r="D424" s="33">
        <v>44550</v>
      </c>
      <c r="F424" s="40" t="str">
        <f t="shared" si="114"/>
        <v/>
      </c>
      <c r="G424" s="41" t="str">
        <f t="shared" si="115"/>
        <v/>
      </c>
      <c r="H424" s="41" t="str">
        <f t="shared" si="116"/>
        <v/>
      </c>
      <c r="I424" s="42" t="str">
        <f t="shared" si="117"/>
        <v/>
      </c>
      <c r="J424" s="42" t="str">
        <f t="shared" si="118"/>
        <v/>
      </c>
      <c r="K424" s="42" t="str">
        <f t="shared" si="119"/>
        <v/>
      </c>
      <c r="L424" s="42" t="str">
        <f t="shared" si="120"/>
        <v/>
      </c>
      <c r="M424" s="42" t="str">
        <f t="shared" si="121"/>
        <v/>
      </c>
      <c r="N424" s="42" t="str">
        <f t="shared" si="122"/>
        <v/>
      </c>
      <c r="O424" s="42" t="str">
        <f t="shared" si="123"/>
        <v/>
      </c>
      <c r="P424" s="42" t="str">
        <f t="shared" si="124"/>
        <v/>
      </c>
      <c r="Q424" s="43" t="str">
        <f t="shared" si="125"/>
        <v/>
      </c>
      <c r="R424" s="42" t="str">
        <f t="shared" si="126"/>
        <v/>
      </c>
      <c r="S424" s="42" t="str">
        <f t="shared" si="127"/>
        <v/>
      </c>
      <c r="T424" s="42" t="str">
        <f t="shared" si="128"/>
        <v/>
      </c>
      <c r="U424" s="43" t="str">
        <f t="shared" si="129"/>
        <v>2m2A</v>
      </c>
      <c r="V424" s="41" t="str">
        <f t="shared" si="130"/>
        <v/>
      </c>
      <c r="W424" s="41" t="str">
        <f t="shared" si="131"/>
        <v/>
      </c>
      <c r="X424" s="10">
        <v>1</v>
      </c>
      <c r="Y424" s="45" t="str">
        <f t="shared" si="132"/>
        <v>*2m2A*</v>
      </c>
      <c r="AB424" s="10">
        <v>1</v>
      </c>
    </row>
    <row r="425" spans="1:28" ht="25.05" customHeight="1">
      <c r="A425" s="8">
        <v>7349</v>
      </c>
      <c r="B425" s="9" t="s">
        <v>136</v>
      </c>
      <c r="C425" s="26" t="s">
        <v>147</v>
      </c>
      <c r="D425" s="33">
        <v>44592</v>
      </c>
      <c r="F425" s="40" t="str">
        <f t="shared" si="114"/>
        <v/>
      </c>
      <c r="G425" s="41" t="str">
        <f t="shared" si="115"/>
        <v/>
      </c>
      <c r="H425" s="41" t="str">
        <f t="shared" si="116"/>
        <v/>
      </c>
      <c r="I425" s="42" t="str">
        <f t="shared" si="117"/>
        <v/>
      </c>
      <c r="J425" s="42" t="str">
        <f t="shared" si="118"/>
        <v/>
      </c>
      <c r="K425" s="42" t="str">
        <f t="shared" si="119"/>
        <v/>
      </c>
      <c r="L425" s="42" t="str">
        <f t="shared" si="120"/>
        <v/>
      </c>
      <c r="M425" s="42" t="str">
        <f t="shared" si="121"/>
        <v/>
      </c>
      <c r="N425" s="42" t="str">
        <f t="shared" si="122"/>
        <v/>
      </c>
      <c r="O425" s="42" t="str">
        <f t="shared" si="123"/>
        <v/>
      </c>
      <c r="P425" s="42" t="str">
        <f t="shared" si="124"/>
        <v/>
      </c>
      <c r="Q425" s="43" t="str">
        <f t="shared" si="125"/>
        <v/>
      </c>
      <c r="R425" s="42" t="str">
        <f t="shared" si="126"/>
        <v/>
      </c>
      <c r="S425" s="42" t="str">
        <f t="shared" si="127"/>
        <v/>
      </c>
      <c r="T425" s="42" t="str">
        <f t="shared" si="128"/>
        <v/>
      </c>
      <c r="U425" s="43" t="str">
        <f t="shared" si="129"/>
        <v>2m2A</v>
      </c>
      <c r="V425" s="41" t="str">
        <f t="shared" si="130"/>
        <v/>
      </c>
      <c r="W425" s="41" t="str">
        <f t="shared" si="131"/>
        <v/>
      </c>
      <c r="X425" s="10">
        <v>1</v>
      </c>
      <c r="Y425" s="45" t="str">
        <f t="shared" si="132"/>
        <v>*2m2A*</v>
      </c>
      <c r="AB425" s="10">
        <v>1</v>
      </c>
    </row>
    <row r="426" spans="1:28" ht="25.05" customHeight="1">
      <c r="A426" s="8">
        <v>7349</v>
      </c>
      <c r="B426" s="9" t="s">
        <v>28</v>
      </c>
      <c r="C426" s="26" t="s">
        <v>36</v>
      </c>
      <c r="D426" s="33">
        <v>44564</v>
      </c>
      <c r="F426" s="40" t="str">
        <f t="shared" si="114"/>
        <v/>
      </c>
      <c r="G426" s="41" t="str">
        <f t="shared" si="115"/>
        <v/>
      </c>
      <c r="H426" s="41" t="str">
        <f t="shared" si="116"/>
        <v/>
      </c>
      <c r="I426" s="42" t="str">
        <f t="shared" si="117"/>
        <v/>
      </c>
      <c r="J426" s="42" t="str">
        <f t="shared" si="118"/>
        <v/>
      </c>
      <c r="K426" s="42" t="str">
        <f t="shared" si="119"/>
        <v/>
      </c>
      <c r="L426" s="42" t="str">
        <f t="shared" si="120"/>
        <v>RM</v>
      </c>
      <c r="M426" s="42" t="str">
        <f t="shared" si="121"/>
        <v/>
      </c>
      <c r="N426" s="42" t="str">
        <f t="shared" si="122"/>
        <v/>
      </c>
      <c r="O426" s="42" t="str">
        <f t="shared" si="123"/>
        <v/>
      </c>
      <c r="P426" s="42" t="str">
        <f t="shared" si="124"/>
        <v/>
      </c>
      <c r="Q426" s="43" t="str">
        <f t="shared" si="125"/>
        <v/>
      </c>
      <c r="R426" s="42" t="str">
        <f t="shared" si="126"/>
        <v/>
      </c>
      <c r="S426" s="42" t="str">
        <f t="shared" si="127"/>
        <v/>
      </c>
      <c r="T426" s="42" t="str">
        <f t="shared" si="128"/>
        <v/>
      </c>
      <c r="U426" s="43" t="str">
        <f t="shared" si="129"/>
        <v/>
      </c>
      <c r="V426" s="41" t="str">
        <f t="shared" si="130"/>
        <v/>
      </c>
      <c r="W426" s="41" t="str">
        <f t="shared" si="131"/>
        <v/>
      </c>
      <c r="X426" s="10">
        <v>1</v>
      </c>
      <c r="Y426" s="45" t="str">
        <f t="shared" si="132"/>
        <v>*RM*</v>
      </c>
      <c r="AB426" s="10">
        <v>1</v>
      </c>
    </row>
    <row r="427" spans="1:28" ht="25.05" customHeight="1">
      <c r="A427" s="8">
        <v>7349</v>
      </c>
      <c r="B427" s="9" t="s">
        <v>28</v>
      </c>
      <c r="C427" s="26" t="s">
        <v>37</v>
      </c>
      <c r="D427" s="33">
        <v>44564</v>
      </c>
      <c r="F427" s="40" t="str">
        <f t="shared" si="114"/>
        <v/>
      </c>
      <c r="G427" s="41" t="str">
        <f t="shared" si="115"/>
        <v/>
      </c>
      <c r="H427" s="41" t="str">
        <f t="shared" si="116"/>
        <v/>
      </c>
      <c r="I427" s="42" t="str">
        <f t="shared" si="117"/>
        <v/>
      </c>
      <c r="J427" s="42" t="str">
        <f t="shared" si="118"/>
        <v/>
      </c>
      <c r="K427" s="42" t="str">
        <f t="shared" si="119"/>
        <v/>
      </c>
      <c r="L427" s="42" t="str">
        <f t="shared" si="120"/>
        <v>RM</v>
      </c>
      <c r="M427" s="42" t="str">
        <f t="shared" si="121"/>
        <v/>
      </c>
      <c r="N427" s="42" t="str">
        <f t="shared" si="122"/>
        <v/>
      </c>
      <c r="O427" s="42" t="str">
        <f t="shared" si="123"/>
        <v/>
      </c>
      <c r="P427" s="42" t="str">
        <f t="shared" si="124"/>
        <v/>
      </c>
      <c r="Q427" s="43" t="str">
        <f t="shared" si="125"/>
        <v/>
      </c>
      <c r="R427" s="42" t="str">
        <f t="shared" si="126"/>
        <v/>
      </c>
      <c r="S427" s="42" t="str">
        <f t="shared" si="127"/>
        <v/>
      </c>
      <c r="T427" s="42" t="str">
        <f t="shared" si="128"/>
        <v/>
      </c>
      <c r="U427" s="43" t="str">
        <f t="shared" si="129"/>
        <v/>
      </c>
      <c r="V427" s="41" t="str">
        <f t="shared" si="130"/>
        <v/>
      </c>
      <c r="W427" s="41" t="str">
        <f t="shared" si="131"/>
        <v/>
      </c>
      <c r="X427" s="10">
        <v>1</v>
      </c>
      <c r="Y427" s="45" t="str">
        <f t="shared" si="132"/>
        <v>*RM*</v>
      </c>
      <c r="AB427" s="10">
        <v>1</v>
      </c>
    </row>
    <row r="428" spans="1:28" ht="25.05" customHeight="1">
      <c r="A428" s="8">
        <v>7349</v>
      </c>
      <c r="B428" s="9" t="s">
        <v>28</v>
      </c>
      <c r="C428" s="26" t="s">
        <v>112</v>
      </c>
      <c r="D428" s="33">
        <v>44564</v>
      </c>
      <c r="F428" s="40" t="str">
        <f t="shared" si="114"/>
        <v/>
      </c>
      <c r="G428" s="41" t="str">
        <f t="shared" si="115"/>
        <v/>
      </c>
      <c r="H428" s="41" t="str">
        <f t="shared" si="116"/>
        <v/>
      </c>
      <c r="I428" s="42" t="str">
        <f t="shared" si="117"/>
        <v/>
      </c>
      <c r="J428" s="42" t="str">
        <f t="shared" si="118"/>
        <v/>
      </c>
      <c r="K428" s="42" t="str">
        <f t="shared" si="119"/>
        <v/>
      </c>
      <c r="L428" s="42" t="str">
        <f t="shared" si="120"/>
        <v>RM</v>
      </c>
      <c r="M428" s="42" t="str">
        <f t="shared" si="121"/>
        <v/>
      </c>
      <c r="N428" s="42" t="str">
        <f t="shared" si="122"/>
        <v/>
      </c>
      <c r="O428" s="42" t="str">
        <f t="shared" si="123"/>
        <v/>
      </c>
      <c r="P428" s="42" t="str">
        <f t="shared" si="124"/>
        <v/>
      </c>
      <c r="Q428" s="43" t="str">
        <f t="shared" si="125"/>
        <v/>
      </c>
      <c r="R428" s="42" t="str">
        <f t="shared" si="126"/>
        <v/>
      </c>
      <c r="S428" s="42" t="str">
        <f t="shared" si="127"/>
        <v/>
      </c>
      <c r="T428" s="42" t="str">
        <f t="shared" si="128"/>
        <v/>
      </c>
      <c r="U428" s="43" t="str">
        <f t="shared" si="129"/>
        <v/>
      </c>
      <c r="V428" s="41" t="str">
        <f t="shared" si="130"/>
        <v/>
      </c>
      <c r="W428" s="41" t="str">
        <f t="shared" si="131"/>
        <v/>
      </c>
      <c r="X428" s="10">
        <v>1</v>
      </c>
      <c r="Y428" s="45" t="str">
        <f t="shared" si="132"/>
        <v>*RM*</v>
      </c>
      <c r="AB428" s="10">
        <v>1</v>
      </c>
    </row>
    <row r="429" spans="1:28" ht="25.05" customHeight="1">
      <c r="A429" s="8">
        <v>7349</v>
      </c>
      <c r="B429" s="9" t="s">
        <v>28</v>
      </c>
      <c r="C429" s="26" t="s">
        <v>112</v>
      </c>
      <c r="D429" s="33">
        <v>44564</v>
      </c>
      <c r="F429" s="40" t="str">
        <f t="shared" si="114"/>
        <v/>
      </c>
      <c r="G429" s="41" t="str">
        <f t="shared" si="115"/>
        <v/>
      </c>
      <c r="H429" s="41" t="str">
        <f t="shared" si="116"/>
        <v/>
      </c>
      <c r="I429" s="42" t="str">
        <f t="shared" si="117"/>
        <v/>
      </c>
      <c r="J429" s="42" t="str">
        <f t="shared" si="118"/>
        <v/>
      </c>
      <c r="K429" s="42" t="str">
        <f t="shared" si="119"/>
        <v/>
      </c>
      <c r="L429" s="42" t="str">
        <f t="shared" si="120"/>
        <v>RM</v>
      </c>
      <c r="M429" s="42" t="str">
        <f t="shared" si="121"/>
        <v/>
      </c>
      <c r="N429" s="42" t="str">
        <f t="shared" si="122"/>
        <v/>
      </c>
      <c r="O429" s="42" t="str">
        <f t="shared" si="123"/>
        <v/>
      </c>
      <c r="P429" s="42" t="str">
        <f t="shared" si="124"/>
        <v/>
      </c>
      <c r="Q429" s="43" t="str">
        <f t="shared" si="125"/>
        <v/>
      </c>
      <c r="R429" s="42" t="str">
        <f t="shared" si="126"/>
        <v/>
      </c>
      <c r="S429" s="42" t="str">
        <f t="shared" si="127"/>
        <v/>
      </c>
      <c r="T429" s="42" t="str">
        <f t="shared" si="128"/>
        <v/>
      </c>
      <c r="U429" s="43" t="str">
        <f t="shared" si="129"/>
        <v/>
      </c>
      <c r="V429" s="41" t="str">
        <f t="shared" si="130"/>
        <v/>
      </c>
      <c r="W429" s="41" t="str">
        <f t="shared" si="131"/>
        <v/>
      </c>
      <c r="X429" s="10">
        <v>1</v>
      </c>
      <c r="Y429" s="45" t="str">
        <f t="shared" si="132"/>
        <v>*RM*</v>
      </c>
      <c r="AB429" s="10">
        <v>1</v>
      </c>
    </row>
    <row r="430" spans="1:28" ht="25.05" customHeight="1">
      <c r="A430" s="8">
        <v>7350</v>
      </c>
      <c r="B430" s="9" t="s">
        <v>136</v>
      </c>
      <c r="C430" s="26" t="s">
        <v>161</v>
      </c>
      <c r="D430" s="33">
        <v>44564</v>
      </c>
      <c r="F430" s="40" t="str">
        <f t="shared" si="114"/>
        <v/>
      </c>
      <c r="G430" s="41" t="str">
        <f t="shared" si="115"/>
        <v/>
      </c>
      <c r="H430" s="41" t="str">
        <f t="shared" si="116"/>
        <v/>
      </c>
      <c r="I430" s="42" t="str">
        <f t="shared" si="117"/>
        <v/>
      </c>
      <c r="J430" s="42" t="str">
        <f t="shared" si="118"/>
        <v/>
      </c>
      <c r="K430" s="42" t="str">
        <f t="shared" si="119"/>
        <v/>
      </c>
      <c r="L430" s="42" t="str">
        <f t="shared" si="120"/>
        <v/>
      </c>
      <c r="M430" s="42" t="str">
        <f t="shared" si="121"/>
        <v/>
      </c>
      <c r="N430" s="42" t="str">
        <f t="shared" si="122"/>
        <v/>
      </c>
      <c r="O430" s="42" t="str">
        <f t="shared" si="123"/>
        <v/>
      </c>
      <c r="P430" s="42" t="str">
        <f t="shared" si="124"/>
        <v/>
      </c>
      <c r="Q430" s="43" t="str">
        <f t="shared" si="125"/>
        <v/>
      </c>
      <c r="R430" s="42" t="str">
        <f t="shared" si="126"/>
        <v/>
      </c>
      <c r="S430" s="42" t="str">
        <f t="shared" si="127"/>
        <v/>
      </c>
      <c r="T430" s="42" t="str">
        <f t="shared" si="128"/>
        <v/>
      </c>
      <c r="U430" s="43" t="str">
        <f t="shared" si="129"/>
        <v>2m2A</v>
      </c>
      <c r="V430" s="41" t="str">
        <f t="shared" si="130"/>
        <v/>
      </c>
      <c r="W430" s="41" t="str">
        <f t="shared" si="131"/>
        <v/>
      </c>
      <c r="X430" s="10">
        <v>1</v>
      </c>
      <c r="Y430" s="45" t="str">
        <f t="shared" si="132"/>
        <v>*2m2A*</v>
      </c>
      <c r="AB430" s="10">
        <v>1</v>
      </c>
    </row>
    <row r="431" spans="1:28" ht="25.05" customHeight="1">
      <c r="A431" s="8">
        <v>7351</v>
      </c>
      <c r="B431" s="9" t="s">
        <v>28</v>
      </c>
      <c r="C431" s="26" t="s">
        <v>114</v>
      </c>
      <c r="D431" s="33">
        <v>44571</v>
      </c>
      <c r="F431" s="40" t="str">
        <f t="shared" si="114"/>
        <v/>
      </c>
      <c r="G431" s="41" t="str">
        <f t="shared" si="115"/>
        <v/>
      </c>
      <c r="H431" s="41" t="str">
        <f t="shared" si="116"/>
        <v/>
      </c>
      <c r="I431" s="42" t="str">
        <f t="shared" si="117"/>
        <v/>
      </c>
      <c r="J431" s="42" t="str">
        <f t="shared" si="118"/>
        <v/>
      </c>
      <c r="K431" s="42" t="str">
        <f t="shared" si="119"/>
        <v/>
      </c>
      <c r="L431" s="42" t="str">
        <f t="shared" si="120"/>
        <v>RM</v>
      </c>
      <c r="M431" s="42" t="str">
        <f t="shared" si="121"/>
        <v/>
      </c>
      <c r="N431" s="42" t="str">
        <f t="shared" si="122"/>
        <v/>
      </c>
      <c r="O431" s="42" t="str">
        <f t="shared" si="123"/>
        <v/>
      </c>
      <c r="P431" s="42" t="str">
        <f t="shared" si="124"/>
        <v/>
      </c>
      <c r="Q431" s="43" t="str">
        <f t="shared" si="125"/>
        <v/>
      </c>
      <c r="R431" s="42" t="str">
        <f t="shared" si="126"/>
        <v/>
      </c>
      <c r="S431" s="42" t="str">
        <f t="shared" si="127"/>
        <v/>
      </c>
      <c r="T431" s="42" t="str">
        <f t="shared" si="128"/>
        <v/>
      </c>
      <c r="U431" s="43" t="str">
        <f t="shared" si="129"/>
        <v/>
      </c>
      <c r="V431" s="41" t="str">
        <f t="shared" si="130"/>
        <v/>
      </c>
      <c r="W431" s="41" t="str">
        <f t="shared" si="131"/>
        <v/>
      </c>
      <c r="X431" s="10">
        <v>1</v>
      </c>
      <c r="Y431" s="45" t="str">
        <f t="shared" si="132"/>
        <v>*RM*</v>
      </c>
      <c r="AB431" s="10">
        <v>1</v>
      </c>
    </row>
    <row r="432" spans="1:28" ht="25.05" customHeight="1">
      <c r="A432" s="8">
        <v>7351</v>
      </c>
      <c r="B432" s="9" t="s">
        <v>28</v>
      </c>
      <c r="C432" s="26" t="s">
        <v>114</v>
      </c>
      <c r="D432" s="33">
        <v>44571</v>
      </c>
      <c r="F432" s="40" t="str">
        <f t="shared" si="114"/>
        <v/>
      </c>
      <c r="G432" s="41" t="str">
        <f t="shared" si="115"/>
        <v/>
      </c>
      <c r="H432" s="41" t="str">
        <f t="shared" si="116"/>
        <v/>
      </c>
      <c r="I432" s="42" t="str">
        <f t="shared" si="117"/>
        <v/>
      </c>
      <c r="J432" s="42" t="str">
        <f t="shared" si="118"/>
        <v/>
      </c>
      <c r="K432" s="42" t="str">
        <f t="shared" si="119"/>
        <v/>
      </c>
      <c r="L432" s="42" t="str">
        <f t="shared" si="120"/>
        <v>RM</v>
      </c>
      <c r="M432" s="42" t="str">
        <f t="shared" si="121"/>
        <v/>
      </c>
      <c r="N432" s="42" t="str">
        <f t="shared" si="122"/>
        <v/>
      </c>
      <c r="O432" s="42" t="str">
        <f t="shared" si="123"/>
        <v/>
      </c>
      <c r="P432" s="42" t="str">
        <f t="shared" si="124"/>
        <v/>
      </c>
      <c r="Q432" s="43" t="str">
        <f t="shared" si="125"/>
        <v/>
      </c>
      <c r="R432" s="42" t="str">
        <f t="shared" si="126"/>
        <v/>
      </c>
      <c r="S432" s="42" t="str">
        <f t="shared" si="127"/>
        <v/>
      </c>
      <c r="T432" s="42" t="str">
        <f t="shared" si="128"/>
        <v/>
      </c>
      <c r="U432" s="43" t="str">
        <f t="shared" si="129"/>
        <v/>
      </c>
      <c r="V432" s="41" t="str">
        <f t="shared" si="130"/>
        <v/>
      </c>
      <c r="W432" s="41" t="str">
        <f t="shared" si="131"/>
        <v/>
      </c>
      <c r="X432" s="10">
        <v>1</v>
      </c>
      <c r="Y432" s="45" t="str">
        <f t="shared" si="132"/>
        <v>*RM*</v>
      </c>
      <c r="AB432" s="10">
        <v>1</v>
      </c>
    </row>
    <row r="433" spans="1:28" ht="25.05" customHeight="1">
      <c r="A433" s="8">
        <v>7352</v>
      </c>
      <c r="B433" s="9" t="s">
        <v>136</v>
      </c>
      <c r="C433" s="26" t="s">
        <v>147</v>
      </c>
      <c r="D433" s="33">
        <v>44592</v>
      </c>
      <c r="F433" s="40" t="str">
        <f t="shared" si="114"/>
        <v/>
      </c>
      <c r="G433" s="41" t="str">
        <f t="shared" si="115"/>
        <v/>
      </c>
      <c r="H433" s="41" t="str">
        <f t="shared" si="116"/>
        <v/>
      </c>
      <c r="I433" s="42" t="str">
        <f t="shared" si="117"/>
        <v/>
      </c>
      <c r="J433" s="42" t="str">
        <f t="shared" si="118"/>
        <v/>
      </c>
      <c r="K433" s="42" t="str">
        <f t="shared" si="119"/>
        <v/>
      </c>
      <c r="L433" s="42" t="str">
        <f t="shared" si="120"/>
        <v/>
      </c>
      <c r="M433" s="42" t="str">
        <f t="shared" si="121"/>
        <v/>
      </c>
      <c r="N433" s="42" t="str">
        <f t="shared" si="122"/>
        <v/>
      </c>
      <c r="O433" s="42" t="str">
        <f t="shared" si="123"/>
        <v/>
      </c>
      <c r="P433" s="42" t="str">
        <f t="shared" si="124"/>
        <v/>
      </c>
      <c r="Q433" s="43" t="str">
        <f t="shared" si="125"/>
        <v/>
      </c>
      <c r="R433" s="42" t="str">
        <f t="shared" si="126"/>
        <v/>
      </c>
      <c r="S433" s="42" t="str">
        <f t="shared" si="127"/>
        <v/>
      </c>
      <c r="T433" s="42" t="str">
        <f t="shared" si="128"/>
        <v/>
      </c>
      <c r="U433" s="43" t="str">
        <f t="shared" si="129"/>
        <v>2m2A</v>
      </c>
      <c r="V433" s="41" t="str">
        <f t="shared" si="130"/>
        <v/>
      </c>
      <c r="W433" s="41" t="str">
        <f t="shared" si="131"/>
        <v/>
      </c>
      <c r="X433" s="10">
        <v>1</v>
      </c>
      <c r="Y433" s="45" t="str">
        <f t="shared" si="132"/>
        <v>*2m2A*</v>
      </c>
      <c r="AB433" s="10">
        <v>1</v>
      </c>
    </row>
    <row r="434" spans="1:28" ht="25.05" customHeight="1">
      <c r="A434" s="17">
        <v>7353</v>
      </c>
      <c r="B434" s="19" t="s">
        <v>136</v>
      </c>
      <c r="C434" s="28" t="s">
        <v>167</v>
      </c>
      <c r="D434" s="33">
        <v>44571</v>
      </c>
      <c r="F434" s="40" t="str">
        <f t="shared" si="114"/>
        <v/>
      </c>
      <c r="G434" s="41" t="str">
        <f t="shared" si="115"/>
        <v/>
      </c>
      <c r="H434" s="41" t="str">
        <f t="shared" si="116"/>
        <v/>
      </c>
      <c r="I434" s="42" t="str">
        <f t="shared" si="117"/>
        <v/>
      </c>
      <c r="J434" s="42" t="str">
        <f t="shared" si="118"/>
        <v/>
      </c>
      <c r="K434" s="42" t="str">
        <f t="shared" si="119"/>
        <v/>
      </c>
      <c r="L434" s="42" t="str">
        <f t="shared" si="120"/>
        <v/>
      </c>
      <c r="M434" s="42" t="str">
        <f t="shared" si="121"/>
        <v/>
      </c>
      <c r="N434" s="42" t="str">
        <f t="shared" si="122"/>
        <v/>
      </c>
      <c r="O434" s="42" t="str">
        <f t="shared" si="123"/>
        <v/>
      </c>
      <c r="P434" s="42" t="str">
        <f t="shared" si="124"/>
        <v/>
      </c>
      <c r="Q434" s="43" t="str">
        <f t="shared" si="125"/>
        <v/>
      </c>
      <c r="R434" s="42" t="str">
        <f t="shared" si="126"/>
        <v/>
      </c>
      <c r="S434" s="42" t="str">
        <f t="shared" si="127"/>
        <v/>
      </c>
      <c r="T434" s="42" t="str">
        <f t="shared" si="128"/>
        <v/>
      </c>
      <c r="U434" s="43" t="str">
        <f t="shared" si="129"/>
        <v>2m2A</v>
      </c>
      <c r="V434" s="41" t="str">
        <f t="shared" si="130"/>
        <v/>
      </c>
      <c r="W434" s="41" t="str">
        <f t="shared" si="131"/>
        <v/>
      </c>
      <c r="X434" s="21">
        <v>1</v>
      </c>
      <c r="Y434" s="45" t="str">
        <f t="shared" si="132"/>
        <v>*2m2A*</v>
      </c>
      <c r="AB434" s="21">
        <v>1</v>
      </c>
    </row>
    <row r="435" spans="1:28" ht="25.05" customHeight="1">
      <c r="A435" s="17">
        <v>7354</v>
      </c>
      <c r="B435" s="19" t="s">
        <v>136</v>
      </c>
      <c r="C435" s="28" t="s">
        <v>167</v>
      </c>
      <c r="D435" s="33">
        <v>44571</v>
      </c>
      <c r="F435" s="40" t="str">
        <f t="shared" si="114"/>
        <v/>
      </c>
      <c r="G435" s="41" t="str">
        <f t="shared" si="115"/>
        <v/>
      </c>
      <c r="H435" s="41" t="str">
        <f t="shared" si="116"/>
        <v/>
      </c>
      <c r="I435" s="42" t="str">
        <f t="shared" si="117"/>
        <v/>
      </c>
      <c r="J435" s="42" t="str">
        <f t="shared" si="118"/>
        <v/>
      </c>
      <c r="K435" s="42" t="str">
        <f t="shared" si="119"/>
        <v/>
      </c>
      <c r="L435" s="42" t="str">
        <f t="shared" si="120"/>
        <v/>
      </c>
      <c r="M435" s="42" t="str">
        <f t="shared" si="121"/>
        <v/>
      </c>
      <c r="N435" s="42" t="str">
        <f t="shared" si="122"/>
        <v/>
      </c>
      <c r="O435" s="42" t="str">
        <f t="shared" si="123"/>
        <v/>
      </c>
      <c r="P435" s="42" t="str">
        <f t="shared" si="124"/>
        <v/>
      </c>
      <c r="Q435" s="43" t="str">
        <f t="shared" si="125"/>
        <v/>
      </c>
      <c r="R435" s="42" t="str">
        <f t="shared" si="126"/>
        <v/>
      </c>
      <c r="S435" s="42" t="str">
        <f t="shared" si="127"/>
        <v/>
      </c>
      <c r="T435" s="42" t="str">
        <f t="shared" si="128"/>
        <v/>
      </c>
      <c r="U435" s="43" t="str">
        <f t="shared" si="129"/>
        <v>2m2A</v>
      </c>
      <c r="V435" s="41" t="str">
        <f t="shared" si="130"/>
        <v/>
      </c>
      <c r="W435" s="41" t="str">
        <f t="shared" si="131"/>
        <v/>
      </c>
      <c r="X435" s="21">
        <v>1</v>
      </c>
      <c r="Y435" s="45" t="str">
        <f t="shared" si="132"/>
        <v>*2m2A*</v>
      </c>
      <c r="AB435" s="21">
        <v>1</v>
      </c>
    </row>
    <row r="436" spans="1:28" ht="25.05" customHeight="1">
      <c r="A436" s="17">
        <v>7355</v>
      </c>
      <c r="B436" s="19" t="s">
        <v>168</v>
      </c>
      <c r="C436" s="28" t="s">
        <v>170</v>
      </c>
      <c r="D436" s="33">
        <v>44452</v>
      </c>
      <c r="F436" s="40" t="str">
        <f t="shared" si="114"/>
        <v/>
      </c>
      <c r="G436" s="41" t="str">
        <f t="shared" si="115"/>
        <v/>
      </c>
      <c r="H436" s="41" t="str">
        <f t="shared" si="116"/>
        <v/>
      </c>
      <c r="I436" s="42" t="str">
        <f t="shared" si="117"/>
        <v/>
      </c>
      <c r="J436" s="42" t="str">
        <f t="shared" si="118"/>
        <v/>
      </c>
      <c r="K436" s="42" t="str">
        <f t="shared" si="119"/>
        <v/>
      </c>
      <c r="L436" s="42" t="str">
        <f t="shared" si="120"/>
        <v/>
      </c>
      <c r="M436" s="42" t="str">
        <f t="shared" si="121"/>
        <v/>
      </c>
      <c r="N436" s="42" t="str">
        <f t="shared" si="122"/>
        <v/>
      </c>
      <c r="O436" s="42" t="str">
        <f t="shared" si="123"/>
        <v/>
      </c>
      <c r="P436" s="42" t="str">
        <f t="shared" si="124"/>
        <v/>
      </c>
      <c r="Q436" s="43" t="str">
        <f t="shared" si="125"/>
        <v/>
      </c>
      <c r="R436" s="42" t="str">
        <f t="shared" si="126"/>
        <v/>
      </c>
      <c r="S436" s="42" t="str">
        <f t="shared" si="127"/>
        <v/>
      </c>
      <c r="T436" s="42" t="str">
        <f t="shared" si="128"/>
        <v/>
      </c>
      <c r="U436" s="43" t="str">
        <f t="shared" si="129"/>
        <v/>
      </c>
      <c r="V436" s="41" t="str">
        <f t="shared" si="130"/>
        <v/>
      </c>
      <c r="W436" s="41" t="str">
        <f t="shared" si="131"/>
        <v/>
      </c>
      <c r="X436" s="21">
        <v>1</v>
      </c>
      <c r="Y436" s="45" t="str">
        <f t="shared" si="132"/>
        <v/>
      </c>
      <c r="AB436" s="21">
        <v>1</v>
      </c>
    </row>
    <row r="437" spans="1:28" ht="25.05" customHeight="1">
      <c r="A437" s="17">
        <v>7356</v>
      </c>
      <c r="B437" s="19" t="s">
        <v>97</v>
      </c>
      <c r="C437" s="28" t="s">
        <v>104</v>
      </c>
      <c r="D437" s="33">
        <v>44592</v>
      </c>
      <c r="F437" s="40" t="str">
        <f t="shared" si="114"/>
        <v>3M</v>
      </c>
      <c r="G437" s="41" t="str">
        <f t="shared" si="115"/>
        <v/>
      </c>
      <c r="H437" s="41" t="str">
        <f t="shared" si="116"/>
        <v/>
      </c>
      <c r="I437" s="42" t="str">
        <f t="shared" si="117"/>
        <v/>
      </c>
      <c r="J437" s="42" t="str">
        <f t="shared" si="118"/>
        <v/>
      </c>
      <c r="K437" s="42" t="str">
        <f t="shared" si="119"/>
        <v/>
      </c>
      <c r="L437" s="42" t="str">
        <f t="shared" si="120"/>
        <v/>
      </c>
      <c r="M437" s="42" t="str">
        <f t="shared" si="121"/>
        <v/>
      </c>
      <c r="N437" s="42" t="str">
        <f t="shared" si="122"/>
        <v/>
      </c>
      <c r="O437" s="42" t="str">
        <f t="shared" si="123"/>
        <v/>
      </c>
      <c r="P437" s="42" t="str">
        <f t="shared" si="124"/>
        <v/>
      </c>
      <c r="Q437" s="43" t="str">
        <f t="shared" si="125"/>
        <v/>
      </c>
      <c r="R437" s="42" t="str">
        <f t="shared" si="126"/>
        <v/>
      </c>
      <c r="S437" s="42" t="str">
        <f t="shared" si="127"/>
        <v/>
      </c>
      <c r="T437" s="42" t="str">
        <f t="shared" si="128"/>
        <v/>
      </c>
      <c r="U437" s="43" t="str">
        <f t="shared" si="129"/>
        <v/>
      </c>
      <c r="V437" s="41" t="str">
        <f t="shared" si="130"/>
        <v/>
      </c>
      <c r="W437" s="41" t="str">
        <f t="shared" si="131"/>
        <v/>
      </c>
      <c r="X437" s="21">
        <v>1</v>
      </c>
      <c r="Y437" s="45" t="str">
        <f t="shared" si="132"/>
        <v>*3M*</v>
      </c>
      <c r="AB437" s="21">
        <v>1</v>
      </c>
    </row>
    <row r="438" spans="1:28" ht="25.05" customHeight="1">
      <c r="A438" s="17">
        <v>7358</v>
      </c>
      <c r="B438" s="19" t="s">
        <v>28</v>
      </c>
      <c r="C438" s="28" t="s">
        <v>172</v>
      </c>
      <c r="D438" s="33">
        <v>44480</v>
      </c>
      <c r="F438" s="40" t="str">
        <f t="shared" si="114"/>
        <v/>
      </c>
      <c r="G438" s="41" t="str">
        <f t="shared" si="115"/>
        <v/>
      </c>
      <c r="H438" s="41" t="str">
        <f t="shared" si="116"/>
        <v/>
      </c>
      <c r="I438" s="42" t="str">
        <f t="shared" si="117"/>
        <v/>
      </c>
      <c r="J438" s="42" t="str">
        <f t="shared" si="118"/>
        <v/>
      </c>
      <c r="K438" s="42" t="str">
        <f t="shared" si="119"/>
        <v/>
      </c>
      <c r="L438" s="42" t="str">
        <f t="shared" si="120"/>
        <v>RM</v>
      </c>
      <c r="M438" s="42" t="str">
        <f t="shared" si="121"/>
        <v/>
      </c>
      <c r="N438" s="42" t="str">
        <f t="shared" si="122"/>
        <v/>
      </c>
      <c r="O438" s="42" t="str">
        <f t="shared" si="123"/>
        <v/>
      </c>
      <c r="P438" s="42" t="str">
        <f t="shared" si="124"/>
        <v/>
      </c>
      <c r="Q438" s="43" t="str">
        <f t="shared" si="125"/>
        <v/>
      </c>
      <c r="R438" s="42" t="str">
        <f t="shared" si="126"/>
        <v/>
      </c>
      <c r="S438" s="42" t="str">
        <f t="shared" si="127"/>
        <v/>
      </c>
      <c r="T438" s="42" t="str">
        <f t="shared" si="128"/>
        <v/>
      </c>
      <c r="U438" s="43" t="str">
        <f t="shared" si="129"/>
        <v/>
      </c>
      <c r="V438" s="41" t="str">
        <f t="shared" si="130"/>
        <v/>
      </c>
      <c r="W438" s="41" t="str">
        <f t="shared" si="131"/>
        <v/>
      </c>
      <c r="X438" s="21">
        <v>1</v>
      </c>
      <c r="Y438" s="45" t="str">
        <f t="shared" si="132"/>
        <v>*RM*</v>
      </c>
      <c r="AB438" s="21">
        <v>1</v>
      </c>
    </row>
    <row r="439" spans="1:28" ht="25.05" customHeight="1">
      <c r="A439" s="17">
        <v>7358</v>
      </c>
      <c r="B439" s="19" t="s">
        <v>28</v>
      </c>
      <c r="C439" s="28" t="s">
        <v>172</v>
      </c>
      <c r="D439" s="33">
        <v>44480</v>
      </c>
      <c r="F439" s="40" t="str">
        <f t="shared" si="114"/>
        <v/>
      </c>
      <c r="G439" s="41" t="str">
        <f t="shared" si="115"/>
        <v/>
      </c>
      <c r="H439" s="41" t="str">
        <f t="shared" si="116"/>
        <v/>
      </c>
      <c r="I439" s="42" t="str">
        <f t="shared" si="117"/>
        <v/>
      </c>
      <c r="J439" s="42" t="str">
        <f t="shared" si="118"/>
        <v/>
      </c>
      <c r="K439" s="42" t="str">
        <f t="shared" si="119"/>
        <v/>
      </c>
      <c r="L439" s="42" t="str">
        <f t="shared" si="120"/>
        <v>RM</v>
      </c>
      <c r="M439" s="42" t="str">
        <f t="shared" si="121"/>
        <v/>
      </c>
      <c r="N439" s="42" t="str">
        <f t="shared" si="122"/>
        <v/>
      </c>
      <c r="O439" s="42" t="str">
        <f t="shared" si="123"/>
        <v/>
      </c>
      <c r="P439" s="42" t="str">
        <f t="shared" si="124"/>
        <v/>
      </c>
      <c r="Q439" s="43" t="str">
        <f t="shared" si="125"/>
        <v/>
      </c>
      <c r="R439" s="42" t="str">
        <f t="shared" si="126"/>
        <v/>
      </c>
      <c r="S439" s="42" t="str">
        <f t="shared" si="127"/>
        <v/>
      </c>
      <c r="T439" s="42" t="str">
        <f t="shared" si="128"/>
        <v/>
      </c>
      <c r="U439" s="43" t="str">
        <f t="shared" si="129"/>
        <v/>
      </c>
      <c r="V439" s="41" t="str">
        <f t="shared" si="130"/>
        <v/>
      </c>
      <c r="W439" s="41" t="str">
        <f t="shared" si="131"/>
        <v/>
      </c>
      <c r="X439" s="21">
        <v>1</v>
      </c>
      <c r="Y439" s="45" t="str">
        <f t="shared" si="132"/>
        <v>*RM*</v>
      </c>
      <c r="AB439" s="21">
        <v>1</v>
      </c>
    </row>
    <row r="440" spans="1:28" ht="25.05" customHeight="1">
      <c r="A440" s="17">
        <v>7360</v>
      </c>
      <c r="B440" s="19" t="s">
        <v>97</v>
      </c>
      <c r="C440" s="28" t="s">
        <v>104</v>
      </c>
      <c r="D440" s="33">
        <v>44592</v>
      </c>
      <c r="F440" s="40" t="str">
        <f t="shared" si="114"/>
        <v>3M</v>
      </c>
      <c r="G440" s="41" t="str">
        <f t="shared" si="115"/>
        <v/>
      </c>
      <c r="H440" s="41" t="str">
        <f t="shared" si="116"/>
        <v/>
      </c>
      <c r="I440" s="42" t="str">
        <f t="shared" si="117"/>
        <v/>
      </c>
      <c r="J440" s="42" t="str">
        <f t="shared" si="118"/>
        <v/>
      </c>
      <c r="K440" s="42" t="str">
        <f t="shared" si="119"/>
        <v/>
      </c>
      <c r="L440" s="42" t="str">
        <f t="shared" si="120"/>
        <v/>
      </c>
      <c r="M440" s="42" t="str">
        <f t="shared" si="121"/>
        <v/>
      </c>
      <c r="N440" s="42" t="str">
        <f t="shared" si="122"/>
        <v/>
      </c>
      <c r="O440" s="42" t="str">
        <f t="shared" si="123"/>
        <v/>
      </c>
      <c r="P440" s="42" t="str">
        <f t="shared" si="124"/>
        <v/>
      </c>
      <c r="Q440" s="43" t="str">
        <f t="shared" si="125"/>
        <v/>
      </c>
      <c r="R440" s="42" t="str">
        <f t="shared" si="126"/>
        <v/>
      </c>
      <c r="S440" s="42" t="str">
        <f t="shared" si="127"/>
        <v/>
      </c>
      <c r="T440" s="42" t="str">
        <f t="shared" si="128"/>
        <v/>
      </c>
      <c r="U440" s="43" t="str">
        <f t="shared" si="129"/>
        <v/>
      </c>
      <c r="V440" s="41" t="str">
        <f t="shared" si="130"/>
        <v/>
      </c>
      <c r="W440" s="41" t="str">
        <f t="shared" si="131"/>
        <v/>
      </c>
      <c r="X440" s="21">
        <v>1</v>
      </c>
      <c r="Y440" s="45" t="str">
        <f t="shared" si="132"/>
        <v>*3M*</v>
      </c>
      <c r="AB440" s="21">
        <v>1</v>
      </c>
    </row>
    <row r="441" spans="1:28" ht="25.05" customHeight="1">
      <c r="A441" s="17">
        <v>112228</v>
      </c>
      <c r="B441" s="19" t="s">
        <v>51</v>
      </c>
      <c r="C441" s="28" t="s">
        <v>175</v>
      </c>
      <c r="D441" s="33">
        <v>44487</v>
      </c>
      <c r="F441" s="40" t="str">
        <f t="shared" si="114"/>
        <v>CV</v>
      </c>
      <c r="G441" s="41" t="str">
        <f t="shared" si="115"/>
        <v/>
      </c>
      <c r="H441" s="41" t="str">
        <f t="shared" si="116"/>
        <v/>
      </c>
      <c r="I441" s="42" t="str">
        <f t="shared" si="117"/>
        <v/>
      </c>
      <c r="J441" s="42" t="str">
        <f t="shared" si="118"/>
        <v/>
      </c>
      <c r="K441" s="42" t="str">
        <f t="shared" si="119"/>
        <v/>
      </c>
      <c r="L441" s="42" t="str">
        <f t="shared" si="120"/>
        <v/>
      </c>
      <c r="M441" s="42" t="str">
        <f t="shared" si="121"/>
        <v/>
      </c>
      <c r="N441" s="42" t="str">
        <f t="shared" si="122"/>
        <v/>
      </c>
      <c r="O441" s="42" t="str">
        <f t="shared" si="123"/>
        <v/>
      </c>
      <c r="P441" s="42" t="str">
        <f t="shared" si="124"/>
        <v/>
      </c>
      <c r="Q441" s="43" t="str">
        <f t="shared" si="125"/>
        <v/>
      </c>
      <c r="R441" s="42" t="str">
        <f t="shared" si="126"/>
        <v/>
      </c>
      <c r="S441" s="42" t="str">
        <f t="shared" si="127"/>
        <v/>
      </c>
      <c r="T441" s="42" t="str">
        <f t="shared" si="128"/>
        <v/>
      </c>
      <c r="U441" s="43" t="str">
        <f t="shared" si="129"/>
        <v/>
      </c>
      <c r="V441" s="41" t="str">
        <f t="shared" si="130"/>
        <v/>
      </c>
      <c r="W441" s="41" t="str">
        <f t="shared" si="131"/>
        <v/>
      </c>
      <c r="X441" s="21">
        <v>1</v>
      </c>
      <c r="Y441" s="45" t="str">
        <f t="shared" si="132"/>
        <v>*CV*</v>
      </c>
      <c r="AB441" s="21">
        <v>1</v>
      </c>
    </row>
    <row r="442" spans="1:28" ht="25.05" customHeight="1">
      <c r="A442" s="17">
        <v>112232</v>
      </c>
      <c r="B442" s="19" t="s">
        <v>51</v>
      </c>
      <c r="C442" s="28" t="s">
        <v>175</v>
      </c>
      <c r="D442" s="33">
        <v>44487</v>
      </c>
      <c r="F442" s="40" t="str">
        <f t="shared" si="114"/>
        <v>CV</v>
      </c>
      <c r="G442" s="41" t="str">
        <f t="shared" si="115"/>
        <v/>
      </c>
      <c r="H442" s="41" t="str">
        <f t="shared" si="116"/>
        <v/>
      </c>
      <c r="I442" s="42" t="str">
        <f t="shared" si="117"/>
        <v/>
      </c>
      <c r="J442" s="42" t="str">
        <f t="shared" si="118"/>
        <v/>
      </c>
      <c r="K442" s="42" t="str">
        <f t="shared" si="119"/>
        <v/>
      </c>
      <c r="L442" s="42" t="str">
        <f t="shared" si="120"/>
        <v/>
      </c>
      <c r="M442" s="42" t="str">
        <f t="shared" si="121"/>
        <v/>
      </c>
      <c r="N442" s="42" t="str">
        <f t="shared" si="122"/>
        <v/>
      </c>
      <c r="O442" s="42" t="str">
        <f t="shared" si="123"/>
        <v/>
      </c>
      <c r="P442" s="42" t="str">
        <f t="shared" si="124"/>
        <v/>
      </c>
      <c r="Q442" s="43" t="str">
        <f t="shared" si="125"/>
        <v/>
      </c>
      <c r="R442" s="42" t="str">
        <f t="shared" si="126"/>
        <v/>
      </c>
      <c r="S442" s="42" t="str">
        <f t="shared" si="127"/>
        <v/>
      </c>
      <c r="T442" s="42" t="str">
        <f t="shared" si="128"/>
        <v/>
      </c>
      <c r="U442" s="43" t="str">
        <f t="shared" si="129"/>
        <v/>
      </c>
      <c r="V442" s="41" t="str">
        <f t="shared" si="130"/>
        <v/>
      </c>
      <c r="W442" s="41" t="str">
        <f t="shared" si="131"/>
        <v/>
      </c>
      <c r="X442" s="21">
        <v>1</v>
      </c>
      <c r="Y442" s="45" t="str">
        <f t="shared" si="132"/>
        <v>*CV*</v>
      </c>
      <c r="AB442" s="21">
        <v>1</v>
      </c>
    </row>
    <row r="443" spans="1:28" ht="25.05" customHeight="1">
      <c r="A443" s="1"/>
      <c r="B443" s="2"/>
      <c r="C443" s="29"/>
      <c r="D443" s="33"/>
      <c r="X443" s="3"/>
      <c r="AB443" s="3"/>
    </row>
    <row r="444" spans="1:28" ht="25.05" customHeight="1">
      <c r="A444" s="1"/>
      <c r="B444" s="2"/>
      <c r="C444" s="29"/>
      <c r="D444" s="33"/>
      <c r="X444" s="3"/>
      <c r="AB444" s="3"/>
    </row>
    <row r="445" spans="1:28" ht="25.05" customHeight="1">
      <c r="A445" s="1"/>
      <c r="B445" s="2"/>
      <c r="C445" s="29"/>
      <c r="D445" s="33"/>
      <c r="X445" s="3"/>
      <c r="AB445" s="3"/>
    </row>
    <row r="446" spans="1:28" ht="25.05" customHeight="1">
      <c r="A446" s="1"/>
      <c r="B446" s="2"/>
      <c r="C446" s="29"/>
      <c r="D446" s="33"/>
      <c r="X446" s="3"/>
      <c r="AB446" s="3"/>
    </row>
    <row r="447" spans="1:28" ht="25.05" customHeight="1">
      <c r="A447" s="1"/>
      <c r="B447" s="2"/>
      <c r="C447" s="29"/>
      <c r="D447" s="33"/>
      <c r="X447" s="3"/>
      <c r="AB447" s="3"/>
    </row>
    <row r="448" spans="1:28" ht="25.05" customHeight="1">
      <c r="A448" s="1"/>
      <c r="B448" s="2"/>
      <c r="C448" s="29"/>
      <c r="D448" s="33"/>
      <c r="X448" s="3"/>
      <c r="AB448" s="3"/>
    </row>
    <row r="449" spans="1:28" ht="25.05" customHeight="1">
      <c r="A449" s="1"/>
      <c r="B449" s="2"/>
      <c r="C449" s="29"/>
      <c r="D449" s="33"/>
      <c r="X449" s="3"/>
      <c r="AB449" s="3"/>
    </row>
    <row r="450" spans="1:28" ht="25.05" customHeight="1">
      <c r="A450" s="1"/>
      <c r="B450" s="2"/>
      <c r="C450" s="29"/>
      <c r="D450" s="33"/>
      <c r="X450" s="3"/>
      <c r="AB450" s="3"/>
    </row>
    <row r="451" spans="1:28" ht="25.05" customHeight="1">
      <c r="A451" s="1"/>
      <c r="B451" s="2"/>
      <c r="C451" s="29"/>
      <c r="D451" s="33"/>
      <c r="X451" s="3"/>
      <c r="AB451" s="3"/>
    </row>
    <row r="452" spans="1:28" ht="25.05" customHeight="1">
      <c r="A452" s="1"/>
      <c r="B452" s="2"/>
      <c r="C452" s="29"/>
      <c r="D452" s="33"/>
      <c r="X452" s="3"/>
      <c r="AB452" s="3"/>
    </row>
    <row r="453" spans="1:28" ht="25.05" customHeight="1">
      <c r="A453" s="1"/>
      <c r="B453" s="2"/>
      <c r="C453" s="29"/>
      <c r="D453" s="33"/>
      <c r="X453" s="3"/>
      <c r="AB453" s="3"/>
    </row>
    <row r="454" spans="1:28" ht="25.05" customHeight="1">
      <c r="A454" s="1"/>
      <c r="B454" s="2"/>
      <c r="C454" s="29"/>
      <c r="D454" s="33"/>
      <c r="X454" s="3"/>
      <c r="AB454" s="3"/>
    </row>
    <row r="455" spans="1:28" ht="25.05" customHeight="1">
      <c r="A455" s="1"/>
      <c r="B455" s="2"/>
      <c r="C455" s="29"/>
      <c r="D455" s="33"/>
      <c r="X455" s="3"/>
      <c r="AB455" s="3"/>
    </row>
  </sheetData>
  <sortState xmlns:xlrd2="http://schemas.microsoft.com/office/spreadsheetml/2017/richdata2" ref="A2:AC456">
    <sortCondition ref="A2:A1038"/>
  </sortState>
  <pageMargins left="0" right="0" top="0.59055118110236227" bottom="0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A278-53A1-4364-9EFC-A53DD9B02F56}">
  <dimension ref="A1:AB455"/>
  <sheetViews>
    <sheetView tabSelected="1" zoomScaleNormal="100" workbookViewId="0">
      <selection activeCell="Y200" sqref="A1:Y200"/>
    </sheetView>
  </sheetViews>
  <sheetFormatPr defaultRowHeight="25.05" customHeight="1"/>
  <cols>
    <col min="1" max="1" width="7.6640625" style="31" customWidth="1"/>
    <col min="2" max="2" width="18.6640625" style="31" customWidth="1"/>
    <col min="3" max="3" width="23.6640625" style="30" customWidth="1"/>
    <col min="4" max="4" width="6.6640625" style="35" customWidth="1"/>
    <col min="5" max="5" width="14.6640625" style="24" customWidth="1"/>
    <col min="6" max="23" width="0" hidden="1" customWidth="1"/>
    <col min="24" max="24" width="3.21875" customWidth="1"/>
    <col min="25" max="25" width="25.6640625" style="22" customWidth="1"/>
    <col min="28" max="28" width="4.6640625" customWidth="1"/>
  </cols>
  <sheetData>
    <row r="1" spans="1:28" ht="25.05" customHeight="1">
      <c r="A1" s="5" t="s">
        <v>0</v>
      </c>
      <c r="B1" s="6" t="s">
        <v>1</v>
      </c>
      <c r="C1" s="25" t="s">
        <v>4</v>
      </c>
      <c r="D1" s="32"/>
      <c r="E1" s="23" t="s">
        <v>185</v>
      </c>
      <c r="F1" s="36"/>
      <c r="G1" s="37" t="s">
        <v>186</v>
      </c>
      <c r="H1" s="38" t="s">
        <v>187</v>
      </c>
      <c r="I1" s="39" t="s">
        <v>188</v>
      </c>
      <c r="J1" s="39" t="s">
        <v>189</v>
      </c>
      <c r="K1" s="39" t="s">
        <v>190</v>
      </c>
      <c r="L1" s="39" t="s">
        <v>191</v>
      </c>
      <c r="M1" s="39" t="s">
        <v>192</v>
      </c>
      <c r="N1" s="39" t="s">
        <v>193</v>
      </c>
      <c r="O1" s="39" t="s">
        <v>194</v>
      </c>
      <c r="P1" s="39" t="s">
        <v>195</v>
      </c>
      <c r="Q1" s="39" t="s">
        <v>196</v>
      </c>
      <c r="R1" s="39" t="s">
        <v>197</v>
      </c>
      <c r="S1" s="39" t="s">
        <v>198</v>
      </c>
      <c r="T1" s="39" t="s">
        <v>199</v>
      </c>
      <c r="U1" s="39" t="s">
        <v>200</v>
      </c>
      <c r="V1" s="38" t="s">
        <v>201</v>
      </c>
      <c r="W1" s="38" t="s">
        <v>202</v>
      </c>
      <c r="X1" s="5" t="s">
        <v>5</v>
      </c>
      <c r="Y1" s="44"/>
      <c r="AB1" s="5" t="s">
        <v>5</v>
      </c>
    </row>
    <row r="2" spans="1:28" ht="25.05" customHeight="1">
      <c r="A2" s="8">
        <v>1192</v>
      </c>
      <c r="B2" s="9" t="s">
        <v>19</v>
      </c>
      <c r="C2" s="26" t="s">
        <v>22</v>
      </c>
      <c r="D2" s="33">
        <v>44368</v>
      </c>
      <c r="F2" s="40" t="str">
        <f t="shared" ref="F2:F65" si="0">IF(B2="Premetro VERTIKAAL","MV",IF(B2="Side 3m","3M",IF(B2="Premetro HORIZONTAAL","MH",IF(B2="Window back","CV",IF(B2="Window Back eco","CVE","")))))</f>
        <v/>
      </c>
      <c r="G2" s="41" t="str">
        <f t="shared" ref="G2:G65" si="1">IF(B2="Inside banner","BRV","")</f>
        <v/>
      </c>
      <c r="H2" s="41" t="str">
        <f t="shared" ref="H2:H65" si="2">IF(B2="Floor sticker","VL","")</f>
        <v>VL</v>
      </c>
      <c r="I2" s="42" t="str">
        <f t="shared" ref="I2:I65" si="3">IF(B2="Street furniture 2m2","STR","")</f>
        <v/>
      </c>
      <c r="J2" s="42" t="str">
        <f t="shared" ref="J2:J65" si="4">IF(B2="Full back uni","FB","")</f>
        <v/>
      </c>
      <c r="K2" s="42" t="str">
        <f t="shared" ref="K2:K65" si="5">IF(B2="Window side 2m² Bus","2m2B","")</f>
        <v/>
      </c>
      <c r="L2" s="42" t="str">
        <f t="shared" ref="L2:L65" si="6">IF(B2="Window sticker Raam","RM","")</f>
        <v/>
      </c>
      <c r="M2" s="42" t="str">
        <f t="shared" ref="M2:M65" si="7">IF(B2="Side 3m Freestyle","FREE","")</f>
        <v/>
      </c>
      <c r="N2" s="42" t="str">
        <f t="shared" ref="N2:N65" si="8">IF(B2="Wobbler","WOB","")</f>
        <v/>
      </c>
      <c r="O2" s="42" t="str">
        <f t="shared" ref="O2:O65" si="9">IF(B2="Super side 10m² Hermelijn - Trambus","10m2H","")</f>
        <v/>
      </c>
      <c r="P2" s="42" t="str">
        <f t="shared" ref="P2:P65" si="10">IF(B2="Roofpanel A7","ROOFXL","")</f>
        <v/>
      </c>
      <c r="Q2" s="43" t="str">
        <f t="shared" ref="Q2:Q65" si="11">IF(B2="Roof panel tram L Hermelijn","ROOFL","")</f>
        <v/>
      </c>
      <c r="R2" s="42" t="str">
        <f t="shared" ref="R2:R65" si="12">IF(B2="Roof panel Tram M PCC","DPCC","")</f>
        <v/>
      </c>
      <c r="S2" s="42" t="str">
        <f t="shared" ref="S2:S65" si="13">IF(B2="Side pack L A5","SPALBA5",IF(B2="Side pack XL A7","SPALBA7",""))</f>
        <v/>
      </c>
      <c r="T2" s="42" t="str">
        <f t="shared" ref="T2:T65" si="14">IF(B2="Window side 2m² Hermelijn","2m2H","")</f>
        <v/>
      </c>
      <c r="U2" s="43" t="str">
        <f t="shared" ref="U2:U65" si="15">IF(B2="Window side 2m² Tram","2m2A","")</f>
        <v/>
      </c>
      <c r="V2" s="41" t="str">
        <f t="shared" ref="V2:V65" si="16">IF(B2="Inside banner HERMELIJN","BRVH","")</f>
        <v/>
      </c>
      <c r="W2" s="41" t="str">
        <f t="shared" ref="W2:W65" si="17">IF(B2="Super side 4m²","4m2","")</f>
        <v/>
      </c>
      <c r="X2" s="10">
        <v>1</v>
      </c>
      <c r="Y2" s="45" t="str">
        <f t="shared" ref="Y2:Y65" si="18">IF(OR(F2&lt;&gt;"",G2&lt;&gt;"",H2&lt;&gt;"",I2&lt;&gt;"",J2&lt;&gt;"",K2&lt;&gt;"",L2&lt;&gt;"",M2&lt;&gt;"",N2&lt;&gt;"",O2&lt;&gt;"",P2&lt;&gt;"",Q2&lt;&gt;"",R2&lt;&gt;"",S2&lt;&gt;"",T2&lt;&gt;"",U2&lt;&gt;"",V2&lt;&gt;"",W2&lt;&gt;""),"*"&amp;F2&amp;G2&amp;H2&amp;I2&amp;J2&amp;K2&amp;L2&amp;M2&amp;N2&amp;O2&amp;P2&amp;Q2&amp;R2&amp;S2&amp;T2&amp;U2&amp;V2&amp;W2&amp;"*","")</f>
        <v>*VL*</v>
      </c>
      <c r="AB2" s="10">
        <v>1</v>
      </c>
    </row>
    <row r="3" spans="1:28" ht="25.05" customHeight="1">
      <c r="A3" s="8">
        <v>2018</v>
      </c>
      <c r="B3" s="9" t="s">
        <v>23</v>
      </c>
      <c r="C3" s="26" t="s">
        <v>25</v>
      </c>
      <c r="D3" s="33">
        <v>44368</v>
      </c>
      <c r="F3" s="40" t="str">
        <f t="shared" si="0"/>
        <v/>
      </c>
      <c r="G3" s="41" t="str">
        <f t="shared" si="1"/>
        <v/>
      </c>
      <c r="H3" s="41" t="str">
        <f t="shared" si="2"/>
        <v/>
      </c>
      <c r="I3" s="42" t="str">
        <f t="shared" si="3"/>
        <v/>
      </c>
      <c r="J3" s="42" t="str">
        <f t="shared" si="4"/>
        <v/>
      </c>
      <c r="K3" s="42" t="str">
        <f t="shared" si="5"/>
        <v/>
      </c>
      <c r="L3" s="42" t="str">
        <f t="shared" si="6"/>
        <v/>
      </c>
      <c r="M3" s="42" t="str">
        <f t="shared" si="7"/>
        <v/>
      </c>
      <c r="N3" s="42" t="str">
        <f t="shared" si="8"/>
        <v>WOB</v>
      </c>
      <c r="O3" s="42" t="str">
        <f t="shared" si="9"/>
        <v/>
      </c>
      <c r="P3" s="42" t="str">
        <f t="shared" si="10"/>
        <v/>
      </c>
      <c r="Q3" s="43" t="str">
        <f t="shared" si="11"/>
        <v/>
      </c>
      <c r="R3" s="42" t="str">
        <f t="shared" si="12"/>
        <v/>
      </c>
      <c r="S3" s="42" t="str">
        <f t="shared" si="13"/>
        <v/>
      </c>
      <c r="T3" s="42" t="str">
        <f t="shared" si="14"/>
        <v/>
      </c>
      <c r="U3" s="43" t="str">
        <f t="shared" si="15"/>
        <v/>
      </c>
      <c r="V3" s="41" t="str">
        <f t="shared" si="16"/>
        <v/>
      </c>
      <c r="W3" s="41" t="str">
        <f t="shared" si="17"/>
        <v/>
      </c>
      <c r="X3" s="10">
        <v>2</v>
      </c>
      <c r="Y3" s="45" t="str">
        <f t="shared" si="18"/>
        <v>*WOB*</v>
      </c>
      <c r="AB3" s="10">
        <v>2</v>
      </c>
    </row>
    <row r="4" spans="1:28" ht="25.05" customHeight="1">
      <c r="A4" s="8">
        <v>2018</v>
      </c>
      <c r="B4" s="9" t="s">
        <v>23</v>
      </c>
      <c r="C4" s="26" t="s">
        <v>26</v>
      </c>
      <c r="D4" s="33">
        <v>44368</v>
      </c>
      <c r="F4" s="40" t="str">
        <f t="shared" si="0"/>
        <v/>
      </c>
      <c r="G4" s="41" t="str">
        <f t="shared" si="1"/>
        <v/>
      </c>
      <c r="H4" s="41" t="str">
        <f t="shared" si="2"/>
        <v/>
      </c>
      <c r="I4" s="42" t="str">
        <f t="shared" si="3"/>
        <v/>
      </c>
      <c r="J4" s="42" t="str">
        <f t="shared" si="4"/>
        <v/>
      </c>
      <c r="K4" s="42" t="str">
        <f t="shared" si="5"/>
        <v/>
      </c>
      <c r="L4" s="42" t="str">
        <f t="shared" si="6"/>
        <v/>
      </c>
      <c r="M4" s="42" t="str">
        <f t="shared" si="7"/>
        <v/>
      </c>
      <c r="N4" s="42" t="str">
        <f t="shared" si="8"/>
        <v>WOB</v>
      </c>
      <c r="O4" s="42" t="str">
        <f t="shared" si="9"/>
        <v/>
      </c>
      <c r="P4" s="42" t="str">
        <f t="shared" si="10"/>
        <v/>
      </c>
      <c r="Q4" s="43" t="str">
        <f t="shared" si="11"/>
        <v/>
      </c>
      <c r="R4" s="42" t="str">
        <f t="shared" si="12"/>
        <v/>
      </c>
      <c r="S4" s="42" t="str">
        <f t="shared" si="13"/>
        <v/>
      </c>
      <c r="T4" s="42" t="str">
        <f t="shared" si="14"/>
        <v/>
      </c>
      <c r="U4" s="43" t="str">
        <f t="shared" si="15"/>
        <v/>
      </c>
      <c r="V4" s="41" t="str">
        <f t="shared" si="16"/>
        <v/>
      </c>
      <c r="W4" s="41" t="str">
        <f t="shared" si="17"/>
        <v/>
      </c>
      <c r="X4" s="10">
        <v>2</v>
      </c>
      <c r="Y4" s="45" t="str">
        <f t="shared" si="18"/>
        <v>*WOB*</v>
      </c>
      <c r="AB4" s="10">
        <v>2</v>
      </c>
    </row>
    <row r="5" spans="1:28" ht="25.05" customHeight="1">
      <c r="A5" s="8">
        <v>2018</v>
      </c>
      <c r="B5" s="9" t="s">
        <v>23</v>
      </c>
      <c r="C5" s="26" t="s">
        <v>27</v>
      </c>
      <c r="D5" s="33">
        <v>44368</v>
      </c>
      <c r="F5" s="40" t="str">
        <f t="shared" si="0"/>
        <v/>
      </c>
      <c r="G5" s="41" t="str">
        <f t="shared" si="1"/>
        <v/>
      </c>
      <c r="H5" s="41" t="str">
        <f t="shared" si="2"/>
        <v/>
      </c>
      <c r="I5" s="42" t="str">
        <f t="shared" si="3"/>
        <v/>
      </c>
      <c r="J5" s="42" t="str">
        <f t="shared" si="4"/>
        <v/>
      </c>
      <c r="K5" s="42" t="str">
        <f t="shared" si="5"/>
        <v/>
      </c>
      <c r="L5" s="42" t="str">
        <f t="shared" si="6"/>
        <v/>
      </c>
      <c r="M5" s="42" t="str">
        <f t="shared" si="7"/>
        <v/>
      </c>
      <c r="N5" s="42" t="str">
        <f t="shared" si="8"/>
        <v>WOB</v>
      </c>
      <c r="O5" s="42" t="str">
        <f t="shared" si="9"/>
        <v/>
      </c>
      <c r="P5" s="42" t="str">
        <f t="shared" si="10"/>
        <v/>
      </c>
      <c r="Q5" s="43" t="str">
        <f t="shared" si="11"/>
        <v/>
      </c>
      <c r="R5" s="42" t="str">
        <f t="shared" si="12"/>
        <v/>
      </c>
      <c r="S5" s="42" t="str">
        <f t="shared" si="13"/>
        <v/>
      </c>
      <c r="T5" s="42" t="str">
        <f t="shared" si="14"/>
        <v/>
      </c>
      <c r="U5" s="43" t="str">
        <f t="shared" si="15"/>
        <v/>
      </c>
      <c r="V5" s="41" t="str">
        <f t="shared" si="16"/>
        <v/>
      </c>
      <c r="W5" s="41" t="str">
        <f t="shared" si="17"/>
        <v/>
      </c>
      <c r="X5" s="10">
        <v>2</v>
      </c>
      <c r="Y5" s="45" t="str">
        <f t="shared" si="18"/>
        <v>*WOB*</v>
      </c>
      <c r="AB5" s="10">
        <v>2</v>
      </c>
    </row>
    <row r="6" spans="1:28" ht="25.05" customHeight="1">
      <c r="A6" s="8">
        <v>2502</v>
      </c>
      <c r="B6" s="9" t="s">
        <v>28</v>
      </c>
      <c r="C6" s="26" t="s">
        <v>31</v>
      </c>
      <c r="D6" s="33">
        <v>43906</v>
      </c>
      <c r="F6" s="40" t="str">
        <f t="shared" si="0"/>
        <v/>
      </c>
      <c r="G6" s="41" t="str">
        <f t="shared" si="1"/>
        <v/>
      </c>
      <c r="H6" s="41" t="str">
        <f t="shared" si="2"/>
        <v/>
      </c>
      <c r="I6" s="42" t="str">
        <f t="shared" si="3"/>
        <v/>
      </c>
      <c r="J6" s="42" t="str">
        <f t="shared" si="4"/>
        <v/>
      </c>
      <c r="K6" s="42" t="str">
        <f t="shared" si="5"/>
        <v/>
      </c>
      <c r="L6" s="42" t="str">
        <f t="shared" si="6"/>
        <v>RM</v>
      </c>
      <c r="M6" s="42" t="str">
        <f t="shared" si="7"/>
        <v/>
      </c>
      <c r="N6" s="42" t="str">
        <f t="shared" si="8"/>
        <v/>
      </c>
      <c r="O6" s="42" t="str">
        <f t="shared" si="9"/>
        <v/>
      </c>
      <c r="P6" s="42" t="str">
        <f t="shared" si="10"/>
        <v/>
      </c>
      <c r="Q6" s="43" t="str">
        <f t="shared" si="11"/>
        <v/>
      </c>
      <c r="R6" s="42" t="str">
        <f t="shared" si="12"/>
        <v/>
      </c>
      <c r="S6" s="42" t="str">
        <f t="shared" si="13"/>
        <v/>
      </c>
      <c r="T6" s="42" t="str">
        <f t="shared" si="14"/>
        <v/>
      </c>
      <c r="U6" s="43" t="str">
        <f t="shared" si="15"/>
        <v/>
      </c>
      <c r="V6" s="41" t="str">
        <f t="shared" si="16"/>
        <v/>
      </c>
      <c r="W6" s="41" t="str">
        <f t="shared" si="17"/>
        <v/>
      </c>
      <c r="X6" s="10">
        <v>1</v>
      </c>
      <c r="Y6" s="45" t="str">
        <f t="shared" si="18"/>
        <v>*RM*</v>
      </c>
      <c r="AB6" s="10">
        <v>1</v>
      </c>
    </row>
    <row r="7" spans="1:28" ht="25.05" customHeight="1">
      <c r="A7" s="8">
        <v>2520</v>
      </c>
      <c r="B7" s="9" t="s">
        <v>19</v>
      </c>
      <c r="C7" s="26" t="s">
        <v>22</v>
      </c>
      <c r="D7" s="33">
        <v>44368</v>
      </c>
      <c r="F7" s="40" t="str">
        <f t="shared" si="0"/>
        <v/>
      </c>
      <c r="G7" s="41" t="str">
        <f t="shared" si="1"/>
        <v/>
      </c>
      <c r="H7" s="41" t="str">
        <f t="shared" si="2"/>
        <v>VL</v>
      </c>
      <c r="I7" s="42" t="str">
        <f t="shared" si="3"/>
        <v/>
      </c>
      <c r="J7" s="42" t="str">
        <f t="shared" si="4"/>
        <v/>
      </c>
      <c r="K7" s="42" t="str">
        <f t="shared" si="5"/>
        <v/>
      </c>
      <c r="L7" s="42" t="str">
        <f t="shared" si="6"/>
        <v/>
      </c>
      <c r="M7" s="42" t="str">
        <f t="shared" si="7"/>
        <v/>
      </c>
      <c r="N7" s="42" t="str">
        <f t="shared" si="8"/>
        <v/>
      </c>
      <c r="O7" s="42" t="str">
        <f t="shared" si="9"/>
        <v/>
      </c>
      <c r="P7" s="42" t="str">
        <f t="shared" si="10"/>
        <v/>
      </c>
      <c r="Q7" s="43" t="str">
        <f t="shared" si="11"/>
        <v/>
      </c>
      <c r="R7" s="42" t="str">
        <f t="shared" si="12"/>
        <v/>
      </c>
      <c r="S7" s="42" t="str">
        <f t="shared" si="13"/>
        <v/>
      </c>
      <c r="T7" s="42" t="str">
        <f t="shared" si="14"/>
        <v/>
      </c>
      <c r="U7" s="43" t="str">
        <f t="shared" si="15"/>
        <v/>
      </c>
      <c r="V7" s="41" t="str">
        <f t="shared" si="16"/>
        <v/>
      </c>
      <c r="W7" s="41" t="str">
        <f t="shared" si="17"/>
        <v/>
      </c>
      <c r="X7" s="10">
        <v>2</v>
      </c>
      <c r="Y7" s="45" t="str">
        <f t="shared" si="18"/>
        <v>*VL*</v>
      </c>
      <c r="AB7" s="10">
        <v>2</v>
      </c>
    </row>
    <row r="8" spans="1:28" ht="25.05" customHeight="1">
      <c r="A8" s="8">
        <v>2520</v>
      </c>
      <c r="B8" s="9" t="s">
        <v>23</v>
      </c>
      <c r="C8" s="26" t="s">
        <v>25</v>
      </c>
      <c r="D8" s="33">
        <v>44368</v>
      </c>
      <c r="F8" s="40" t="str">
        <f t="shared" si="0"/>
        <v/>
      </c>
      <c r="G8" s="41" t="str">
        <f t="shared" si="1"/>
        <v/>
      </c>
      <c r="H8" s="41" t="str">
        <f t="shared" si="2"/>
        <v/>
      </c>
      <c r="I8" s="42" t="str">
        <f t="shared" si="3"/>
        <v/>
      </c>
      <c r="J8" s="42" t="str">
        <f t="shared" si="4"/>
        <v/>
      </c>
      <c r="K8" s="42" t="str">
        <f t="shared" si="5"/>
        <v/>
      </c>
      <c r="L8" s="42" t="str">
        <f t="shared" si="6"/>
        <v/>
      </c>
      <c r="M8" s="42" t="str">
        <f t="shared" si="7"/>
        <v/>
      </c>
      <c r="N8" s="42" t="str">
        <f t="shared" si="8"/>
        <v>WOB</v>
      </c>
      <c r="O8" s="42" t="str">
        <f t="shared" si="9"/>
        <v/>
      </c>
      <c r="P8" s="42" t="str">
        <f t="shared" si="10"/>
        <v/>
      </c>
      <c r="Q8" s="43" t="str">
        <f t="shared" si="11"/>
        <v/>
      </c>
      <c r="R8" s="42" t="str">
        <f t="shared" si="12"/>
        <v/>
      </c>
      <c r="S8" s="42" t="str">
        <f t="shared" si="13"/>
        <v/>
      </c>
      <c r="T8" s="42" t="str">
        <f t="shared" si="14"/>
        <v/>
      </c>
      <c r="U8" s="43" t="str">
        <f t="shared" si="15"/>
        <v/>
      </c>
      <c r="V8" s="41" t="str">
        <f t="shared" si="16"/>
        <v/>
      </c>
      <c r="W8" s="41" t="str">
        <f t="shared" si="17"/>
        <v/>
      </c>
      <c r="X8" s="10">
        <v>9</v>
      </c>
      <c r="Y8" s="45" t="str">
        <f t="shared" si="18"/>
        <v>*WOB*</v>
      </c>
      <c r="AB8" s="10">
        <v>9</v>
      </c>
    </row>
    <row r="9" spans="1:28" ht="25.05" customHeight="1">
      <c r="A9" s="8">
        <v>2520</v>
      </c>
      <c r="B9" s="9" t="s">
        <v>32</v>
      </c>
      <c r="C9" s="26" t="s">
        <v>34</v>
      </c>
      <c r="D9" s="33">
        <v>44522</v>
      </c>
      <c r="F9" s="40" t="str">
        <f t="shared" si="0"/>
        <v/>
      </c>
      <c r="G9" s="41" t="str">
        <f t="shared" si="1"/>
        <v/>
      </c>
      <c r="H9" s="41" t="str">
        <f t="shared" si="2"/>
        <v/>
      </c>
      <c r="I9" s="42" t="str">
        <f t="shared" si="3"/>
        <v/>
      </c>
      <c r="J9" s="42" t="str">
        <f t="shared" si="4"/>
        <v/>
      </c>
      <c r="K9" s="42" t="str">
        <f t="shared" si="5"/>
        <v/>
      </c>
      <c r="L9" s="42" t="str">
        <f t="shared" si="6"/>
        <v/>
      </c>
      <c r="M9" s="42" t="str">
        <f t="shared" si="7"/>
        <v/>
      </c>
      <c r="N9" s="42" t="str">
        <f t="shared" si="8"/>
        <v/>
      </c>
      <c r="O9" s="42" t="str">
        <f t="shared" si="9"/>
        <v/>
      </c>
      <c r="P9" s="42" t="str">
        <f t="shared" si="10"/>
        <v/>
      </c>
      <c r="Q9" s="43" t="str">
        <f t="shared" si="11"/>
        <v/>
      </c>
      <c r="R9" s="42" t="str">
        <f t="shared" si="12"/>
        <v/>
      </c>
      <c r="S9" s="42" t="str">
        <f t="shared" si="13"/>
        <v/>
      </c>
      <c r="T9" s="42" t="str">
        <f t="shared" si="14"/>
        <v/>
      </c>
      <c r="U9" s="43" t="str">
        <f t="shared" si="15"/>
        <v/>
      </c>
      <c r="V9" s="41" t="str">
        <f t="shared" si="16"/>
        <v/>
      </c>
      <c r="W9" s="41" t="str">
        <f t="shared" si="17"/>
        <v/>
      </c>
      <c r="X9" s="10">
        <v>2</v>
      </c>
      <c r="Y9" s="45" t="str">
        <f t="shared" si="18"/>
        <v/>
      </c>
      <c r="AB9" s="10">
        <v>2</v>
      </c>
    </row>
    <row r="10" spans="1:28" ht="25.05" customHeight="1">
      <c r="A10" s="8">
        <v>2536</v>
      </c>
      <c r="B10" s="9" t="s">
        <v>19</v>
      </c>
      <c r="C10" s="26" t="s">
        <v>22</v>
      </c>
      <c r="D10" s="33">
        <v>44368</v>
      </c>
      <c r="F10" s="40" t="str">
        <f t="shared" si="0"/>
        <v/>
      </c>
      <c r="G10" s="41" t="str">
        <f t="shared" si="1"/>
        <v/>
      </c>
      <c r="H10" s="41" t="str">
        <f t="shared" si="2"/>
        <v>VL</v>
      </c>
      <c r="I10" s="42" t="str">
        <f t="shared" si="3"/>
        <v/>
      </c>
      <c r="J10" s="42" t="str">
        <f t="shared" si="4"/>
        <v/>
      </c>
      <c r="K10" s="42" t="str">
        <f t="shared" si="5"/>
        <v/>
      </c>
      <c r="L10" s="42" t="str">
        <f t="shared" si="6"/>
        <v/>
      </c>
      <c r="M10" s="42" t="str">
        <f t="shared" si="7"/>
        <v/>
      </c>
      <c r="N10" s="42" t="str">
        <f t="shared" si="8"/>
        <v/>
      </c>
      <c r="O10" s="42" t="str">
        <f t="shared" si="9"/>
        <v/>
      </c>
      <c r="P10" s="42" t="str">
        <f t="shared" si="10"/>
        <v/>
      </c>
      <c r="Q10" s="43" t="str">
        <f t="shared" si="11"/>
        <v/>
      </c>
      <c r="R10" s="42" t="str">
        <f t="shared" si="12"/>
        <v/>
      </c>
      <c r="S10" s="42" t="str">
        <f t="shared" si="13"/>
        <v/>
      </c>
      <c r="T10" s="42" t="str">
        <f t="shared" si="14"/>
        <v/>
      </c>
      <c r="U10" s="43" t="str">
        <f t="shared" si="15"/>
        <v/>
      </c>
      <c r="V10" s="41" t="str">
        <f t="shared" si="16"/>
        <v/>
      </c>
      <c r="W10" s="41" t="str">
        <f t="shared" si="17"/>
        <v/>
      </c>
      <c r="X10" s="10">
        <v>2</v>
      </c>
      <c r="Y10" s="45" t="str">
        <f t="shared" si="18"/>
        <v>*VL*</v>
      </c>
      <c r="AB10" s="10">
        <v>2</v>
      </c>
    </row>
    <row r="11" spans="1:28" ht="25.05" customHeight="1">
      <c r="A11" s="8">
        <v>2536</v>
      </c>
      <c r="B11" s="9" t="s">
        <v>23</v>
      </c>
      <c r="C11" s="26" t="s">
        <v>25</v>
      </c>
      <c r="D11" s="33">
        <v>44368</v>
      </c>
      <c r="F11" s="40" t="str">
        <f t="shared" si="0"/>
        <v/>
      </c>
      <c r="G11" s="41" t="str">
        <f t="shared" si="1"/>
        <v/>
      </c>
      <c r="H11" s="41" t="str">
        <f t="shared" si="2"/>
        <v/>
      </c>
      <c r="I11" s="42" t="str">
        <f t="shared" si="3"/>
        <v/>
      </c>
      <c r="J11" s="42" t="str">
        <f t="shared" si="4"/>
        <v/>
      </c>
      <c r="K11" s="42" t="str">
        <f t="shared" si="5"/>
        <v/>
      </c>
      <c r="L11" s="42" t="str">
        <f t="shared" si="6"/>
        <v/>
      </c>
      <c r="M11" s="42" t="str">
        <f t="shared" si="7"/>
        <v/>
      </c>
      <c r="N11" s="42" t="str">
        <f t="shared" si="8"/>
        <v>WOB</v>
      </c>
      <c r="O11" s="42" t="str">
        <f t="shared" si="9"/>
        <v/>
      </c>
      <c r="P11" s="42" t="str">
        <f t="shared" si="10"/>
        <v/>
      </c>
      <c r="Q11" s="43" t="str">
        <f t="shared" si="11"/>
        <v/>
      </c>
      <c r="R11" s="42" t="str">
        <f t="shared" si="12"/>
        <v/>
      </c>
      <c r="S11" s="42" t="str">
        <f t="shared" si="13"/>
        <v/>
      </c>
      <c r="T11" s="42" t="str">
        <f t="shared" si="14"/>
        <v/>
      </c>
      <c r="U11" s="43" t="str">
        <f t="shared" si="15"/>
        <v/>
      </c>
      <c r="V11" s="41" t="str">
        <f t="shared" si="16"/>
        <v/>
      </c>
      <c r="W11" s="41" t="str">
        <f t="shared" si="17"/>
        <v/>
      </c>
      <c r="X11" s="10">
        <v>3</v>
      </c>
      <c r="Y11" s="45" t="str">
        <f t="shared" si="18"/>
        <v>*WOB*</v>
      </c>
      <c r="AB11" s="10">
        <v>3</v>
      </c>
    </row>
    <row r="12" spans="1:28" ht="25.05" customHeight="1">
      <c r="A12" s="8">
        <v>2536</v>
      </c>
      <c r="B12" s="9" t="s">
        <v>23</v>
      </c>
      <c r="C12" s="26" t="s">
        <v>26</v>
      </c>
      <c r="D12" s="33">
        <v>44368</v>
      </c>
      <c r="F12" s="40" t="str">
        <f t="shared" si="0"/>
        <v/>
      </c>
      <c r="G12" s="41" t="str">
        <f t="shared" si="1"/>
        <v/>
      </c>
      <c r="H12" s="41" t="str">
        <f t="shared" si="2"/>
        <v/>
      </c>
      <c r="I12" s="42" t="str">
        <f t="shared" si="3"/>
        <v/>
      </c>
      <c r="J12" s="42" t="str">
        <f t="shared" si="4"/>
        <v/>
      </c>
      <c r="K12" s="42" t="str">
        <f t="shared" si="5"/>
        <v/>
      </c>
      <c r="L12" s="42" t="str">
        <f t="shared" si="6"/>
        <v/>
      </c>
      <c r="M12" s="42" t="str">
        <f t="shared" si="7"/>
        <v/>
      </c>
      <c r="N12" s="42" t="str">
        <f t="shared" si="8"/>
        <v>WOB</v>
      </c>
      <c r="O12" s="42" t="str">
        <f t="shared" si="9"/>
        <v/>
      </c>
      <c r="P12" s="42" t="str">
        <f t="shared" si="10"/>
        <v/>
      </c>
      <c r="Q12" s="43" t="str">
        <f t="shared" si="11"/>
        <v/>
      </c>
      <c r="R12" s="42" t="str">
        <f t="shared" si="12"/>
        <v/>
      </c>
      <c r="S12" s="42" t="str">
        <f t="shared" si="13"/>
        <v/>
      </c>
      <c r="T12" s="42" t="str">
        <f t="shared" si="14"/>
        <v/>
      </c>
      <c r="U12" s="43" t="str">
        <f t="shared" si="15"/>
        <v/>
      </c>
      <c r="V12" s="41" t="str">
        <f t="shared" si="16"/>
        <v/>
      </c>
      <c r="W12" s="41" t="str">
        <f t="shared" si="17"/>
        <v/>
      </c>
      <c r="X12" s="10">
        <v>3</v>
      </c>
      <c r="Y12" s="45" t="str">
        <f t="shared" si="18"/>
        <v>*WOB*</v>
      </c>
      <c r="AB12" s="10">
        <v>3</v>
      </c>
    </row>
    <row r="13" spans="1:28" ht="25.05" customHeight="1">
      <c r="A13" s="8">
        <v>2536</v>
      </c>
      <c r="B13" s="9" t="s">
        <v>23</v>
      </c>
      <c r="C13" s="26" t="s">
        <v>27</v>
      </c>
      <c r="D13" s="33">
        <v>44368</v>
      </c>
      <c r="F13" s="40" t="str">
        <f t="shared" si="0"/>
        <v/>
      </c>
      <c r="G13" s="41" t="str">
        <f t="shared" si="1"/>
        <v/>
      </c>
      <c r="H13" s="41" t="str">
        <f t="shared" si="2"/>
        <v/>
      </c>
      <c r="I13" s="42" t="str">
        <f t="shared" si="3"/>
        <v/>
      </c>
      <c r="J13" s="42" t="str">
        <f t="shared" si="4"/>
        <v/>
      </c>
      <c r="K13" s="42" t="str">
        <f t="shared" si="5"/>
        <v/>
      </c>
      <c r="L13" s="42" t="str">
        <f t="shared" si="6"/>
        <v/>
      </c>
      <c r="M13" s="42" t="str">
        <f t="shared" si="7"/>
        <v/>
      </c>
      <c r="N13" s="42" t="str">
        <f t="shared" si="8"/>
        <v>WOB</v>
      </c>
      <c r="O13" s="42" t="str">
        <f t="shared" si="9"/>
        <v/>
      </c>
      <c r="P13" s="42" t="str">
        <f t="shared" si="10"/>
        <v/>
      </c>
      <c r="Q13" s="43" t="str">
        <f t="shared" si="11"/>
        <v/>
      </c>
      <c r="R13" s="42" t="str">
        <f t="shared" si="12"/>
        <v/>
      </c>
      <c r="S13" s="42" t="str">
        <f t="shared" si="13"/>
        <v/>
      </c>
      <c r="T13" s="42" t="str">
        <f t="shared" si="14"/>
        <v/>
      </c>
      <c r="U13" s="43" t="str">
        <f t="shared" si="15"/>
        <v/>
      </c>
      <c r="V13" s="41" t="str">
        <f t="shared" si="16"/>
        <v/>
      </c>
      <c r="W13" s="41" t="str">
        <f t="shared" si="17"/>
        <v/>
      </c>
      <c r="X13" s="10">
        <v>3</v>
      </c>
      <c r="Y13" s="45" t="str">
        <f t="shared" si="18"/>
        <v>*WOB*</v>
      </c>
      <c r="AB13" s="10">
        <v>3</v>
      </c>
    </row>
    <row r="14" spans="1:28" ht="25.05" customHeight="1">
      <c r="A14" s="8">
        <v>2633</v>
      </c>
      <c r="B14" s="9" t="s">
        <v>28</v>
      </c>
      <c r="C14" s="26" t="s">
        <v>36</v>
      </c>
      <c r="D14" s="33">
        <v>44564</v>
      </c>
      <c r="F14" s="40" t="str">
        <f t="shared" si="0"/>
        <v/>
      </c>
      <c r="G14" s="41" t="str">
        <f t="shared" si="1"/>
        <v/>
      </c>
      <c r="H14" s="41" t="str">
        <f t="shared" si="2"/>
        <v/>
      </c>
      <c r="I14" s="42" t="str">
        <f t="shared" si="3"/>
        <v/>
      </c>
      <c r="J14" s="42" t="str">
        <f t="shared" si="4"/>
        <v/>
      </c>
      <c r="K14" s="42" t="str">
        <f t="shared" si="5"/>
        <v/>
      </c>
      <c r="L14" s="42" t="str">
        <f t="shared" si="6"/>
        <v>RM</v>
      </c>
      <c r="M14" s="42" t="str">
        <f t="shared" si="7"/>
        <v/>
      </c>
      <c r="N14" s="42" t="str">
        <f t="shared" si="8"/>
        <v/>
      </c>
      <c r="O14" s="42" t="str">
        <f t="shared" si="9"/>
        <v/>
      </c>
      <c r="P14" s="42" t="str">
        <f t="shared" si="10"/>
        <v/>
      </c>
      <c r="Q14" s="43" t="str">
        <f t="shared" si="11"/>
        <v/>
      </c>
      <c r="R14" s="42" t="str">
        <f t="shared" si="12"/>
        <v/>
      </c>
      <c r="S14" s="42" t="str">
        <f t="shared" si="13"/>
        <v/>
      </c>
      <c r="T14" s="42" t="str">
        <f t="shared" si="14"/>
        <v/>
      </c>
      <c r="U14" s="43" t="str">
        <f t="shared" si="15"/>
        <v/>
      </c>
      <c r="V14" s="41" t="str">
        <f t="shared" si="16"/>
        <v/>
      </c>
      <c r="W14" s="41" t="str">
        <f t="shared" si="17"/>
        <v/>
      </c>
      <c r="X14" s="10">
        <v>1</v>
      </c>
      <c r="Y14" s="45" t="str">
        <f t="shared" si="18"/>
        <v>*RM*</v>
      </c>
      <c r="AB14" s="10">
        <v>1</v>
      </c>
    </row>
    <row r="15" spans="1:28" ht="25.05" customHeight="1">
      <c r="A15" s="8">
        <v>2633</v>
      </c>
      <c r="B15" s="9" t="s">
        <v>28</v>
      </c>
      <c r="C15" s="26" t="s">
        <v>37</v>
      </c>
      <c r="D15" s="33">
        <v>44564</v>
      </c>
      <c r="F15" s="40" t="str">
        <f t="shared" si="0"/>
        <v/>
      </c>
      <c r="G15" s="41" t="str">
        <f t="shared" si="1"/>
        <v/>
      </c>
      <c r="H15" s="41" t="str">
        <f t="shared" si="2"/>
        <v/>
      </c>
      <c r="I15" s="42" t="str">
        <f t="shared" si="3"/>
        <v/>
      </c>
      <c r="J15" s="42" t="str">
        <f t="shared" si="4"/>
        <v/>
      </c>
      <c r="K15" s="42" t="str">
        <f t="shared" si="5"/>
        <v/>
      </c>
      <c r="L15" s="42" t="str">
        <f t="shared" si="6"/>
        <v>RM</v>
      </c>
      <c r="M15" s="42" t="str">
        <f t="shared" si="7"/>
        <v/>
      </c>
      <c r="N15" s="42" t="str">
        <f t="shared" si="8"/>
        <v/>
      </c>
      <c r="O15" s="42" t="str">
        <f t="shared" si="9"/>
        <v/>
      </c>
      <c r="P15" s="42" t="str">
        <f t="shared" si="10"/>
        <v/>
      </c>
      <c r="Q15" s="43" t="str">
        <f t="shared" si="11"/>
        <v/>
      </c>
      <c r="R15" s="42" t="str">
        <f t="shared" si="12"/>
        <v/>
      </c>
      <c r="S15" s="42" t="str">
        <f t="shared" si="13"/>
        <v/>
      </c>
      <c r="T15" s="42" t="str">
        <f t="shared" si="14"/>
        <v/>
      </c>
      <c r="U15" s="43" t="str">
        <f t="shared" si="15"/>
        <v/>
      </c>
      <c r="V15" s="41" t="str">
        <f t="shared" si="16"/>
        <v/>
      </c>
      <c r="W15" s="41" t="str">
        <f t="shared" si="17"/>
        <v/>
      </c>
      <c r="X15" s="10">
        <v>1</v>
      </c>
      <c r="Y15" s="45" t="str">
        <f t="shared" si="18"/>
        <v>*RM*</v>
      </c>
      <c r="AB15" s="10">
        <v>1</v>
      </c>
    </row>
    <row r="16" spans="1:28" ht="25.05" customHeight="1">
      <c r="A16" s="8">
        <v>2637</v>
      </c>
      <c r="B16" s="9" t="s">
        <v>28</v>
      </c>
      <c r="C16" s="26" t="s">
        <v>36</v>
      </c>
      <c r="D16" s="33">
        <v>44564</v>
      </c>
      <c r="E16" s="46">
        <v>44592</v>
      </c>
      <c r="F16" s="40" t="str">
        <f t="shared" si="0"/>
        <v/>
      </c>
      <c r="G16" s="41" t="str">
        <f t="shared" si="1"/>
        <v/>
      </c>
      <c r="H16" s="41" t="str">
        <f t="shared" si="2"/>
        <v/>
      </c>
      <c r="I16" s="42" t="str">
        <f t="shared" si="3"/>
        <v/>
      </c>
      <c r="J16" s="42" t="str">
        <f t="shared" si="4"/>
        <v/>
      </c>
      <c r="K16" s="42" t="str">
        <f t="shared" si="5"/>
        <v/>
      </c>
      <c r="L16" s="42" t="str">
        <f t="shared" si="6"/>
        <v>RM</v>
      </c>
      <c r="M16" s="42" t="str">
        <f t="shared" si="7"/>
        <v/>
      </c>
      <c r="N16" s="42" t="str">
        <f t="shared" si="8"/>
        <v/>
      </c>
      <c r="O16" s="42" t="str">
        <f t="shared" si="9"/>
        <v/>
      </c>
      <c r="P16" s="42" t="str">
        <f t="shared" si="10"/>
        <v/>
      </c>
      <c r="Q16" s="43" t="str">
        <f t="shared" si="11"/>
        <v/>
      </c>
      <c r="R16" s="42" t="str">
        <f t="shared" si="12"/>
        <v/>
      </c>
      <c r="S16" s="42" t="str">
        <f t="shared" si="13"/>
        <v/>
      </c>
      <c r="T16" s="42" t="str">
        <f t="shared" si="14"/>
        <v/>
      </c>
      <c r="U16" s="43" t="str">
        <f t="shared" si="15"/>
        <v/>
      </c>
      <c r="V16" s="41" t="str">
        <f t="shared" si="16"/>
        <v/>
      </c>
      <c r="W16" s="41" t="str">
        <f t="shared" si="17"/>
        <v/>
      </c>
      <c r="X16" s="10">
        <v>1</v>
      </c>
      <c r="Y16" s="45" t="str">
        <f t="shared" si="18"/>
        <v>*RM*</v>
      </c>
      <c r="AB16" s="10">
        <v>1</v>
      </c>
    </row>
    <row r="17" spans="1:28" ht="25.05" customHeight="1">
      <c r="A17" s="8">
        <v>2637</v>
      </c>
      <c r="B17" s="9" t="s">
        <v>28</v>
      </c>
      <c r="C17" s="26" t="s">
        <v>37</v>
      </c>
      <c r="D17" s="33">
        <v>44564</v>
      </c>
      <c r="E17" s="46">
        <v>44592</v>
      </c>
      <c r="F17" s="40" t="str">
        <f t="shared" si="0"/>
        <v/>
      </c>
      <c r="G17" s="41" t="str">
        <f t="shared" si="1"/>
        <v/>
      </c>
      <c r="H17" s="41" t="str">
        <f t="shared" si="2"/>
        <v/>
      </c>
      <c r="I17" s="42" t="str">
        <f t="shared" si="3"/>
        <v/>
      </c>
      <c r="J17" s="42" t="str">
        <f t="shared" si="4"/>
        <v/>
      </c>
      <c r="K17" s="42" t="str">
        <f t="shared" si="5"/>
        <v/>
      </c>
      <c r="L17" s="42" t="str">
        <f t="shared" si="6"/>
        <v>RM</v>
      </c>
      <c r="M17" s="42" t="str">
        <f t="shared" si="7"/>
        <v/>
      </c>
      <c r="N17" s="42" t="str">
        <f t="shared" si="8"/>
        <v/>
      </c>
      <c r="O17" s="42" t="str">
        <f t="shared" si="9"/>
        <v/>
      </c>
      <c r="P17" s="42" t="str">
        <f t="shared" si="10"/>
        <v/>
      </c>
      <c r="Q17" s="43" t="str">
        <f t="shared" si="11"/>
        <v/>
      </c>
      <c r="R17" s="42" t="str">
        <f t="shared" si="12"/>
        <v/>
      </c>
      <c r="S17" s="42" t="str">
        <f t="shared" si="13"/>
        <v/>
      </c>
      <c r="T17" s="42" t="str">
        <f t="shared" si="14"/>
        <v/>
      </c>
      <c r="U17" s="43" t="str">
        <f t="shared" si="15"/>
        <v/>
      </c>
      <c r="V17" s="41" t="str">
        <f t="shared" si="16"/>
        <v/>
      </c>
      <c r="W17" s="41" t="str">
        <f t="shared" si="17"/>
        <v/>
      </c>
      <c r="X17" s="10">
        <v>1</v>
      </c>
      <c r="Y17" s="45" t="str">
        <f t="shared" si="18"/>
        <v>*RM*</v>
      </c>
      <c r="AB17" s="10">
        <v>1</v>
      </c>
    </row>
    <row r="18" spans="1:28" ht="25.05" customHeight="1">
      <c r="A18" s="8">
        <v>2639</v>
      </c>
      <c r="B18" s="9" t="s">
        <v>28</v>
      </c>
      <c r="C18" s="26" t="s">
        <v>36</v>
      </c>
      <c r="D18" s="33">
        <v>44564</v>
      </c>
      <c r="E18" s="46">
        <v>44592</v>
      </c>
      <c r="F18" s="40" t="str">
        <f t="shared" si="0"/>
        <v/>
      </c>
      <c r="G18" s="41" t="str">
        <f t="shared" si="1"/>
        <v/>
      </c>
      <c r="H18" s="41" t="str">
        <f t="shared" si="2"/>
        <v/>
      </c>
      <c r="I18" s="42" t="str">
        <f t="shared" si="3"/>
        <v/>
      </c>
      <c r="J18" s="42" t="str">
        <f t="shared" si="4"/>
        <v/>
      </c>
      <c r="K18" s="42" t="str">
        <f t="shared" si="5"/>
        <v/>
      </c>
      <c r="L18" s="42" t="str">
        <f t="shared" si="6"/>
        <v>RM</v>
      </c>
      <c r="M18" s="42" t="str">
        <f t="shared" si="7"/>
        <v/>
      </c>
      <c r="N18" s="42" t="str">
        <f t="shared" si="8"/>
        <v/>
      </c>
      <c r="O18" s="42" t="str">
        <f t="shared" si="9"/>
        <v/>
      </c>
      <c r="P18" s="42" t="str">
        <f t="shared" si="10"/>
        <v/>
      </c>
      <c r="Q18" s="43" t="str">
        <f t="shared" si="11"/>
        <v/>
      </c>
      <c r="R18" s="42" t="str">
        <f t="shared" si="12"/>
        <v/>
      </c>
      <c r="S18" s="42" t="str">
        <f t="shared" si="13"/>
        <v/>
      </c>
      <c r="T18" s="42" t="str">
        <f t="shared" si="14"/>
        <v/>
      </c>
      <c r="U18" s="43" t="str">
        <f t="shared" si="15"/>
        <v/>
      </c>
      <c r="V18" s="41" t="str">
        <f t="shared" si="16"/>
        <v/>
      </c>
      <c r="W18" s="41" t="str">
        <f t="shared" si="17"/>
        <v/>
      </c>
      <c r="X18" s="10">
        <v>1</v>
      </c>
      <c r="Y18" s="45" t="str">
        <f t="shared" si="18"/>
        <v>*RM*</v>
      </c>
      <c r="AB18" s="10">
        <v>1</v>
      </c>
    </row>
    <row r="19" spans="1:28" ht="25.05" customHeight="1">
      <c r="A19" s="8">
        <v>2639</v>
      </c>
      <c r="B19" s="9" t="s">
        <v>28</v>
      </c>
      <c r="C19" s="26" t="s">
        <v>37</v>
      </c>
      <c r="D19" s="33">
        <v>44564</v>
      </c>
      <c r="E19" s="46">
        <v>44592</v>
      </c>
      <c r="F19" s="40" t="str">
        <f t="shared" si="0"/>
        <v/>
      </c>
      <c r="G19" s="41" t="str">
        <f t="shared" si="1"/>
        <v/>
      </c>
      <c r="H19" s="41" t="str">
        <f t="shared" si="2"/>
        <v/>
      </c>
      <c r="I19" s="42" t="str">
        <f t="shared" si="3"/>
        <v/>
      </c>
      <c r="J19" s="42" t="str">
        <f t="shared" si="4"/>
        <v/>
      </c>
      <c r="K19" s="42" t="str">
        <f t="shared" si="5"/>
        <v/>
      </c>
      <c r="L19" s="42" t="str">
        <f t="shared" si="6"/>
        <v>RM</v>
      </c>
      <c r="M19" s="42" t="str">
        <f t="shared" si="7"/>
        <v/>
      </c>
      <c r="N19" s="42" t="str">
        <f t="shared" si="8"/>
        <v/>
      </c>
      <c r="O19" s="42" t="str">
        <f t="shared" si="9"/>
        <v/>
      </c>
      <c r="P19" s="42" t="str">
        <f t="shared" si="10"/>
        <v/>
      </c>
      <c r="Q19" s="43" t="str">
        <f t="shared" si="11"/>
        <v/>
      </c>
      <c r="R19" s="42" t="str">
        <f t="shared" si="12"/>
        <v/>
      </c>
      <c r="S19" s="42" t="str">
        <f t="shared" si="13"/>
        <v/>
      </c>
      <c r="T19" s="42" t="str">
        <f t="shared" si="14"/>
        <v/>
      </c>
      <c r="U19" s="43" t="str">
        <f t="shared" si="15"/>
        <v/>
      </c>
      <c r="V19" s="41" t="str">
        <f t="shared" si="16"/>
        <v/>
      </c>
      <c r="W19" s="41" t="str">
        <f t="shared" si="17"/>
        <v/>
      </c>
      <c r="X19" s="10">
        <v>1</v>
      </c>
      <c r="Y19" s="45" t="str">
        <f t="shared" si="18"/>
        <v>*RM*</v>
      </c>
      <c r="AB19" s="10">
        <v>1</v>
      </c>
    </row>
    <row r="20" spans="1:28" ht="25.05" customHeight="1">
      <c r="A20" s="8">
        <v>2692</v>
      </c>
      <c r="B20" s="9" t="s">
        <v>38</v>
      </c>
      <c r="C20" s="26" t="s">
        <v>40</v>
      </c>
      <c r="D20" s="33">
        <v>44571</v>
      </c>
      <c r="F20" s="40" t="str">
        <f t="shared" si="0"/>
        <v/>
      </c>
      <c r="G20" s="41" t="str">
        <f t="shared" si="1"/>
        <v/>
      </c>
      <c r="H20" s="41" t="str">
        <f t="shared" si="2"/>
        <v/>
      </c>
      <c r="I20" s="42" t="str">
        <f t="shared" si="3"/>
        <v/>
      </c>
      <c r="J20" s="42" t="str">
        <f t="shared" si="4"/>
        <v/>
      </c>
      <c r="K20" s="42" t="str">
        <f t="shared" si="5"/>
        <v/>
      </c>
      <c r="L20" s="42" t="str">
        <f t="shared" si="6"/>
        <v/>
      </c>
      <c r="M20" s="42" t="str">
        <f t="shared" si="7"/>
        <v/>
      </c>
      <c r="N20" s="42" t="str">
        <f t="shared" si="8"/>
        <v/>
      </c>
      <c r="O20" s="42" t="str">
        <f t="shared" si="9"/>
        <v/>
      </c>
      <c r="P20" s="42" t="str">
        <f t="shared" si="10"/>
        <v/>
      </c>
      <c r="Q20" s="43" t="str">
        <f t="shared" si="11"/>
        <v/>
      </c>
      <c r="R20" s="42" t="str">
        <f t="shared" si="12"/>
        <v/>
      </c>
      <c r="S20" s="42" t="str">
        <f t="shared" si="13"/>
        <v/>
      </c>
      <c r="T20" s="42" t="str">
        <f t="shared" si="14"/>
        <v/>
      </c>
      <c r="U20" s="43" t="str">
        <f t="shared" si="15"/>
        <v/>
      </c>
      <c r="V20" s="41" t="str">
        <f t="shared" si="16"/>
        <v/>
      </c>
      <c r="W20" s="41" t="str">
        <f t="shared" si="17"/>
        <v>4m2</v>
      </c>
      <c r="X20" s="10">
        <v>1</v>
      </c>
      <c r="Y20" s="45" t="str">
        <f t="shared" si="18"/>
        <v>*4m2*</v>
      </c>
      <c r="AB20" s="10">
        <v>1</v>
      </c>
    </row>
    <row r="21" spans="1:28" ht="25.05" customHeight="1">
      <c r="A21" s="8">
        <v>2696</v>
      </c>
      <c r="B21" s="9" t="s">
        <v>38</v>
      </c>
      <c r="C21" s="26" t="s">
        <v>40</v>
      </c>
      <c r="D21" s="33">
        <v>44571</v>
      </c>
      <c r="F21" s="40" t="str">
        <f t="shared" si="0"/>
        <v/>
      </c>
      <c r="G21" s="41" t="str">
        <f t="shared" si="1"/>
        <v/>
      </c>
      <c r="H21" s="41" t="str">
        <f t="shared" si="2"/>
        <v/>
      </c>
      <c r="I21" s="42" t="str">
        <f t="shared" si="3"/>
        <v/>
      </c>
      <c r="J21" s="42" t="str">
        <f t="shared" si="4"/>
        <v/>
      </c>
      <c r="K21" s="42" t="str">
        <f t="shared" si="5"/>
        <v/>
      </c>
      <c r="L21" s="42" t="str">
        <f t="shared" si="6"/>
        <v/>
      </c>
      <c r="M21" s="42" t="str">
        <f t="shared" si="7"/>
        <v/>
      </c>
      <c r="N21" s="42" t="str">
        <f t="shared" si="8"/>
        <v/>
      </c>
      <c r="O21" s="42" t="str">
        <f t="shared" si="9"/>
        <v/>
      </c>
      <c r="P21" s="42" t="str">
        <f t="shared" si="10"/>
        <v/>
      </c>
      <c r="Q21" s="43" t="str">
        <f t="shared" si="11"/>
        <v/>
      </c>
      <c r="R21" s="42" t="str">
        <f t="shared" si="12"/>
        <v/>
      </c>
      <c r="S21" s="42" t="str">
        <f t="shared" si="13"/>
        <v/>
      </c>
      <c r="T21" s="42" t="str">
        <f t="shared" si="14"/>
        <v/>
      </c>
      <c r="U21" s="43" t="str">
        <f t="shared" si="15"/>
        <v/>
      </c>
      <c r="V21" s="41" t="str">
        <f t="shared" si="16"/>
        <v/>
      </c>
      <c r="W21" s="41" t="str">
        <f t="shared" si="17"/>
        <v>4m2</v>
      </c>
      <c r="X21" s="10">
        <v>1</v>
      </c>
      <c r="Y21" s="45" t="str">
        <f t="shared" si="18"/>
        <v>*4m2*</v>
      </c>
      <c r="AB21" s="10">
        <v>1</v>
      </c>
    </row>
    <row r="22" spans="1:28" ht="25.05" customHeight="1">
      <c r="A22" s="8">
        <v>2709</v>
      </c>
      <c r="B22" s="9" t="s">
        <v>38</v>
      </c>
      <c r="C22" s="26" t="s">
        <v>41</v>
      </c>
      <c r="D22" s="33">
        <v>44571</v>
      </c>
      <c r="F22" s="40" t="str">
        <f t="shared" si="0"/>
        <v/>
      </c>
      <c r="G22" s="41" t="str">
        <f t="shared" si="1"/>
        <v/>
      </c>
      <c r="H22" s="41" t="str">
        <f t="shared" si="2"/>
        <v/>
      </c>
      <c r="I22" s="42" t="str">
        <f t="shared" si="3"/>
        <v/>
      </c>
      <c r="J22" s="42" t="str">
        <f t="shared" si="4"/>
        <v/>
      </c>
      <c r="K22" s="42" t="str">
        <f t="shared" si="5"/>
        <v/>
      </c>
      <c r="L22" s="42" t="str">
        <f t="shared" si="6"/>
        <v/>
      </c>
      <c r="M22" s="42" t="str">
        <f t="shared" si="7"/>
        <v/>
      </c>
      <c r="N22" s="42" t="str">
        <f t="shared" si="8"/>
        <v/>
      </c>
      <c r="O22" s="42" t="str">
        <f t="shared" si="9"/>
        <v/>
      </c>
      <c r="P22" s="42" t="str">
        <f t="shared" si="10"/>
        <v/>
      </c>
      <c r="Q22" s="43" t="str">
        <f t="shared" si="11"/>
        <v/>
      </c>
      <c r="R22" s="42" t="str">
        <f t="shared" si="12"/>
        <v/>
      </c>
      <c r="S22" s="42" t="str">
        <f t="shared" si="13"/>
        <v/>
      </c>
      <c r="T22" s="42" t="str">
        <f t="shared" si="14"/>
        <v/>
      </c>
      <c r="U22" s="43" t="str">
        <f t="shared" si="15"/>
        <v/>
      </c>
      <c r="V22" s="41" t="str">
        <f t="shared" si="16"/>
        <v/>
      </c>
      <c r="W22" s="41" t="str">
        <f t="shared" si="17"/>
        <v>4m2</v>
      </c>
      <c r="X22" s="10">
        <v>1</v>
      </c>
      <c r="Y22" s="45" t="str">
        <f t="shared" si="18"/>
        <v>*4m2*</v>
      </c>
      <c r="AB22" s="10">
        <v>1</v>
      </c>
    </row>
    <row r="23" spans="1:28" ht="25.05" customHeight="1">
      <c r="A23" s="8">
        <v>4207</v>
      </c>
      <c r="B23" s="9" t="s">
        <v>32</v>
      </c>
      <c r="C23" s="26" t="s">
        <v>34</v>
      </c>
      <c r="D23" s="33">
        <v>44522</v>
      </c>
      <c r="F23" s="40" t="str">
        <f t="shared" si="0"/>
        <v/>
      </c>
      <c r="G23" s="41" t="str">
        <f t="shared" si="1"/>
        <v/>
      </c>
      <c r="H23" s="41" t="str">
        <f t="shared" si="2"/>
        <v/>
      </c>
      <c r="I23" s="42" t="str">
        <f t="shared" si="3"/>
        <v/>
      </c>
      <c r="J23" s="42" t="str">
        <f t="shared" si="4"/>
        <v/>
      </c>
      <c r="K23" s="42" t="str">
        <f t="shared" si="5"/>
        <v/>
      </c>
      <c r="L23" s="42" t="str">
        <f t="shared" si="6"/>
        <v/>
      </c>
      <c r="M23" s="42" t="str">
        <f t="shared" si="7"/>
        <v/>
      </c>
      <c r="N23" s="42" t="str">
        <f t="shared" si="8"/>
        <v/>
      </c>
      <c r="O23" s="42" t="str">
        <f t="shared" si="9"/>
        <v/>
      </c>
      <c r="P23" s="42" t="str">
        <f t="shared" si="10"/>
        <v/>
      </c>
      <c r="Q23" s="43" t="str">
        <f t="shared" si="11"/>
        <v/>
      </c>
      <c r="R23" s="42" t="str">
        <f t="shared" si="12"/>
        <v/>
      </c>
      <c r="S23" s="42" t="str">
        <f t="shared" si="13"/>
        <v/>
      </c>
      <c r="T23" s="42" t="str">
        <f t="shared" si="14"/>
        <v/>
      </c>
      <c r="U23" s="43" t="str">
        <f t="shared" si="15"/>
        <v/>
      </c>
      <c r="V23" s="41" t="str">
        <f t="shared" si="16"/>
        <v/>
      </c>
      <c r="W23" s="41" t="str">
        <f t="shared" si="17"/>
        <v/>
      </c>
      <c r="X23" s="10">
        <v>1</v>
      </c>
      <c r="Y23" s="45" t="str">
        <f t="shared" si="18"/>
        <v/>
      </c>
      <c r="AB23" s="10">
        <v>1</v>
      </c>
    </row>
    <row r="24" spans="1:28" ht="25.05" customHeight="1">
      <c r="A24" s="8">
        <v>4208</v>
      </c>
      <c r="B24" s="9" t="s">
        <v>23</v>
      </c>
      <c r="C24" s="26" t="s">
        <v>43</v>
      </c>
      <c r="D24" s="33">
        <v>43948</v>
      </c>
      <c r="F24" s="40" t="str">
        <f t="shared" si="0"/>
        <v/>
      </c>
      <c r="G24" s="41" t="str">
        <f t="shared" si="1"/>
        <v/>
      </c>
      <c r="H24" s="41" t="str">
        <f t="shared" si="2"/>
        <v/>
      </c>
      <c r="I24" s="42" t="str">
        <f t="shared" si="3"/>
        <v/>
      </c>
      <c r="J24" s="42" t="str">
        <f t="shared" si="4"/>
        <v/>
      </c>
      <c r="K24" s="42" t="str">
        <f t="shared" si="5"/>
        <v/>
      </c>
      <c r="L24" s="42" t="str">
        <f t="shared" si="6"/>
        <v/>
      </c>
      <c r="M24" s="42" t="str">
        <f t="shared" si="7"/>
        <v/>
      </c>
      <c r="N24" s="42" t="str">
        <f t="shared" si="8"/>
        <v>WOB</v>
      </c>
      <c r="O24" s="42" t="str">
        <f t="shared" si="9"/>
        <v/>
      </c>
      <c r="P24" s="42" t="str">
        <f t="shared" si="10"/>
        <v/>
      </c>
      <c r="Q24" s="43" t="str">
        <f t="shared" si="11"/>
        <v/>
      </c>
      <c r="R24" s="42" t="str">
        <f t="shared" si="12"/>
        <v/>
      </c>
      <c r="S24" s="42" t="str">
        <f t="shared" si="13"/>
        <v/>
      </c>
      <c r="T24" s="42" t="str">
        <f t="shared" si="14"/>
        <v/>
      </c>
      <c r="U24" s="43" t="str">
        <f t="shared" si="15"/>
        <v/>
      </c>
      <c r="V24" s="41" t="str">
        <f t="shared" si="16"/>
        <v/>
      </c>
      <c r="W24" s="41" t="str">
        <f t="shared" si="17"/>
        <v/>
      </c>
      <c r="X24" s="10">
        <v>2</v>
      </c>
      <c r="Y24" s="45" t="str">
        <f t="shared" si="18"/>
        <v>*WOB*</v>
      </c>
      <c r="AB24" s="10">
        <v>2</v>
      </c>
    </row>
    <row r="25" spans="1:28" ht="25.05" customHeight="1">
      <c r="A25" s="8">
        <v>4208</v>
      </c>
      <c r="B25" s="9" t="s">
        <v>44</v>
      </c>
      <c r="C25" s="26" t="s">
        <v>47</v>
      </c>
      <c r="D25" s="33">
        <v>44284</v>
      </c>
      <c r="F25" s="40" t="str">
        <f t="shared" si="0"/>
        <v/>
      </c>
      <c r="G25" s="41" t="str">
        <f t="shared" si="1"/>
        <v/>
      </c>
      <c r="H25" s="41" t="str">
        <f t="shared" si="2"/>
        <v/>
      </c>
      <c r="I25" s="42" t="str">
        <f t="shared" si="3"/>
        <v/>
      </c>
      <c r="J25" s="42" t="str">
        <f t="shared" si="4"/>
        <v/>
      </c>
      <c r="K25" s="42" t="str">
        <f t="shared" si="5"/>
        <v/>
      </c>
      <c r="L25" s="42" t="str">
        <f t="shared" si="6"/>
        <v/>
      </c>
      <c r="M25" s="42" t="str">
        <f t="shared" si="7"/>
        <v/>
      </c>
      <c r="N25" s="42" t="str">
        <f t="shared" si="8"/>
        <v/>
      </c>
      <c r="O25" s="42" t="str">
        <f t="shared" si="9"/>
        <v/>
      </c>
      <c r="P25" s="42" t="str">
        <f t="shared" si="10"/>
        <v/>
      </c>
      <c r="Q25" s="43" t="str">
        <f t="shared" si="11"/>
        <v/>
      </c>
      <c r="R25" s="42" t="str">
        <f t="shared" si="12"/>
        <v/>
      </c>
      <c r="S25" s="42" t="str">
        <f t="shared" si="13"/>
        <v/>
      </c>
      <c r="T25" s="42" t="str">
        <f t="shared" si="14"/>
        <v/>
      </c>
      <c r="U25" s="43" t="str">
        <f t="shared" si="15"/>
        <v/>
      </c>
      <c r="V25" s="41" t="str">
        <f t="shared" si="16"/>
        <v/>
      </c>
      <c r="W25" s="41" t="str">
        <f t="shared" si="17"/>
        <v/>
      </c>
      <c r="X25" s="10">
        <v>2</v>
      </c>
      <c r="Y25" s="45" t="str">
        <f t="shared" si="18"/>
        <v/>
      </c>
      <c r="AB25" s="10">
        <v>2</v>
      </c>
    </row>
    <row r="26" spans="1:28" ht="25.05" customHeight="1">
      <c r="A26" s="8">
        <v>4223</v>
      </c>
      <c r="B26" s="9" t="s">
        <v>19</v>
      </c>
      <c r="C26" s="26" t="s">
        <v>22</v>
      </c>
      <c r="D26" s="33">
        <v>44368</v>
      </c>
      <c r="F26" s="40" t="str">
        <f t="shared" si="0"/>
        <v/>
      </c>
      <c r="G26" s="41" t="str">
        <f t="shared" si="1"/>
        <v/>
      </c>
      <c r="H26" s="41" t="str">
        <f t="shared" si="2"/>
        <v>VL</v>
      </c>
      <c r="I26" s="42" t="str">
        <f t="shared" si="3"/>
        <v/>
      </c>
      <c r="J26" s="42" t="str">
        <f t="shared" si="4"/>
        <v/>
      </c>
      <c r="K26" s="42" t="str">
        <f t="shared" si="5"/>
        <v/>
      </c>
      <c r="L26" s="42" t="str">
        <f t="shared" si="6"/>
        <v/>
      </c>
      <c r="M26" s="42" t="str">
        <f t="shared" si="7"/>
        <v/>
      </c>
      <c r="N26" s="42" t="str">
        <f t="shared" si="8"/>
        <v/>
      </c>
      <c r="O26" s="42" t="str">
        <f t="shared" si="9"/>
        <v/>
      </c>
      <c r="P26" s="42" t="str">
        <f t="shared" si="10"/>
        <v/>
      </c>
      <c r="Q26" s="43" t="str">
        <f t="shared" si="11"/>
        <v/>
      </c>
      <c r="R26" s="42" t="str">
        <f t="shared" si="12"/>
        <v/>
      </c>
      <c r="S26" s="42" t="str">
        <f t="shared" si="13"/>
        <v/>
      </c>
      <c r="T26" s="42" t="str">
        <f t="shared" si="14"/>
        <v/>
      </c>
      <c r="U26" s="43" t="str">
        <f t="shared" si="15"/>
        <v/>
      </c>
      <c r="V26" s="41" t="str">
        <f t="shared" si="16"/>
        <v/>
      </c>
      <c r="W26" s="41" t="str">
        <f t="shared" si="17"/>
        <v/>
      </c>
      <c r="X26" s="10">
        <v>1</v>
      </c>
      <c r="Y26" s="45" t="str">
        <f t="shared" si="18"/>
        <v>*VL*</v>
      </c>
      <c r="AB26" s="10">
        <v>1</v>
      </c>
    </row>
    <row r="27" spans="1:28" ht="25.05" customHeight="1">
      <c r="A27" s="8">
        <v>4223</v>
      </c>
      <c r="B27" s="9" t="s">
        <v>23</v>
      </c>
      <c r="C27" s="26" t="s">
        <v>25</v>
      </c>
      <c r="D27" s="33">
        <v>44368</v>
      </c>
      <c r="F27" s="40" t="str">
        <f t="shared" si="0"/>
        <v/>
      </c>
      <c r="G27" s="41" t="str">
        <f t="shared" si="1"/>
        <v/>
      </c>
      <c r="H27" s="41" t="str">
        <f t="shared" si="2"/>
        <v/>
      </c>
      <c r="I27" s="42" t="str">
        <f t="shared" si="3"/>
        <v/>
      </c>
      <c r="J27" s="42" t="str">
        <f t="shared" si="4"/>
        <v/>
      </c>
      <c r="K27" s="42" t="str">
        <f t="shared" si="5"/>
        <v/>
      </c>
      <c r="L27" s="42" t="str">
        <f t="shared" si="6"/>
        <v/>
      </c>
      <c r="M27" s="42" t="str">
        <f t="shared" si="7"/>
        <v/>
      </c>
      <c r="N27" s="42" t="str">
        <f t="shared" si="8"/>
        <v>WOB</v>
      </c>
      <c r="O27" s="42" t="str">
        <f t="shared" si="9"/>
        <v/>
      </c>
      <c r="P27" s="42" t="str">
        <f t="shared" si="10"/>
        <v/>
      </c>
      <c r="Q27" s="43" t="str">
        <f t="shared" si="11"/>
        <v/>
      </c>
      <c r="R27" s="42" t="str">
        <f t="shared" si="12"/>
        <v/>
      </c>
      <c r="S27" s="42" t="str">
        <f t="shared" si="13"/>
        <v/>
      </c>
      <c r="T27" s="42" t="str">
        <f t="shared" si="14"/>
        <v/>
      </c>
      <c r="U27" s="43" t="str">
        <f t="shared" si="15"/>
        <v/>
      </c>
      <c r="V27" s="41" t="str">
        <f t="shared" si="16"/>
        <v/>
      </c>
      <c r="W27" s="41" t="str">
        <f t="shared" si="17"/>
        <v/>
      </c>
      <c r="X27" s="10">
        <v>2</v>
      </c>
      <c r="Y27" s="45" t="str">
        <f t="shared" si="18"/>
        <v>*WOB*</v>
      </c>
      <c r="AB27" s="10">
        <v>2</v>
      </c>
    </row>
    <row r="28" spans="1:28" ht="25.05" customHeight="1">
      <c r="A28" s="8">
        <v>4223</v>
      </c>
      <c r="B28" s="9" t="s">
        <v>23</v>
      </c>
      <c r="C28" s="26" t="s">
        <v>26</v>
      </c>
      <c r="D28" s="33">
        <v>44368</v>
      </c>
      <c r="F28" s="40" t="str">
        <f t="shared" si="0"/>
        <v/>
      </c>
      <c r="G28" s="41" t="str">
        <f t="shared" si="1"/>
        <v/>
      </c>
      <c r="H28" s="41" t="str">
        <f t="shared" si="2"/>
        <v/>
      </c>
      <c r="I28" s="42" t="str">
        <f t="shared" si="3"/>
        <v/>
      </c>
      <c r="J28" s="42" t="str">
        <f t="shared" si="4"/>
        <v/>
      </c>
      <c r="K28" s="42" t="str">
        <f t="shared" si="5"/>
        <v/>
      </c>
      <c r="L28" s="42" t="str">
        <f t="shared" si="6"/>
        <v/>
      </c>
      <c r="M28" s="42" t="str">
        <f t="shared" si="7"/>
        <v/>
      </c>
      <c r="N28" s="42" t="str">
        <f t="shared" si="8"/>
        <v>WOB</v>
      </c>
      <c r="O28" s="42" t="str">
        <f t="shared" si="9"/>
        <v/>
      </c>
      <c r="P28" s="42" t="str">
        <f t="shared" si="10"/>
        <v/>
      </c>
      <c r="Q28" s="43" t="str">
        <f t="shared" si="11"/>
        <v/>
      </c>
      <c r="R28" s="42" t="str">
        <f t="shared" si="12"/>
        <v/>
      </c>
      <c r="S28" s="42" t="str">
        <f t="shared" si="13"/>
        <v/>
      </c>
      <c r="T28" s="42" t="str">
        <f t="shared" si="14"/>
        <v/>
      </c>
      <c r="U28" s="43" t="str">
        <f t="shared" si="15"/>
        <v/>
      </c>
      <c r="V28" s="41" t="str">
        <f t="shared" si="16"/>
        <v/>
      </c>
      <c r="W28" s="41" t="str">
        <f t="shared" si="17"/>
        <v/>
      </c>
      <c r="X28" s="10">
        <v>2</v>
      </c>
      <c r="Y28" s="45" t="str">
        <f t="shared" si="18"/>
        <v>*WOB*</v>
      </c>
      <c r="AB28" s="10">
        <v>2</v>
      </c>
    </row>
    <row r="29" spans="1:28" ht="25.05" customHeight="1">
      <c r="A29" s="8">
        <v>4223</v>
      </c>
      <c r="B29" s="9" t="s">
        <v>23</v>
      </c>
      <c r="C29" s="26" t="s">
        <v>27</v>
      </c>
      <c r="D29" s="33">
        <v>44368</v>
      </c>
      <c r="F29" s="40" t="str">
        <f t="shared" si="0"/>
        <v/>
      </c>
      <c r="G29" s="41" t="str">
        <f t="shared" si="1"/>
        <v/>
      </c>
      <c r="H29" s="41" t="str">
        <f t="shared" si="2"/>
        <v/>
      </c>
      <c r="I29" s="42" t="str">
        <f t="shared" si="3"/>
        <v/>
      </c>
      <c r="J29" s="42" t="str">
        <f t="shared" si="4"/>
        <v/>
      </c>
      <c r="K29" s="42" t="str">
        <f t="shared" si="5"/>
        <v/>
      </c>
      <c r="L29" s="42" t="str">
        <f t="shared" si="6"/>
        <v/>
      </c>
      <c r="M29" s="42" t="str">
        <f t="shared" si="7"/>
        <v/>
      </c>
      <c r="N29" s="42" t="str">
        <f t="shared" si="8"/>
        <v>WOB</v>
      </c>
      <c r="O29" s="42" t="str">
        <f t="shared" si="9"/>
        <v/>
      </c>
      <c r="P29" s="42" t="str">
        <f t="shared" si="10"/>
        <v/>
      </c>
      <c r="Q29" s="43" t="str">
        <f t="shared" si="11"/>
        <v/>
      </c>
      <c r="R29" s="42" t="str">
        <f t="shared" si="12"/>
        <v/>
      </c>
      <c r="S29" s="42" t="str">
        <f t="shared" si="13"/>
        <v/>
      </c>
      <c r="T29" s="42" t="str">
        <f t="shared" si="14"/>
        <v/>
      </c>
      <c r="U29" s="43" t="str">
        <f t="shared" si="15"/>
        <v/>
      </c>
      <c r="V29" s="41" t="str">
        <f t="shared" si="16"/>
        <v/>
      </c>
      <c r="W29" s="41" t="str">
        <f t="shared" si="17"/>
        <v/>
      </c>
      <c r="X29" s="10">
        <v>2</v>
      </c>
      <c r="Y29" s="45" t="str">
        <f t="shared" si="18"/>
        <v>*WOB*</v>
      </c>
      <c r="AB29" s="10">
        <v>2</v>
      </c>
    </row>
    <row r="30" spans="1:28" ht="25.05" customHeight="1">
      <c r="A30" s="8">
        <v>4223</v>
      </c>
      <c r="B30" s="9" t="s">
        <v>32</v>
      </c>
      <c r="C30" s="26" t="s">
        <v>34</v>
      </c>
      <c r="D30" s="33">
        <v>44522</v>
      </c>
      <c r="F30" s="40" t="str">
        <f t="shared" si="0"/>
        <v/>
      </c>
      <c r="G30" s="41" t="str">
        <f t="shared" si="1"/>
        <v/>
      </c>
      <c r="H30" s="41" t="str">
        <f t="shared" si="2"/>
        <v/>
      </c>
      <c r="I30" s="42" t="str">
        <f t="shared" si="3"/>
        <v/>
      </c>
      <c r="J30" s="42" t="str">
        <f t="shared" si="4"/>
        <v/>
      </c>
      <c r="K30" s="42" t="str">
        <f t="shared" si="5"/>
        <v/>
      </c>
      <c r="L30" s="42" t="str">
        <f t="shared" si="6"/>
        <v/>
      </c>
      <c r="M30" s="42" t="str">
        <f t="shared" si="7"/>
        <v/>
      </c>
      <c r="N30" s="42" t="str">
        <f t="shared" si="8"/>
        <v/>
      </c>
      <c r="O30" s="42" t="str">
        <f t="shared" si="9"/>
        <v/>
      </c>
      <c r="P30" s="42" t="str">
        <f t="shared" si="10"/>
        <v/>
      </c>
      <c r="Q30" s="43" t="str">
        <f t="shared" si="11"/>
        <v/>
      </c>
      <c r="R30" s="42" t="str">
        <f t="shared" si="12"/>
        <v/>
      </c>
      <c r="S30" s="42" t="str">
        <f t="shared" si="13"/>
        <v/>
      </c>
      <c r="T30" s="42" t="str">
        <f t="shared" si="14"/>
        <v/>
      </c>
      <c r="U30" s="43" t="str">
        <f t="shared" si="15"/>
        <v/>
      </c>
      <c r="V30" s="41" t="str">
        <f t="shared" si="16"/>
        <v/>
      </c>
      <c r="W30" s="41" t="str">
        <f t="shared" si="17"/>
        <v/>
      </c>
      <c r="X30" s="10">
        <v>1</v>
      </c>
      <c r="Y30" s="45" t="str">
        <f t="shared" si="18"/>
        <v/>
      </c>
      <c r="AB30" s="10">
        <v>1</v>
      </c>
    </row>
    <row r="31" spans="1:28" ht="25.05" customHeight="1">
      <c r="A31" s="8">
        <v>4310</v>
      </c>
      <c r="B31" s="9" t="s">
        <v>19</v>
      </c>
      <c r="C31" s="26" t="s">
        <v>22</v>
      </c>
      <c r="D31" s="33">
        <v>44368</v>
      </c>
      <c r="F31" s="40" t="str">
        <f t="shared" si="0"/>
        <v/>
      </c>
      <c r="G31" s="41" t="str">
        <f t="shared" si="1"/>
        <v/>
      </c>
      <c r="H31" s="41" t="str">
        <f t="shared" si="2"/>
        <v>VL</v>
      </c>
      <c r="I31" s="42" t="str">
        <f t="shared" si="3"/>
        <v/>
      </c>
      <c r="J31" s="42" t="str">
        <f t="shared" si="4"/>
        <v/>
      </c>
      <c r="K31" s="42" t="str">
        <f t="shared" si="5"/>
        <v/>
      </c>
      <c r="L31" s="42" t="str">
        <f t="shared" si="6"/>
        <v/>
      </c>
      <c r="M31" s="42" t="str">
        <f t="shared" si="7"/>
        <v/>
      </c>
      <c r="N31" s="42" t="str">
        <f t="shared" si="8"/>
        <v/>
      </c>
      <c r="O31" s="42" t="str">
        <f t="shared" si="9"/>
        <v/>
      </c>
      <c r="P31" s="42" t="str">
        <f t="shared" si="10"/>
        <v/>
      </c>
      <c r="Q31" s="43" t="str">
        <f t="shared" si="11"/>
        <v/>
      </c>
      <c r="R31" s="42" t="str">
        <f t="shared" si="12"/>
        <v/>
      </c>
      <c r="S31" s="42" t="str">
        <f t="shared" si="13"/>
        <v/>
      </c>
      <c r="T31" s="42" t="str">
        <f t="shared" si="14"/>
        <v/>
      </c>
      <c r="U31" s="43" t="str">
        <f t="shared" si="15"/>
        <v/>
      </c>
      <c r="V31" s="41" t="str">
        <f t="shared" si="16"/>
        <v/>
      </c>
      <c r="W31" s="41" t="str">
        <f t="shared" si="17"/>
        <v/>
      </c>
      <c r="X31" s="10">
        <v>2</v>
      </c>
      <c r="Y31" s="45" t="str">
        <f t="shared" si="18"/>
        <v>*VL*</v>
      </c>
      <c r="AB31" s="10">
        <v>2</v>
      </c>
    </row>
    <row r="32" spans="1:28" ht="25.05" customHeight="1">
      <c r="A32" s="8">
        <v>4310</v>
      </c>
      <c r="B32" s="9" t="s">
        <v>48</v>
      </c>
      <c r="C32" s="26" t="s">
        <v>50</v>
      </c>
      <c r="D32" s="33">
        <v>44186</v>
      </c>
      <c r="F32" s="40" t="str">
        <f t="shared" si="0"/>
        <v/>
      </c>
      <c r="G32" s="41" t="str">
        <f t="shared" si="1"/>
        <v/>
      </c>
      <c r="H32" s="41" t="str">
        <f t="shared" si="2"/>
        <v/>
      </c>
      <c r="I32" s="42" t="str">
        <f t="shared" si="3"/>
        <v/>
      </c>
      <c r="J32" s="42" t="str">
        <f t="shared" si="4"/>
        <v/>
      </c>
      <c r="K32" s="42" t="str">
        <f t="shared" si="5"/>
        <v/>
      </c>
      <c r="L32" s="42" t="str">
        <f t="shared" si="6"/>
        <v/>
      </c>
      <c r="M32" s="42" t="str">
        <f t="shared" si="7"/>
        <v/>
      </c>
      <c r="N32" s="42" t="str">
        <f t="shared" si="8"/>
        <v/>
      </c>
      <c r="O32" s="42" t="str">
        <f t="shared" si="9"/>
        <v/>
      </c>
      <c r="P32" s="42" t="str">
        <f t="shared" si="10"/>
        <v/>
      </c>
      <c r="Q32" s="43" t="str">
        <f t="shared" si="11"/>
        <v/>
      </c>
      <c r="R32" s="42" t="str">
        <f t="shared" si="12"/>
        <v/>
      </c>
      <c r="S32" s="42" t="str">
        <f t="shared" si="13"/>
        <v/>
      </c>
      <c r="T32" s="42" t="str">
        <f t="shared" si="14"/>
        <v/>
      </c>
      <c r="U32" s="43" t="str">
        <f t="shared" si="15"/>
        <v/>
      </c>
      <c r="V32" s="41" t="str">
        <f t="shared" si="16"/>
        <v>BRVH</v>
      </c>
      <c r="W32" s="41" t="str">
        <f t="shared" si="17"/>
        <v/>
      </c>
      <c r="X32" s="10">
        <v>1</v>
      </c>
      <c r="Y32" s="45" t="str">
        <f t="shared" si="18"/>
        <v>*BRVH*</v>
      </c>
      <c r="AB32" s="10">
        <v>1</v>
      </c>
    </row>
    <row r="33" spans="1:28" ht="25.05" customHeight="1">
      <c r="A33" s="8">
        <v>4310</v>
      </c>
      <c r="B33" s="9" t="s">
        <v>51</v>
      </c>
      <c r="C33" s="26" t="s">
        <v>53</v>
      </c>
      <c r="D33" s="33">
        <v>44032</v>
      </c>
      <c r="F33" s="40" t="str">
        <f t="shared" si="0"/>
        <v>CV</v>
      </c>
      <c r="G33" s="41" t="str">
        <f t="shared" si="1"/>
        <v/>
      </c>
      <c r="H33" s="41" t="str">
        <f t="shared" si="2"/>
        <v/>
      </c>
      <c r="I33" s="42" t="str">
        <f t="shared" si="3"/>
        <v/>
      </c>
      <c r="J33" s="42" t="str">
        <f t="shared" si="4"/>
        <v/>
      </c>
      <c r="K33" s="42" t="str">
        <f t="shared" si="5"/>
        <v/>
      </c>
      <c r="L33" s="42" t="str">
        <f t="shared" si="6"/>
        <v/>
      </c>
      <c r="M33" s="42" t="str">
        <f t="shared" si="7"/>
        <v/>
      </c>
      <c r="N33" s="42" t="str">
        <f t="shared" si="8"/>
        <v/>
      </c>
      <c r="O33" s="42" t="str">
        <f t="shared" si="9"/>
        <v/>
      </c>
      <c r="P33" s="42" t="str">
        <f t="shared" si="10"/>
        <v/>
      </c>
      <c r="Q33" s="43" t="str">
        <f t="shared" si="11"/>
        <v/>
      </c>
      <c r="R33" s="42" t="str">
        <f t="shared" si="12"/>
        <v/>
      </c>
      <c r="S33" s="42" t="str">
        <f t="shared" si="13"/>
        <v/>
      </c>
      <c r="T33" s="42" t="str">
        <f t="shared" si="14"/>
        <v/>
      </c>
      <c r="U33" s="43" t="str">
        <f t="shared" si="15"/>
        <v/>
      </c>
      <c r="V33" s="41" t="str">
        <f t="shared" si="16"/>
        <v/>
      </c>
      <c r="W33" s="41" t="str">
        <f t="shared" si="17"/>
        <v/>
      </c>
      <c r="X33" s="10">
        <v>1</v>
      </c>
      <c r="Y33" s="45" t="str">
        <f t="shared" si="18"/>
        <v>*CV*</v>
      </c>
      <c r="AB33" s="10">
        <v>1</v>
      </c>
    </row>
    <row r="34" spans="1:28" ht="25.05" customHeight="1">
      <c r="A34" s="8">
        <v>4310</v>
      </c>
      <c r="B34" s="9" t="s">
        <v>23</v>
      </c>
      <c r="C34" s="26" t="s">
        <v>25</v>
      </c>
      <c r="D34" s="33">
        <v>44368</v>
      </c>
      <c r="F34" s="40" t="str">
        <f t="shared" si="0"/>
        <v/>
      </c>
      <c r="G34" s="41" t="str">
        <f t="shared" si="1"/>
        <v/>
      </c>
      <c r="H34" s="41" t="str">
        <f t="shared" si="2"/>
        <v/>
      </c>
      <c r="I34" s="42" t="str">
        <f t="shared" si="3"/>
        <v/>
      </c>
      <c r="J34" s="42" t="str">
        <f t="shared" si="4"/>
        <v/>
      </c>
      <c r="K34" s="42" t="str">
        <f t="shared" si="5"/>
        <v/>
      </c>
      <c r="L34" s="42" t="str">
        <f t="shared" si="6"/>
        <v/>
      </c>
      <c r="M34" s="42" t="str">
        <f t="shared" si="7"/>
        <v/>
      </c>
      <c r="N34" s="42" t="str">
        <f t="shared" si="8"/>
        <v>WOB</v>
      </c>
      <c r="O34" s="42" t="str">
        <f t="shared" si="9"/>
        <v/>
      </c>
      <c r="P34" s="42" t="str">
        <f t="shared" si="10"/>
        <v/>
      </c>
      <c r="Q34" s="43" t="str">
        <f t="shared" si="11"/>
        <v/>
      </c>
      <c r="R34" s="42" t="str">
        <f t="shared" si="12"/>
        <v/>
      </c>
      <c r="S34" s="42" t="str">
        <f t="shared" si="13"/>
        <v/>
      </c>
      <c r="T34" s="42" t="str">
        <f t="shared" si="14"/>
        <v/>
      </c>
      <c r="U34" s="43" t="str">
        <f t="shared" si="15"/>
        <v/>
      </c>
      <c r="V34" s="41" t="str">
        <f t="shared" si="16"/>
        <v/>
      </c>
      <c r="W34" s="41" t="str">
        <f t="shared" si="17"/>
        <v/>
      </c>
      <c r="X34" s="10">
        <v>9</v>
      </c>
      <c r="Y34" s="45" t="str">
        <f t="shared" si="18"/>
        <v>*WOB*</v>
      </c>
      <c r="AB34" s="10">
        <v>9</v>
      </c>
    </row>
    <row r="35" spans="1:28" ht="25.05" customHeight="1">
      <c r="A35" s="8">
        <v>4310</v>
      </c>
      <c r="B35" s="9" t="s">
        <v>32</v>
      </c>
      <c r="C35" s="26" t="s">
        <v>34</v>
      </c>
      <c r="D35" s="33">
        <v>44522</v>
      </c>
      <c r="F35" s="40" t="str">
        <f t="shared" si="0"/>
        <v/>
      </c>
      <c r="G35" s="41" t="str">
        <f t="shared" si="1"/>
        <v/>
      </c>
      <c r="H35" s="41" t="str">
        <f t="shared" si="2"/>
        <v/>
      </c>
      <c r="I35" s="42" t="str">
        <f t="shared" si="3"/>
        <v/>
      </c>
      <c r="J35" s="42" t="str">
        <f t="shared" si="4"/>
        <v/>
      </c>
      <c r="K35" s="42" t="str">
        <f t="shared" si="5"/>
        <v/>
      </c>
      <c r="L35" s="42" t="str">
        <f t="shared" si="6"/>
        <v/>
      </c>
      <c r="M35" s="42" t="str">
        <f t="shared" si="7"/>
        <v/>
      </c>
      <c r="N35" s="42" t="str">
        <f t="shared" si="8"/>
        <v/>
      </c>
      <c r="O35" s="42" t="str">
        <f t="shared" si="9"/>
        <v/>
      </c>
      <c r="P35" s="42" t="str">
        <f t="shared" si="10"/>
        <v/>
      </c>
      <c r="Q35" s="43" t="str">
        <f t="shared" si="11"/>
        <v/>
      </c>
      <c r="R35" s="42" t="str">
        <f t="shared" si="12"/>
        <v/>
      </c>
      <c r="S35" s="42" t="str">
        <f t="shared" si="13"/>
        <v/>
      </c>
      <c r="T35" s="42" t="str">
        <f t="shared" si="14"/>
        <v/>
      </c>
      <c r="U35" s="43" t="str">
        <f t="shared" si="15"/>
        <v/>
      </c>
      <c r="V35" s="41" t="str">
        <f t="shared" si="16"/>
        <v/>
      </c>
      <c r="W35" s="41" t="str">
        <f t="shared" si="17"/>
        <v/>
      </c>
      <c r="X35" s="10">
        <v>2</v>
      </c>
      <c r="Y35" s="45" t="str">
        <f t="shared" si="18"/>
        <v/>
      </c>
      <c r="AB35" s="10">
        <v>2</v>
      </c>
    </row>
    <row r="36" spans="1:28" ht="25.05" customHeight="1">
      <c r="A36" s="8">
        <v>4310</v>
      </c>
      <c r="B36" s="9" t="s">
        <v>44</v>
      </c>
      <c r="C36" s="26" t="s">
        <v>47</v>
      </c>
      <c r="D36" s="33">
        <v>44284</v>
      </c>
      <c r="F36" s="40" t="str">
        <f t="shared" si="0"/>
        <v/>
      </c>
      <c r="G36" s="41" t="str">
        <f t="shared" si="1"/>
        <v/>
      </c>
      <c r="H36" s="41" t="str">
        <f t="shared" si="2"/>
        <v/>
      </c>
      <c r="I36" s="42" t="str">
        <f t="shared" si="3"/>
        <v/>
      </c>
      <c r="J36" s="42" t="str">
        <f t="shared" si="4"/>
        <v/>
      </c>
      <c r="K36" s="42" t="str">
        <f t="shared" si="5"/>
        <v/>
      </c>
      <c r="L36" s="42" t="str">
        <f t="shared" si="6"/>
        <v/>
      </c>
      <c r="M36" s="42" t="str">
        <f t="shared" si="7"/>
        <v/>
      </c>
      <c r="N36" s="42" t="str">
        <f t="shared" si="8"/>
        <v/>
      </c>
      <c r="O36" s="42" t="str">
        <f t="shared" si="9"/>
        <v/>
      </c>
      <c r="P36" s="42" t="str">
        <f t="shared" si="10"/>
        <v/>
      </c>
      <c r="Q36" s="43" t="str">
        <f t="shared" si="11"/>
        <v/>
      </c>
      <c r="R36" s="42" t="str">
        <f t="shared" si="12"/>
        <v/>
      </c>
      <c r="S36" s="42" t="str">
        <f t="shared" si="13"/>
        <v/>
      </c>
      <c r="T36" s="42" t="str">
        <f t="shared" si="14"/>
        <v/>
      </c>
      <c r="U36" s="43" t="str">
        <f t="shared" si="15"/>
        <v/>
      </c>
      <c r="V36" s="41" t="str">
        <f t="shared" si="16"/>
        <v/>
      </c>
      <c r="W36" s="41" t="str">
        <f t="shared" si="17"/>
        <v/>
      </c>
      <c r="X36" s="10">
        <v>2</v>
      </c>
      <c r="Y36" s="45" t="str">
        <f t="shared" si="18"/>
        <v/>
      </c>
      <c r="AB36" s="10">
        <v>2</v>
      </c>
    </row>
    <row r="37" spans="1:28" ht="25.05" customHeight="1">
      <c r="A37" s="16">
        <v>4343</v>
      </c>
      <c r="B37" s="18" t="s">
        <v>19</v>
      </c>
      <c r="C37" s="27" t="s">
        <v>22</v>
      </c>
      <c r="D37" s="34">
        <v>44368</v>
      </c>
      <c r="F37" s="40" t="str">
        <f t="shared" si="0"/>
        <v/>
      </c>
      <c r="G37" s="41" t="str">
        <f t="shared" si="1"/>
        <v/>
      </c>
      <c r="H37" s="41" t="str">
        <f t="shared" si="2"/>
        <v>VL</v>
      </c>
      <c r="I37" s="42" t="str">
        <f t="shared" si="3"/>
        <v/>
      </c>
      <c r="J37" s="42" t="str">
        <f t="shared" si="4"/>
        <v/>
      </c>
      <c r="K37" s="42" t="str">
        <f t="shared" si="5"/>
        <v/>
      </c>
      <c r="L37" s="42" t="str">
        <f t="shared" si="6"/>
        <v/>
      </c>
      <c r="M37" s="42" t="str">
        <f t="shared" si="7"/>
        <v/>
      </c>
      <c r="N37" s="42" t="str">
        <f t="shared" si="8"/>
        <v/>
      </c>
      <c r="O37" s="42" t="str">
        <f t="shared" si="9"/>
        <v/>
      </c>
      <c r="P37" s="42" t="str">
        <f t="shared" si="10"/>
        <v/>
      </c>
      <c r="Q37" s="43" t="str">
        <f t="shared" si="11"/>
        <v/>
      </c>
      <c r="R37" s="42" t="str">
        <f t="shared" si="12"/>
        <v/>
      </c>
      <c r="S37" s="42" t="str">
        <f t="shared" si="13"/>
        <v/>
      </c>
      <c r="T37" s="42" t="str">
        <f t="shared" si="14"/>
        <v/>
      </c>
      <c r="U37" s="43" t="str">
        <f t="shared" si="15"/>
        <v/>
      </c>
      <c r="V37" s="41" t="str">
        <f t="shared" si="16"/>
        <v/>
      </c>
      <c r="W37" s="41" t="str">
        <f t="shared" si="17"/>
        <v/>
      </c>
      <c r="X37" s="20">
        <v>1</v>
      </c>
      <c r="Y37" s="45" t="str">
        <f t="shared" si="18"/>
        <v>*VL*</v>
      </c>
      <c r="AB37" s="20">
        <v>1</v>
      </c>
    </row>
    <row r="38" spans="1:28" ht="25.05" customHeight="1">
      <c r="A38" s="8">
        <v>4379</v>
      </c>
      <c r="B38" s="9" t="s">
        <v>48</v>
      </c>
      <c r="C38" s="26" t="s">
        <v>50</v>
      </c>
      <c r="D38" s="33">
        <v>44186</v>
      </c>
      <c r="F38" s="40" t="str">
        <f t="shared" si="0"/>
        <v/>
      </c>
      <c r="G38" s="41" t="str">
        <f t="shared" si="1"/>
        <v/>
      </c>
      <c r="H38" s="41" t="str">
        <f t="shared" si="2"/>
        <v/>
      </c>
      <c r="I38" s="42" t="str">
        <f t="shared" si="3"/>
        <v/>
      </c>
      <c r="J38" s="42" t="str">
        <f t="shared" si="4"/>
        <v/>
      </c>
      <c r="K38" s="42" t="str">
        <f t="shared" si="5"/>
        <v/>
      </c>
      <c r="L38" s="42" t="str">
        <f t="shared" si="6"/>
        <v/>
      </c>
      <c r="M38" s="42" t="str">
        <f t="shared" si="7"/>
        <v/>
      </c>
      <c r="N38" s="42" t="str">
        <f t="shared" si="8"/>
        <v/>
      </c>
      <c r="O38" s="42" t="str">
        <f t="shared" si="9"/>
        <v/>
      </c>
      <c r="P38" s="42" t="str">
        <f t="shared" si="10"/>
        <v/>
      </c>
      <c r="Q38" s="43" t="str">
        <f t="shared" si="11"/>
        <v/>
      </c>
      <c r="R38" s="42" t="str">
        <f t="shared" si="12"/>
        <v/>
      </c>
      <c r="S38" s="42" t="str">
        <f t="shared" si="13"/>
        <v/>
      </c>
      <c r="T38" s="42" t="str">
        <f t="shared" si="14"/>
        <v/>
      </c>
      <c r="U38" s="43" t="str">
        <f t="shared" si="15"/>
        <v/>
      </c>
      <c r="V38" s="41" t="str">
        <f t="shared" si="16"/>
        <v>BRVH</v>
      </c>
      <c r="W38" s="41" t="str">
        <f t="shared" si="17"/>
        <v/>
      </c>
      <c r="X38" s="10">
        <v>1</v>
      </c>
      <c r="Y38" s="45" t="str">
        <f t="shared" si="18"/>
        <v>*BRVH*</v>
      </c>
      <c r="AB38" s="10">
        <v>1</v>
      </c>
    </row>
    <row r="39" spans="1:28" ht="25.05" customHeight="1">
      <c r="A39" s="8">
        <v>4515</v>
      </c>
      <c r="B39" s="9" t="s">
        <v>19</v>
      </c>
      <c r="C39" s="26" t="s">
        <v>22</v>
      </c>
      <c r="D39" s="33">
        <v>44368</v>
      </c>
      <c r="F39" s="40" t="str">
        <f t="shared" si="0"/>
        <v/>
      </c>
      <c r="G39" s="41" t="str">
        <f t="shared" si="1"/>
        <v/>
      </c>
      <c r="H39" s="41" t="str">
        <f t="shared" si="2"/>
        <v>VL</v>
      </c>
      <c r="I39" s="42" t="str">
        <f t="shared" si="3"/>
        <v/>
      </c>
      <c r="J39" s="42" t="str">
        <f t="shared" si="4"/>
        <v/>
      </c>
      <c r="K39" s="42" t="str">
        <f t="shared" si="5"/>
        <v/>
      </c>
      <c r="L39" s="42" t="str">
        <f t="shared" si="6"/>
        <v/>
      </c>
      <c r="M39" s="42" t="str">
        <f t="shared" si="7"/>
        <v/>
      </c>
      <c r="N39" s="42" t="str">
        <f t="shared" si="8"/>
        <v/>
      </c>
      <c r="O39" s="42" t="str">
        <f t="shared" si="9"/>
        <v/>
      </c>
      <c r="P39" s="42" t="str">
        <f t="shared" si="10"/>
        <v/>
      </c>
      <c r="Q39" s="43" t="str">
        <f t="shared" si="11"/>
        <v/>
      </c>
      <c r="R39" s="42" t="str">
        <f t="shared" si="12"/>
        <v/>
      </c>
      <c r="S39" s="42" t="str">
        <f t="shared" si="13"/>
        <v/>
      </c>
      <c r="T39" s="42" t="str">
        <f t="shared" si="14"/>
        <v/>
      </c>
      <c r="U39" s="43" t="str">
        <f t="shared" si="15"/>
        <v/>
      </c>
      <c r="V39" s="41" t="str">
        <f t="shared" si="16"/>
        <v/>
      </c>
      <c r="W39" s="41" t="str">
        <f t="shared" si="17"/>
        <v/>
      </c>
      <c r="X39" s="10">
        <v>2</v>
      </c>
      <c r="Y39" s="45" t="str">
        <f t="shared" si="18"/>
        <v>*VL*</v>
      </c>
      <c r="AB39" s="10">
        <v>2</v>
      </c>
    </row>
    <row r="40" spans="1:28" ht="25.05" customHeight="1">
      <c r="A40" s="8">
        <v>4515</v>
      </c>
      <c r="B40" s="9" t="s">
        <v>48</v>
      </c>
      <c r="C40" s="26" t="s">
        <v>50</v>
      </c>
      <c r="D40" s="33">
        <v>44186</v>
      </c>
      <c r="F40" s="40" t="str">
        <f t="shared" si="0"/>
        <v/>
      </c>
      <c r="G40" s="41" t="str">
        <f t="shared" si="1"/>
        <v/>
      </c>
      <c r="H40" s="41" t="str">
        <f t="shared" si="2"/>
        <v/>
      </c>
      <c r="I40" s="42" t="str">
        <f t="shared" si="3"/>
        <v/>
      </c>
      <c r="J40" s="42" t="str">
        <f t="shared" si="4"/>
        <v/>
      </c>
      <c r="K40" s="42" t="str">
        <f t="shared" si="5"/>
        <v/>
      </c>
      <c r="L40" s="42" t="str">
        <f t="shared" si="6"/>
        <v/>
      </c>
      <c r="M40" s="42" t="str">
        <f t="shared" si="7"/>
        <v/>
      </c>
      <c r="N40" s="42" t="str">
        <f t="shared" si="8"/>
        <v/>
      </c>
      <c r="O40" s="42" t="str">
        <f t="shared" si="9"/>
        <v/>
      </c>
      <c r="P40" s="42" t="str">
        <f t="shared" si="10"/>
        <v/>
      </c>
      <c r="Q40" s="43" t="str">
        <f t="shared" si="11"/>
        <v/>
      </c>
      <c r="R40" s="42" t="str">
        <f t="shared" si="12"/>
        <v/>
      </c>
      <c r="S40" s="42" t="str">
        <f t="shared" si="13"/>
        <v/>
      </c>
      <c r="T40" s="42" t="str">
        <f t="shared" si="14"/>
        <v/>
      </c>
      <c r="U40" s="43" t="str">
        <f t="shared" si="15"/>
        <v/>
      </c>
      <c r="V40" s="41" t="str">
        <f t="shared" si="16"/>
        <v>BRVH</v>
      </c>
      <c r="W40" s="41" t="str">
        <f t="shared" si="17"/>
        <v/>
      </c>
      <c r="X40" s="10">
        <v>1</v>
      </c>
      <c r="Y40" s="45" t="str">
        <f t="shared" si="18"/>
        <v>*BRVH*</v>
      </c>
      <c r="AB40" s="10">
        <v>1</v>
      </c>
    </row>
    <row r="41" spans="1:28" ht="25.05" customHeight="1">
      <c r="A41" s="8">
        <v>4515</v>
      </c>
      <c r="B41" s="9" t="s">
        <v>23</v>
      </c>
      <c r="C41" s="26" t="s">
        <v>25</v>
      </c>
      <c r="D41" s="33">
        <v>44368</v>
      </c>
      <c r="F41" s="40" t="str">
        <f t="shared" si="0"/>
        <v/>
      </c>
      <c r="G41" s="41" t="str">
        <f t="shared" si="1"/>
        <v/>
      </c>
      <c r="H41" s="41" t="str">
        <f t="shared" si="2"/>
        <v/>
      </c>
      <c r="I41" s="42" t="str">
        <f t="shared" si="3"/>
        <v/>
      </c>
      <c r="J41" s="42" t="str">
        <f t="shared" si="4"/>
        <v/>
      </c>
      <c r="K41" s="42" t="str">
        <f t="shared" si="5"/>
        <v/>
      </c>
      <c r="L41" s="42" t="str">
        <f t="shared" si="6"/>
        <v/>
      </c>
      <c r="M41" s="42" t="str">
        <f t="shared" si="7"/>
        <v/>
      </c>
      <c r="N41" s="42" t="str">
        <f t="shared" si="8"/>
        <v>WOB</v>
      </c>
      <c r="O41" s="42" t="str">
        <f t="shared" si="9"/>
        <v/>
      </c>
      <c r="P41" s="42" t="str">
        <f t="shared" si="10"/>
        <v/>
      </c>
      <c r="Q41" s="43" t="str">
        <f t="shared" si="11"/>
        <v/>
      </c>
      <c r="R41" s="42" t="str">
        <f t="shared" si="12"/>
        <v/>
      </c>
      <c r="S41" s="42" t="str">
        <f t="shared" si="13"/>
        <v/>
      </c>
      <c r="T41" s="42" t="str">
        <f t="shared" si="14"/>
        <v/>
      </c>
      <c r="U41" s="43" t="str">
        <f t="shared" si="15"/>
        <v/>
      </c>
      <c r="V41" s="41" t="str">
        <f t="shared" si="16"/>
        <v/>
      </c>
      <c r="W41" s="41" t="str">
        <f t="shared" si="17"/>
        <v/>
      </c>
      <c r="X41" s="10">
        <v>9</v>
      </c>
      <c r="Y41" s="45" t="str">
        <f t="shared" si="18"/>
        <v>*WOB*</v>
      </c>
      <c r="AB41" s="10">
        <v>9</v>
      </c>
    </row>
    <row r="42" spans="1:28" ht="25.05" customHeight="1">
      <c r="A42" s="8">
        <v>4515</v>
      </c>
      <c r="B42" s="9" t="s">
        <v>32</v>
      </c>
      <c r="C42" s="26" t="s">
        <v>34</v>
      </c>
      <c r="D42" s="33">
        <v>44522</v>
      </c>
      <c r="F42" s="40" t="str">
        <f t="shared" si="0"/>
        <v/>
      </c>
      <c r="G42" s="41" t="str">
        <f t="shared" si="1"/>
        <v/>
      </c>
      <c r="H42" s="41" t="str">
        <f t="shared" si="2"/>
        <v/>
      </c>
      <c r="I42" s="42" t="str">
        <f t="shared" si="3"/>
        <v/>
      </c>
      <c r="J42" s="42" t="str">
        <f t="shared" si="4"/>
        <v/>
      </c>
      <c r="K42" s="42" t="str">
        <f t="shared" si="5"/>
        <v/>
      </c>
      <c r="L42" s="42" t="str">
        <f t="shared" si="6"/>
        <v/>
      </c>
      <c r="M42" s="42" t="str">
        <f t="shared" si="7"/>
        <v/>
      </c>
      <c r="N42" s="42" t="str">
        <f t="shared" si="8"/>
        <v/>
      </c>
      <c r="O42" s="42" t="str">
        <f t="shared" si="9"/>
        <v/>
      </c>
      <c r="P42" s="42" t="str">
        <f t="shared" si="10"/>
        <v/>
      </c>
      <c r="Q42" s="43" t="str">
        <f t="shared" si="11"/>
        <v/>
      </c>
      <c r="R42" s="42" t="str">
        <f t="shared" si="12"/>
        <v/>
      </c>
      <c r="S42" s="42" t="str">
        <f t="shared" si="13"/>
        <v/>
      </c>
      <c r="T42" s="42" t="str">
        <f t="shared" si="14"/>
        <v/>
      </c>
      <c r="U42" s="43" t="str">
        <f t="shared" si="15"/>
        <v/>
      </c>
      <c r="V42" s="41" t="str">
        <f t="shared" si="16"/>
        <v/>
      </c>
      <c r="W42" s="41" t="str">
        <f t="shared" si="17"/>
        <v/>
      </c>
      <c r="X42" s="10">
        <v>2</v>
      </c>
      <c r="Y42" s="45" t="str">
        <f t="shared" si="18"/>
        <v/>
      </c>
      <c r="AB42" s="10">
        <v>2</v>
      </c>
    </row>
    <row r="43" spans="1:28" ht="25.05" customHeight="1">
      <c r="A43" s="8">
        <v>4515</v>
      </c>
      <c r="B43" s="9" t="s">
        <v>44</v>
      </c>
      <c r="C43" s="26" t="s">
        <v>47</v>
      </c>
      <c r="D43" s="33">
        <v>44284</v>
      </c>
      <c r="F43" s="40" t="str">
        <f t="shared" si="0"/>
        <v/>
      </c>
      <c r="G43" s="41" t="str">
        <f t="shared" si="1"/>
        <v/>
      </c>
      <c r="H43" s="41" t="str">
        <f t="shared" si="2"/>
        <v/>
      </c>
      <c r="I43" s="42" t="str">
        <f t="shared" si="3"/>
        <v/>
      </c>
      <c r="J43" s="42" t="str">
        <f t="shared" si="4"/>
        <v/>
      </c>
      <c r="K43" s="42" t="str">
        <f t="shared" si="5"/>
        <v/>
      </c>
      <c r="L43" s="42" t="str">
        <f t="shared" si="6"/>
        <v/>
      </c>
      <c r="M43" s="42" t="str">
        <f t="shared" si="7"/>
        <v/>
      </c>
      <c r="N43" s="42" t="str">
        <f t="shared" si="8"/>
        <v/>
      </c>
      <c r="O43" s="42" t="str">
        <f t="shared" si="9"/>
        <v/>
      </c>
      <c r="P43" s="42" t="str">
        <f t="shared" si="10"/>
        <v/>
      </c>
      <c r="Q43" s="43" t="str">
        <f t="shared" si="11"/>
        <v/>
      </c>
      <c r="R43" s="42" t="str">
        <f t="shared" si="12"/>
        <v/>
      </c>
      <c r="S43" s="42" t="str">
        <f t="shared" si="13"/>
        <v/>
      </c>
      <c r="T43" s="42" t="str">
        <f t="shared" si="14"/>
        <v/>
      </c>
      <c r="U43" s="43" t="str">
        <f t="shared" si="15"/>
        <v/>
      </c>
      <c r="V43" s="41" t="str">
        <f t="shared" si="16"/>
        <v/>
      </c>
      <c r="W43" s="41" t="str">
        <f t="shared" si="17"/>
        <v/>
      </c>
      <c r="X43" s="10">
        <v>2</v>
      </c>
      <c r="Y43" s="45" t="str">
        <f t="shared" si="18"/>
        <v/>
      </c>
      <c r="AB43" s="10">
        <v>2</v>
      </c>
    </row>
    <row r="44" spans="1:28" ht="25.05" customHeight="1">
      <c r="A44" s="8">
        <v>4516</v>
      </c>
      <c r="B44" s="9" t="s">
        <v>28</v>
      </c>
      <c r="C44" s="26" t="s">
        <v>56</v>
      </c>
      <c r="D44" s="33">
        <v>44018</v>
      </c>
      <c r="F44" s="40" t="str">
        <f t="shared" si="0"/>
        <v/>
      </c>
      <c r="G44" s="41" t="str">
        <f t="shared" si="1"/>
        <v/>
      </c>
      <c r="H44" s="41" t="str">
        <f t="shared" si="2"/>
        <v/>
      </c>
      <c r="I44" s="42" t="str">
        <f t="shared" si="3"/>
        <v/>
      </c>
      <c r="J44" s="42" t="str">
        <f t="shared" si="4"/>
        <v/>
      </c>
      <c r="K44" s="42" t="str">
        <f t="shared" si="5"/>
        <v/>
      </c>
      <c r="L44" s="42" t="str">
        <f t="shared" si="6"/>
        <v>RM</v>
      </c>
      <c r="M44" s="42" t="str">
        <f t="shared" si="7"/>
        <v/>
      </c>
      <c r="N44" s="42" t="str">
        <f t="shared" si="8"/>
        <v/>
      </c>
      <c r="O44" s="42" t="str">
        <f t="shared" si="9"/>
        <v/>
      </c>
      <c r="P44" s="42" t="str">
        <f t="shared" si="10"/>
        <v/>
      </c>
      <c r="Q44" s="43" t="str">
        <f t="shared" si="11"/>
        <v/>
      </c>
      <c r="R44" s="42" t="str">
        <f t="shared" si="12"/>
        <v/>
      </c>
      <c r="S44" s="42" t="str">
        <f t="shared" si="13"/>
        <v/>
      </c>
      <c r="T44" s="42" t="str">
        <f t="shared" si="14"/>
        <v/>
      </c>
      <c r="U44" s="43" t="str">
        <f t="shared" si="15"/>
        <v/>
      </c>
      <c r="V44" s="41" t="str">
        <f t="shared" si="16"/>
        <v/>
      </c>
      <c r="W44" s="41" t="str">
        <f t="shared" si="17"/>
        <v/>
      </c>
      <c r="X44" s="10">
        <v>1</v>
      </c>
      <c r="Y44" s="45" t="str">
        <f t="shared" si="18"/>
        <v>*RM*</v>
      </c>
      <c r="AB44" s="10">
        <v>1</v>
      </c>
    </row>
    <row r="45" spans="1:28" ht="25.05" customHeight="1">
      <c r="A45" s="8">
        <v>4516</v>
      </c>
      <c r="B45" s="9" t="s">
        <v>23</v>
      </c>
      <c r="C45" s="26" t="s">
        <v>43</v>
      </c>
      <c r="D45" s="33">
        <v>43948</v>
      </c>
      <c r="F45" s="40" t="str">
        <f t="shared" si="0"/>
        <v/>
      </c>
      <c r="G45" s="41" t="str">
        <f t="shared" si="1"/>
        <v/>
      </c>
      <c r="H45" s="41" t="str">
        <f t="shared" si="2"/>
        <v/>
      </c>
      <c r="I45" s="42" t="str">
        <f t="shared" si="3"/>
        <v/>
      </c>
      <c r="J45" s="42" t="str">
        <f t="shared" si="4"/>
        <v/>
      </c>
      <c r="K45" s="42" t="str">
        <f t="shared" si="5"/>
        <v/>
      </c>
      <c r="L45" s="42" t="str">
        <f t="shared" si="6"/>
        <v/>
      </c>
      <c r="M45" s="42" t="str">
        <f t="shared" si="7"/>
        <v/>
      </c>
      <c r="N45" s="42" t="str">
        <f t="shared" si="8"/>
        <v>WOB</v>
      </c>
      <c r="O45" s="42" t="str">
        <f t="shared" si="9"/>
        <v/>
      </c>
      <c r="P45" s="42" t="str">
        <f t="shared" si="10"/>
        <v/>
      </c>
      <c r="Q45" s="43" t="str">
        <f t="shared" si="11"/>
        <v/>
      </c>
      <c r="R45" s="42" t="str">
        <f t="shared" si="12"/>
        <v/>
      </c>
      <c r="S45" s="42" t="str">
        <f t="shared" si="13"/>
        <v/>
      </c>
      <c r="T45" s="42" t="str">
        <f t="shared" si="14"/>
        <v/>
      </c>
      <c r="U45" s="43" t="str">
        <f t="shared" si="15"/>
        <v/>
      </c>
      <c r="V45" s="41" t="str">
        <f t="shared" si="16"/>
        <v/>
      </c>
      <c r="W45" s="41" t="str">
        <f t="shared" si="17"/>
        <v/>
      </c>
      <c r="X45" s="10">
        <v>2</v>
      </c>
      <c r="Y45" s="45" t="str">
        <f t="shared" si="18"/>
        <v>*WOB*</v>
      </c>
      <c r="AB45" s="10">
        <v>2</v>
      </c>
    </row>
    <row r="46" spans="1:28" ht="25.05" customHeight="1">
      <c r="A46" s="8">
        <v>4517</v>
      </c>
      <c r="B46" s="9" t="s">
        <v>19</v>
      </c>
      <c r="C46" s="26" t="s">
        <v>22</v>
      </c>
      <c r="D46" s="33">
        <v>44368</v>
      </c>
      <c r="F46" s="40" t="str">
        <f t="shared" si="0"/>
        <v/>
      </c>
      <c r="G46" s="41" t="str">
        <f t="shared" si="1"/>
        <v/>
      </c>
      <c r="H46" s="41" t="str">
        <f t="shared" si="2"/>
        <v>VL</v>
      </c>
      <c r="I46" s="42" t="str">
        <f t="shared" si="3"/>
        <v/>
      </c>
      <c r="J46" s="42" t="str">
        <f t="shared" si="4"/>
        <v/>
      </c>
      <c r="K46" s="42" t="str">
        <f t="shared" si="5"/>
        <v/>
      </c>
      <c r="L46" s="42" t="str">
        <f t="shared" si="6"/>
        <v/>
      </c>
      <c r="M46" s="42" t="str">
        <f t="shared" si="7"/>
        <v/>
      </c>
      <c r="N46" s="42" t="str">
        <f t="shared" si="8"/>
        <v/>
      </c>
      <c r="O46" s="42" t="str">
        <f t="shared" si="9"/>
        <v/>
      </c>
      <c r="P46" s="42" t="str">
        <f t="shared" si="10"/>
        <v/>
      </c>
      <c r="Q46" s="43" t="str">
        <f t="shared" si="11"/>
        <v/>
      </c>
      <c r="R46" s="42" t="str">
        <f t="shared" si="12"/>
        <v/>
      </c>
      <c r="S46" s="42" t="str">
        <f t="shared" si="13"/>
        <v/>
      </c>
      <c r="T46" s="42" t="str">
        <f t="shared" si="14"/>
        <v/>
      </c>
      <c r="U46" s="43" t="str">
        <f t="shared" si="15"/>
        <v/>
      </c>
      <c r="V46" s="41" t="str">
        <f t="shared" si="16"/>
        <v/>
      </c>
      <c r="W46" s="41" t="str">
        <f t="shared" si="17"/>
        <v/>
      </c>
      <c r="X46" s="10">
        <v>2</v>
      </c>
      <c r="Y46" s="45" t="str">
        <f t="shared" si="18"/>
        <v>*VL*</v>
      </c>
      <c r="AB46" s="10">
        <v>2</v>
      </c>
    </row>
    <row r="47" spans="1:28" ht="25.05" customHeight="1">
      <c r="A47" s="8">
        <v>4517</v>
      </c>
      <c r="B47" s="9" t="s">
        <v>48</v>
      </c>
      <c r="C47" s="26" t="s">
        <v>50</v>
      </c>
      <c r="D47" s="33">
        <v>44186</v>
      </c>
      <c r="F47" s="40" t="str">
        <f t="shared" si="0"/>
        <v/>
      </c>
      <c r="G47" s="41" t="str">
        <f t="shared" si="1"/>
        <v/>
      </c>
      <c r="H47" s="41" t="str">
        <f t="shared" si="2"/>
        <v/>
      </c>
      <c r="I47" s="42" t="str">
        <f t="shared" si="3"/>
        <v/>
      </c>
      <c r="J47" s="42" t="str">
        <f t="shared" si="4"/>
        <v/>
      </c>
      <c r="K47" s="42" t="str">
        <f t="shared" si="5"/>
        <v/>
      </c>
      <c r="L47" s="42" t="str">
        <f t="shared" si="6"/>
        <v/>
      </c>
      <c r="M47" s="42" t="str">
        <f t="shared" si="7"/>
        <v/>
      </c>
      <c r="N47" s="42" t="str">
        <f t="shared" si="8"/>
        <v/>
      </c>
      <c r="O47" s="42" t="str">
        <f t="shared" si="9"/>
        <v/>
      </c>
      <c r="P47" s="42" t="str">
        <f t="shared" si="10"/>
        <v/>
      </c>
      <c r="Q47" s="43" t="str">
        <f t="shared" si="11"/>
        <v/>
      </c>
      <c r="R47" s="42" t="str">
        <f t="shared" si="12"/>
        <v/>
      </c>
      <c r="S47" s="42" t="str">
        <f t="shared" si="13"/>
        <v/>
      </c>
      <c r="T47" s="42" t="str">
        <f t="shared" si="14"/>
        <v/>
      </c>
      <c r="U47" s="43" t="str">
        <f t="shared" si="15"/>
        <v/>
      </c>
      <c r="V47" s="41" t="str">
        <f t="shared" si="16"/>
        <v>BRVH</v>
      </c>
      <c r="W47" s="41" t="str">
        <f t="shared" si="17"/>
        <v/>
      </c>
      <c r="X47" s="10">
        <v>1</v>
      </c>
      <c r="Y47" s="45" t="str">
        <f t="shared" si="18"/>
        <v>*BRVH*</v>
      </c>
      <c r="AB47" s="10">
        <v>1</v>
      </c>
    </row>
    <row r="48" spans="1:28" ht="25.05" customHeight="1">
      <c r="A48" s="8">
        <v>4517</v>
      </c>
      <c r="B48" s="9" t="s">
        <v>23</v>
      </c>
      <c r="C48" s="26" t="s">
        <v>25</v>
      </c>
      <c r="D48" s="33">
        <v>44368</v>
      </c>
      <c r="F48" s="40" t="str">
        <f t="shared" si="0"/>
        <v/>
      </c>
      <c r="G48" s="41" t="str">
        <f t="shared" si="1"/>
        <v/>
      </c>
      <c r="H48" s="41" t="str">
        <f t="shared" si="2"/>
        <v/>
      </c>
      <c r="I48" s="42" t="str">
        <f t="shared" si="3"/>
        <v/>
      </c>
      <c r="J48" s="42" t="str">
        <f t="shared" si="4"/>
        <v/>
      </c>
      <c r="K48" s="42" t="str">
        <f t="shared" si="5"/>
        <v/>
      </c>
      <c r="L48" s="42" t="str">
        <f t="shared" si="6"/>
        <v/>
      </c>
      <c r="M48" s="42" t="str">
        <f t="shared" si="7"/>
        <v/>
      </c>
      <c r="N48" s="42" t="str">
        <f t="shared" si="8"/>
        <v>WOB</v>
      </c>
      <c r="O48" s="42" t="str">
        <f t="shared" si="9"/>
        <v/>
      </c>
      <c r="P48" s="42" t="str">
        <f t="shared" si="10"/>
        <v/>
      </c>
      <c r="Q48" s="43" t="str">
        <f t="shared" si="11"/>
        <v/>
      </c>
      <c r="R48" s="42" t="str">
        <f t="shared" si="12"/>
        <v/>
      </c>
      <c r="S48" s="42" t="str">
        <f t="shared" si="13"/>
        <v/>
      </c>
      <c r="T48" s="42" t="str">
        <f t="shared" si="14"/>
        <v/>
      </c>
      <c r="U48" s="43" t="str">
        <f t="shared" si="15"/>
        <v/>
      </c>
      <c r="V48" s="41" t="str">
        <f t="shared" si="16"/>
        <v/>
      </c>
      <c r="W48" s="41" t="str">
        <f t="shared" si="17"/>
        <v/>
      </c>
      <c r="X48" s="10">
        <v>9</v>
      </c>
      <c r="Y48" s="45" t="str">
        <f t="shared" si="18"/>
        <v>*WOB*</v>
      </c>
      <c r="AB48" s="10">
        <v>9</v>
      </c>
    </row>
    <row r="49" spans="1:28" ht="25.05" customHeight="1">
      <c r="A49" s="8">
        <v>4517</v>
      </c>
      <c r="B49" s="9" t="s">
        <v>32</v>
      </c>
      <c r="C49" s="26" t="s">
        <v>34</v>
      </c>
      <c r="D49" s="33">
        <v>44522</v>
      </c>
      <c r="F49" s="40" t="str">
        <f t="shared" si="0"/>
        <v/>
      </c>
      <c r="G49" s="41" t="str">
        <f t="shared" si="1"/>
        <v/>
      </c>
      <c r="H49" s="41" t="str">
        <f t="shared" si="2"/>
        <v/>
      </c>
      <c r="I49" s="42" t="str">
        <f t="shared" si="3"/>
        <v/>
      </c>
      <c r="J49" s="42" t="str">
        <f t="shared" si="4"/>
        <v/>
      </c>
      <c r="K49" s="42" t="str">
        <f t="shared" si="5"/>
        <v/>
      </c>
      <c r="L49" s="42" t="str">
        <f t="shared" si="6"/>
        <v/>
      </c>
      <c r="M49" s="42" t="str">
        <f t="shared" si="7"/>
        <v/>
      </c>
      <c r="N49" s="42" t="str">
        <f t="shared" si="8"/>
        <v/>
      </c>
      <c r="O49" s="42" t="str">
        <f t="shared" si="9"/>
        <v/>
      </c>
      <c r="P49" s="42" t="str">
        <f t="shared" si="10"/>
        <v/>
      </c>
      <c r="Q49" s="43" t="str">
        <f t="shared" si="11"/>
        <v/>
      </c>
      <c r="R49" s="42" t="str">
        <f t="shared" si="12"/>
        <v/>
      </c>
      <c r="S49" s="42" t="str">
        <f t="shared" si="13"/>
        <v/>
      </c>
      <c r="T49" s="42" t="str">
        <f t="shared" si="14"/>
        <v/>
      </c>
      <c r="U49" s="43" t="str">
        <f t="shared" si="15"/>
        <v/>
      </c>
      <c r="V49" s="41" t="str">
        <f t="shared" si="16"/>
        <v/>
      </c>
      <c r="W49" s="41" t="str">
        <f t="shared" si="17"/>
        <v/>
      </c>
      <c r="X49" s="10">
        <v>2</v>
      </c>
      <c r="Y49" s="45" t="str">
        <f t="shared" si="18"/>
        <v/>
      </c>
      <c r="AB49" s="10">
        <v>2</v>
      </c>
    </row>
    <row r="50" spans="1:28" ht="25.05" customHeight="1">
      <c r="A50" s="8">
        <v>4518</v>
      </c>
      <c r="B50" s="9" t="s">
        <v>19</v>
      </c>
      <c r="C50" s="26" t="s">
        <v>22</v>
      </c>
      <c r="D50" s="33">
        <v>44368</v>
      </c>
      <c r="F50" s="40" t="str">
        <f t="shared" si="0"/>
        <v/>
      </c>
      <c r="G50" s="41" t="str">
        <f t="shared" si="1"/>
        <v/>
      </c>
      <c r="H50" s="41" t="str">
        <f t="shared" si="2"/>
        <v>VL</v>
      </c>
      <c r="I50" s="42" t="str">
        <f t="shared" si="3"/>
        <v/>
      </c>
      <c r="J50" s="42" t="str">
        <f t="shared" si="4"/>
        <v/>
      </c>
      <c r="K50" s="42" t="str">
        <f t="shared" si="5"/>
        <v/>
      </c>
      <c r="L50" s="42" t="str">
        <f t="shared" si="6"/>
        <v/>
      </c>
      <c r="M50" s="42" t="str">
        <f t="shared" si="7"/>
        <v/>
      </c>
      <c r="N50" s="42" t="str">
        <f t="shared" si="8"/>
        <v/>
      </c>
      <c r="O50" s="42" t="str">
        <f t="shared" si="9"/>
        <v/>
      </c>
      <c r="P50" s="42" t="str">
        <f t="shared" si="10"/>
        <v/>
      </c>
      <c r="Q50" s="43" t="str">
        <f t="shared" si="11"/>
        <v/>
      </c>
      <c r="R50" s="42" t="str">
        <f t="shared" si="12"/>
        <v/>
      </c>
      <c r="S50" s="42" t="str">
        <f t="shared" si="13"/>
        <v/>
      </c>
      <c r="T50" s="42" t="str">
        <f t="shared" si="14"/>
        <v/>
      </c>
      <c r="U50" s="43" t="str">
        <f t="shared" si="15"/>
        <v/>
      </c>
      <c r="V50" s="41" t="str">
        <f t="shared" si="16"/>
        <v/>
      </c>
      <c r="W50" s="41" t="str">
        <f t="shared" si="17"/>
        <v/>
      </c>
      <c r="X50" s="10">
        <v>2</v>
      </c>
      <c r="Y50" s="45" t="str">
        <f t="shared" si="18"/>
        <v>*VL*</v>
      </c>
      <c r="AB50" s="10">
        <v>2</v>
      </c>
    </row>
    <row r="51" spans="1:28" ht="25.05" customHeight="1">
      <c r="A51" s="8">
        <v>4518</v>
      </c>
      <c r="B51" s="9" t="s">
        <v>23</v>
      </c>
      <c r="C51" s="26" t="s">
        <v>25</v>
      </c>
      <c r="D51" s="33">
        <v>44368</v>
      </c>
      <c r="F51" s="40" t="str">
        <f t="shared" si="0"/>
        <v/>
      </c>
      <c r="G51" s="41" t="str">
        <f t="shared" si="1"/>
        <v/>
      </c>
      <c r="H51" s="41" t="str">
        <f t="shared" si="2"/>
        <v/>
      </c>
      <c r="I51" s="42" t="str">
        <f t="shared" si="3"/>
        <v/>
      </c>
      <c r="J51" s="42" t="str">
        <f t="shared" si="4"/>
        <v/>
      </c>
      <c r="K51" s="42" t="str">
        <f t="shared" si="5"/>
        <v/>
      </c>
      <c r="L51" s="42" t="str">
        <f t="shared" si="6"/>
        <v/>
      </c>
      <c r="M51" s="42" t="str">
        <f t="shared" si="7"/>
        <v/>
      </c>
      <c r="N51" s="42" t="str">
        <f t="shared" si="8"/>
        <v>WOB</v>
      </c>
      <c r="O51" s="42" t="str">
        <f t="shared" si="9"/>
        <v/>
      </c>
      <c r="P51" s="42" t="str">
        <f t="shared" si="10"/>
        <v/>
      </c>
      <c r="Q51" s="43" t="str">
        <f t="shared" si="11"/>
        <v/>
      </c>
      <c r="R51" s="42" t="str">
        <f t="shared" si="12"/>
        <v/>
      </c>
      <c r="S51" s="42" t="str">
        <f t="shared" si="13"/>
        <v/>
      </c>
      <c r="T51" s="42" t="str">
        <f t="shared" si="14"/>
        <v/>
      </c>
      <c r="U51" s="43" t="str">
        <f t="shared" si="15"/>
        <v/>
      </c>
      <c r="V51" s="41" t="str">
        <f t="shared" si="16"/>
        <v/>
      </c>
      <c r="W51" s="41" t="str">
        <f t="shared" si="17"/>
        <v/>
      </c>
      <c r="X51" s="10">
        <v>3</v>
      </c>
      <c r="Y51" s="45" t="str">
        <f t="shared" si="18"/>
        <v>*WOB*</v>
      </c>
      <c r="AB51" s="10">
        <v>3</v>
      </c>
    </row>
    <row r="52" spans="1:28" ht="25.05" customHeight="1">
      <c r="A52" s="8">
        <v>4518</v>
      </c>
      <c r="B52" s="9" t="s">
        <v>23</v>
      </c>
      <c r="C52" s="26" t="s">
        <v>26</v>
      </c>
      <c r="D52" s="33">
        <v>44368</v>
      </c>
      <c r="F52" s="40" t="str">
        <f t="shared" si="0"/>
        <v/>
      </c>
      <c r="G52" s="41" t="str">
        <f t="shared" si="1"/>
        <v/>
      </c>
      <c r="H52" s="41" t="str">
        <f t="shared" si="2"/>
        <v/>
      </c>
      <c r="I52" s="42" t="str">
        <f t="shared" si="3"/>
        <v/>
      </c>
      <c r="J52" s="42" t="str">
        <f t="shared" si="4"/>
        <v/>
      </c>
      <c r="K52" s="42" t="str">
        <f t="shared" si="5"/>
        <v/>
      </c>
      <c r="L52" s="42" t="str">
        <f t="shared" si="6"/>
        <v/>
      </c>
      <c r="M52" s="42" t="str">
        <f t="shared" si="7"/>
        <v/>
      </c>
      <c r="N52" s="42" t="str">
        <f t="shared" si="8"/>
        <v>WOB</v>
      </c>
      <c r="O52" s="42" t="str">
        <f t="shared" si="9"/>
        <v/>
      </c>
      <c r="P52" s="42" t="str">
        <f t="shared" si="10"/>
        <v/>
      </c>
      <c r="Q52" s="43" t="str">
        <f t="shared" si="11"/>
        <v/>
      </c>
      <c r="R52" s="42" t="str">
        <f t="shared" si="12"/>
        <v/>
      </c>
      <c r="S52" s="42" t="str">
        <f t="shared" si="13"/>
        <v/>
      </c>
      <c r="T52" s="42" t="str">
        <f t="shared" si="14"/>
        <v/>
      </c>
      <c r="U52" s="43" t="str">
        <f t="shared" si="15"/>
        <v/>
      </c>
      <c r="V52" s="41" t="str">
        <f t="shared" si="16"/>
        <v/>
      </c>
      <c r="W52" s="41" t="str">
        <f t="shared" si="17"/>
        <v/>
      </c>
      <c r="X52" s="10">
        <v>3</v>
      </c>
      <c r="Y52" s="45" t="str">
        <f t="shared" si="18"/>
        <v>*WOB*</v>
      </c>
      <c r="AB52" s="10">
        <v>3</v>
      </c>
    </row>
    <row r="53" spans="1:28" ht="25.05" customHeight="1">
      <c r="A53" s="8">
        <v>4518</v>
      </c>
      <c r="B53" s="9" t="s">
        <v>23</v>
      </c>
      <c r="C53" s="26" t="s">
        <v>27</v>
      </c>
      <c r="D53" s="33">
        <v>44368</v>
      </c>
      <c r="F53" s="40" t="str">
        <f t="shared" si="0"/>
        <v/>
      </c>
      <c r="G53" s="41" t="str">
        <f t="shared" si="1"/>
        <v/>
      </c>
      <c r="H53" s="41" t="str">
        <f t="shared" si="2"/>
        <v/>
      </c>
      <c r="I53" s="42" t="str">
        <f t="shared" si="3"/>
        <v/>
      </c>
      <c r="J53" s="42" t="str">
        <f t="shared" si="4"/>
        <v/>
      </c>
      <c r="K53" s="42" t="str">
        <f t="shared" si="5"/>
        <v/>
      </c>
      <c r="L53" s="42" t="str">
        <f t="shared" si="6"/>
        <v/>
      </c>
      <c r="M53" s="42" t="str">
        <f t="shared" si="7"/>
        <v/>
      </c>
      <c r="N53" s="42" t="str">
        <f t="shared" si="8"/>
        <v>WOB</v>
      </c>
      <c r="O53" s="42" t="str">
        <f t="shared" si="9"/>
        <v/>
      </c>
      <c r="P53" s="42" t="str">
        <f t="shared" si="10"/>
        <v/>
      </c>
      <c r="Q53" s="43" t="str">
        <f t="shared" si="11"/>
        <v/>
      </c>
      <c r="R53" s="42" t="str">
        <f t="shared" si="12"/>
        <v/>
      </c>
      <c r="S53" s="42" t="str">
        <f t="shared" si="13"/>
        <v/>
      </c>
      <c r="T53" s="42" t="str">
        <f t="shared" si="14"/>
        <v/>
      </c>
      <c r="U53" s="43" t="str">
        <f t="shared" si="15"/>
        <v/>
      </c>
      <c r="V53" s="41" t="str">
        <f t="shared" si="16"/>
        <v/>
      </c>
      <c r="W53" s="41" t="str">
        <f t="shared" si="17"/>
        <v/>
      </c>
      <c r="X53" s="10">
        <v>3</v>
      </c>
      <c r="Y53" s="45" t="str">
        <f t="shared" si="18"/>
        <v>*WOB*</v>
      </c>
      <c r="AB53" s="10">
        <v>3</v>
      </c>
    </row>
    <row r="54" spans="1:28" ht="25.05" customHeight="1">
      <c r="A54" s="8">
        <v>4518</v>
      </c>
      <c r="B54" s="9" t="s">
        <v>32</v>
      </c>
      <c r="C54" s="26" t="s">
        <v>34</v>
      </c>
      <c r="D54" s="33">
        <v>44522</v>
      </c>
      <c r="F54" s="40" t="str">
        <f t="shared" si="0"/>
        <v/>
      </c>
      <c r="G54" s="41" t="str">
        <f t="shared" si="1"/>
        <v/>
      </c>
      <c r="H54" s="41" t="str">
        <f t="shared" si="2"/>
        <v/>
      </c>
      <c r="I54" s="42" t="str">
        <f t="shared" si="3"/>
        <v/>
      </c>
      <c r="J54" s="42" t="str">
        <f t="shared" si="4"/>
        <v/>
      </c>
      <c r="K54" s="42" t="str">
        <f t="shared" si="5"/>
        <v/>
      </c>
      <c r="L54" s="42" t="str">
        <f t="shared" si="6"/>
        <v/>
      </c>
      <c r="M54" s="42" t="str">
        <f t="shared" si="7"/>
        <v/>
      </c>
      <c r="N54" s="42" t="str">
        <f t="shared" si="8"/>
        <v/>
      </c>
      <c r="O54" s="42" t="str">
        <f t="shared" si="9"/>
        <v/>
      </c>
      <c r="P54" s="42" t="str">
        <f t="shared" si="10"/>
        <v/>
      </c>
      <c r="Q54" s="43" t="str">
        <f t="shared" si="11"/>
        <v/>
      </c>
      <c r="R54" s="42" t="str">
        <f t="shared" si="12"/>
        <v/>
      </c>
      <c r="S54" s="42" t="str">
        <f t="shared" si="13"/>
        <v/>
      </c>
      <c r="T54" s="42" t="str">
        <f t="shared" si="14"/>
        <v/>
      </c>
      <c r="U54" s="43" t="str">
        <f t="shared" si="15"/>
        <v/>
      </c>
      <c r="V54" s="41" t="str">
        <f t="shared" si="16"/>
        <v/>
      </c>
      <c r="W54" s="41" t="str">
        <f t="shared" si="17"/>
        <v/>
      </c>
      <c r="X54" s="10">
        <v>2</v>
      </c>
      <c r="Y54" s="45" t="str">
        <f t="shared" si="18"/>
        <v/>
      </c>
      <c r="AB54" s="10">
        <v>2</v>
      </c>
    </row>
    <row r="55" spans="1:28" ht="25.05" customHeight="1">
      <c r="A55" s="8">
        <v>4518</v>
      </c>
      <c r="B55" s="9" t="s">
        <v>44</v>
      </c>
      <c r="C55" s="26" t="s">
        <v>47</v>
      </c>
      <c r="D55" s="33">
        <v>44284</v>
      </c>
      <c r="F55" s="40" t="str">
        <f t="shared" si="0"/>
        <v/>
      </c>
      <c r="G55" s="41" t="str">
        <f t="shared" si="1"/>
        <v/>
      </c>
      <c r="H55" s="41" t="str">
        <f t="shared" si="2"/>
        <v/>
      </c>
      <c r="I55" s="42" t="str">
        <f t="shared" si="3"/>
        <v/>
      </c>
      <c r="J55" s="42" t="str">
        <f t="shared" si="4"/>
        <v/>
      </c>
      <c r="K55" s="42" t="str">
        <f t="shared" si="5"/>
        <v/>
      </c>
      <c r="L55" s="42" t="str">
        <f t="shared" si="6"/>
        <v/>
      </c>
      <c r="M55" s="42" t="str">
        <f t="shared" si="7"/>
        <v/>
      </c>
      <c r="N55" s="42" t="str">
        <f t="shared" si="8"/>
        <v/>
      </c>
      <c r="O55" s="42" t="str">
        <f t="shared" si="9"/>
        <v/>
      </c>
      <c r="P55" s="42" t="str">
        <f t="shared" si="10"/>
        <v/>
      </c>
      <c r="Q55" s="43" t="str">
        <f t="shared" si="11"/>
        <v/>
      </c>
      <c r="R55" s="42" t="str">
        <f t="shared" si="12"/>
        <v/>
      </c>
      <c r="S55" s="42" t="str">
        <f t="shared" si="13"/>
        <v/>
      </c>
      <c r="T55" s="42" t="str">
        <f t="shared" si="14"/>
        <v/>
      </c>
      <c r="U55" s="43" t="str">
        <f t="shared" si="15"/>
        <v/>
      </c>
      <c r="V55" s="41" t="str">
        <f t="shared" si="16"/>
        <v/>
      </c>
      <c r="W55" s="41" t="str">
        <f t="shared" si="17"/>
        <v/>
      </c>
      <c r="X55" s="10">
        <v>2</v>
      </c>
      <c r="Y55" s="45" t="str">
        <f t="shared" si="18"/>
        <v/>
      </c>
      <c r="AB55" s="10">
        <v>2</v>
      </c>
    </row>
    <row r="56" spans="1:28" ht="25.05" customHeight="1">
      <c r="A56" s="8">
        <v>4729</v>
      </c>
      <c r="B56" s="9" t="s">
        <v>58</v>
      </c>
      <c r="C56" s="26" t="s">
        <v>60</v>
      </c>
      <c r="D56" s="33">
        <v>44592</v>
      </c>
      <c r="F56" s="40" t="str">
        <f t="shared" si="0"/>
        <v/>
      </c>
      <c r="G56" s="41" t="str">
        <f t="shared" si="1"/>
        <v/>
      </c>
      <c r="H56" s="41" t="str">
        <f t="shared" si="2"/>
        <v/>
      </c>
      <c r="I56" s="42" t="str">
        <f t="shared" si="3"/>
        <v/>
      </c>
      <c r="J56" s="42" t="str">
        <f t="shared" si="4"/>
        <v/>
      </c>
      <c r="K56" s="42" t="str">
        <f t="shared" si="5"/>
        <v/>
      </c>
      <c r="L56" s="42" t="str">
        <f t="shared" si="6"/>
        <v/>
      </c>
      <c r="M56" s="42" t="str">
        <f t="shared" si="7"/>
        <v/>
      </c>
      <c r="N56" s="42" t="str">
        <f t="shared" si="8"/>
        <v/>
      </c>
      <c r="O56" s="42" t="str">
        <f t="shared" si="9"/>
        <v/>
      </c>
      <c r="P56" s="42" t="str">
        <f t="shared" si="10"/>
        <v/>
      </c>
      <c r="Q56" s="43" t="str">
        <f t="shared" si="11"/>
        <v/>
      </c>
      <c r="R56" s="42" t="str">
        <f t="shared" si="12"/>
        <v/>
      </c>
      <c r="S56" s="42" t="str">
        <f t="shared" si="13"/>
        <v/>
      </c>
      <c r="T56" s="42" t="str">
        <f t="shared" si="14"/>
        <v/>
      </c>
      <c r="U56" s="43" t="str">
        <f t="shared" si="15"/>
        <v/>
      </c>
      <c r="V56" s="41" t="str">
        <f t="shared" si="16"/>
        <v/>
      </c>
      <c r="W56" s="41" t="str">
        <f t="shared" si="17"/>
        <v/>
      </c>
      <c r="X56" s="10">
        <v>1</v>
      </c>
      <c r="Y56" s="45" t="str">
        <f t="shared" si="18"/>
        <v/>
      </c>
      <c r="AB56" s="10">
        <v>1</v>
      </c>
    </row>
    <row r="57" spans="1:28" ht="25.05" customHeight="1">
      <c r="A57" s="8">
        <v>4730</v>
      </c>
      <c r="B57" s="9" t="s">
        <v>19</v>
      </c>
      <c r="C57" s="26" t="s">
        <v>22</v>
      </c>
      <c r="D57" s="33">
        <v>44368</v>
      </c>
      <c r="F57" s="40" t="str">
        <f t="shared" si="0"/>
        <v/>
      </c>
      <c r="G57" s="41" t="str">
        <f t="shared" si="1"/>
        <v/>
      </c>
      <c r="H57" s="41" t="str">
        <f t="shared" si="2"/>
        <v>VL</v>
      </c>
      <c r="I57" s="42" t="str">
        <f t="shared" si="3"/>
        <v/>
      </c>
      <c r="J57" s="42" t="str">
        <f t="shared" si="4"/>
        <v/>
      </c>
      <c r="K57" s="42" t="str">
        <f t="shared" si="5"/>
        <v/>
      </c>
      <c r="L57" s="42" t="str">
        <f t="shared" si="6"/>
        <v/>
      </c>
      <c r="M57" s="42" t="str">
        <f t="shared" si="7"/>
        <v/>
      </c>
      <c r="N57" s="42" t="str">
        <f t="shared" si="8"/>
        <v/>
      </c>
      <c r="O57" s="42" t="str">
        <f t="shared" si="9"/>
        <v/>
      </c>
      <c r="P57" s="42" t="str">
        <f t="shared" si="10"/>
        <v/>
      </c>
      <c r="Q57" s="43" t="str">
        <f t="shared" si="11"/>
        <v/>
      </c>
      <c r="R57" s="42" t="str">
        <f t="shared" si="12"/>
        <v/>
      </c>
      <c r="S57" s="42" t="str">
        <f t="shared" si="13"/>
        <v/>
      </c>
      <c r="T57" s="42" t="str">
        <f t="shared" si="14"/>
        <v/>
      </c>
      <c r="U57" s="43" t="str">
        <f t="shared" si="15"/>
        <v/>
      </c>
      <c r="V57" s="41" t="str">
        <f t="shared" si="16"/>
        <v/>
      </c>
      <c r="W57" s="41" t="str">
        <f t="shared" si="17"/>
        <v/>
      </c>
      <c r="X57" s="10">
        <v>2</v>
      </c>
      <c r="Y57" s="45" t="str">
        <f t="shared" si="18"/>
        <v>*VL*</v>
      </c>
      <c r="AB57" s="10">
        <v>2</v>
      </c>
    </row>
    <row r="58" spans="1:28" ht="25.05" customHeight="1">
      <c r="A58" s="8">
        <v>4730</v>
      </c>
      <c r="B58" s="9" t="s">
        <v>57</v>
      </c>
      <c r="C58" s="26" t="s">
        <v>62</v>
      </c>
      <c r="D58" s="33">
        <v>44284</v>
      </c>
      <c r="F58" s="40" t="str">
        <f t="shared" si="0"/>
        <v/>
      </c>
      <c r="G58" s="41" t="str">
        <f t="shared" si="1"/>
        <v/>
      </c>
      <c r="H58" s="41" t="str">
        <f t="shared" si="2"/>
        <v/>
      </c>
      <c r="I58" s="42" t="str">
        <f t="shared" si="3"/>
        <v/>
      </c>
      <c r="J58" s="42" t="str">
        <f t="shared" si="4"/>
        <v/>
      </c>
      <c r="K58" s="42" t="str">
        <f t="shared" si="5"/>
        <v>2m2B</v>
      </c>
      <c r="L58" s="42" t="str">
        <f t="shared" si="6"/>
        <v/>
      </c>
      <c r="M58" s="42" t="str">
        <f t="shared" si="7"/>
        <v/>
      </c>
      <c r="N58" s="42" t="str">
        <f t="shared" si="8"/>
        <v/>
      </c>
      <c r="O58" s="42" t="str">
        <f t="shared" si="9"/>
        <v/>
      </c>
      <c r="P58" s="42" t="str">
        <f t="shared" si="10"/>
        <v/>
      </c>
      <c r="Q58" s="43" t="str">
        <f t="shared" si="11"/>
        <v/>
      </c>
      <c r="R58" s="42" t="str">
        <f t="shared" si="12"/>
        <v/>
      </c>
      <c r="S58" s="42" t="str">
        <f t="shared" si="13"/>
        <v/>
      </c>
      <c r="T58" s="42" t="str">
        <f t="shared" si="14"/>
        <v/>
      </c>
      <c r="U58" s="43" t="str">
        <f t="shared" si="15"/>
        <v/>
      </c>
      <c r="V58" s="41" t="str">
        <f t="shared" si="16"/>
        <v/>
      </c>
      <c r="W58" s="41" t="str">
        <f t="shared" si="17"/>
        <v/>
      </c>
      <c r="X58" s="10">
        <v>1</v>
      </c>
      <c r="Y58" s="45" t="str">
        <f t="shared" si="18"/>
        <v>*2m2B*</v>
      </c>
      <c r="AB58" s="10">
        <v>1</v>
      </c>
    </row>
    <row r="59" spans="1:28" ht="25.05" customHeight="1">
      <c r="A59" s="8">
        <v>4730</v>
      </c>
      <c r="B59" s="9" t="s">
        <v>23</v>
      </c>
      <c r="C59" s="26" t="s">
        <v>26</v>
      </c>
      <c r="D59" s="33">
        <v>44368</v>
      </c>
      <c r="F59" s="40" t="str">
        <f t="shared" si="0"/>
        <v/>
      </c>
      <c r="G59" s="41" t="str">
        <f t="shared" si="1"/>
        <v/>
      </c>
      <c r="H59" s="41" t="str">
        <f t="shared" si="2"/>
        <v/>
      </c>
      <c r="I59" s="42" t="str">
        <f t="shared" si="3"/>
        <v/>
      </c>
      <c r="J59" s="42" t="str">
        <f t="shared" si="4"/>
        <v/>
      </c>
      <c r="K59" s="42" t="str">
        <f t="shared" si="5"/>
        <v/>
      </c>
      <c r="L59" s="42" t="str">
        <f t="shared" si="6"/>
        <v/>
      </c>
      <c r="M59" s="42" t="str">
        <f t="shared" si="7"/>
        <v/>
      </c>
      <c r="N59" s="42" t="str">
        <f t="shared" si="8"/>
        <v>WOB</v>
      </c>
      <c r="O59" s="42" t="str">
        <f t="shared" si="9"/>
        <v/>
      </c>
      <c r="P59" s="42" t="str">
        <f t="shared" si="10"/>
        <v/>
      </c>
      <c r="Q59" s="43" t="str">
        <f t="shared" si="11"/>
        <v/>
      </c>
      <c r="R59" s="42" t="str">
        <f t="shared" si="12"/>
        <v/>
      </c>
      <c r="S59" s="42" t="str">
        <f t="shared" si="13"/>
        <v/>
      </c>
      <c r="T59" s="42" t="str">
        <f t="shared" si="14"/>
        <v/>
      </c>
      <c r="U59" s="43" t="str">
        <f t="shared" si="15"/>
        <v/>
      </c>
      <c r="V59" s="41" t="str">
        <f t="shared" si="16"/>
        <v/>
      </c>
      <c r="W59" s="41" t="str">
        <f t="shared" si="17"/>
        <v/>
      </c>
      <c r="X59" s="10">
        <v>9</v>
      </c>
      <c r="Y59" s="45" t="str">
        <f t="shared" si="18"/>
        <v>*WOB*</v>
      </c>
      <c r="AB59" s="10">
        <v>9</v>
      </c>
    </row>
    <row r="60" spans="1:28" ht="25.05" customHeight="1">
      <c r="A60" s="8">
        <v>4730</v>
      </c>
      <c r="B60" s="9" t="s">
        <v>32</v>
      </c>
      <c r="C60" s="26" t="s">
        <v>34</v>
      </c>
      <c r="D60" s="33">
        <v>44522</v>
      </c>
      <c r="F60" s="40" t="str">
        <f t="shared" si="0"/>
        <v/>
      </c>
      <c r="G60" s="41" t="str">
        <f t="shared" si="1"/>
        <v/>
      </c>
      <c r="H60" s="41" t="str">
        <f t="shared" si="2"/>
        <v/>
      </c>
      <c r="I60" s="42" t="str">
        <f t="shared" si="3"/>
        <v/>
      </c>
      <c r="J60" s="42" t="str">
        <f t="shared" si="4"/>
        <v/>
      </c>
      <c r="K60" s="42" t="str">
        <f t="shared" si="5"/>
        <v/>
      </c>
      <c r="L60" s="42" t="str">
        <f t="shared" si="6"/>
        <v/>
      </c>
      <c r="M60" s="42" t="str">
        <f t="shared" si="7"/>
        <v/>
      </c>
      <c r="N60" s="42" t="str">
        <f t="shared" si="8"/>
        <v/>
      </c>
      <c r="O60" s="42" t="str">
        <f t="shared" si="9"/>
        <v/>
      </c>
      <c r="P60" s="42" t="str">
        <f t="shared" si="10"/>
        <v/>
      </c>
      <c r="Q60" s="43" t="str">
        <f t="shared" si="11"/>
        <v/>
      </c>
      <c r="R60" s="42" t="str">
        <f t="shared" si="12"/>
        <v/>
      </c>
      <c r="S60" s="42" t="str">
        <f t="shared" si="13"/>
        <v/>
      </c>
      <c r="T60" s="42" t="str">
        <f t="shared" si="14"/>
        <v/>
      </c>
      <c r="U60" s="43" t="str">
        <f t="shared" si="15"/>
        <v/>
      </c>
      <c r="V60" s="41" t="str">
        <f t="shared" si="16"/>
        <v/>
      </c>
      <c r="W60" s="41" t="str">
        <f t="shared" si="17"/>
        <v/>
      </c>
      <c r="X60" s="10">
        <v>2</v>
      </c>
      <c r="Y60" s="45" t="str">
        <f t="shared" si="18"/>
        <v/>
      </c>
      <c r="AB60" s="10">
        <v>2</v>
      </c>
    </row>
    <row r="61" spans="1:28" ht="25.05" customHeight="1">
      <c r="A61" s="8">
        <v>4730</v>
      </c>
      <c r="B61" s="9" t="s">
        <v>44</v>
      </c>
      <c r="C61" s="26" t="s">
        <v>47</v>
      </c>
      <c r="D61" s="33">
        <v>44284</v>
      </c>
      <c r="F61" s="40" t="str">
        <f t="shared" si="0"/>
        <v/>
      </c>
      <c r="G61" s="41" t="str">
        <f t="shared" si="1"/>
        <v/>
      </c>
      <c r="H61" s="41" t="str">
        <f t="shared" si="2"/>
        <v/>
      </c>
      <c r="I61" s="42" t="str">
        <f t="shared" si="3"/>
        <v/>
      </c>
      <c r="J61" s="42" t="str">
        <f t="shared" si="4"/>
        <v/>
      </c>
      <c r="K61" s="42" t="str">
        <f t="shared" si="5"/>
        <v/>
      </c>
      <c r="L61" s="42" t="str">
        <f t="shared" si="6"/>
        <v/>
      </c>
      <c r="M61" s="42" t="str">
        <f t="shared" si="7"/>
        <v/>
      </c>
      <c r="N61" s="42" t="str">
        <f t="shared" si="8"/>
        <v/>
      </c>
      <c r="O61" s="42" t="str">
        <f t="shared" si="9"/>
        <v/>
      </c>
      <c r="P61" s="42" t="str">
        <f t="shared" si="10"/>
        <v/>
      </c>
      <c r="Q61" s="43" t="str">
        <f t="shared" si="11"/>
        <v/>
      </c>
      <c r="R61" s="42" t="str">
        <f t="shared" si="12"/>
        <v/>
      </c>
      <c r="S61" s="42" t="str">
        <f t="shared" si="13"/>
        <v/>
      </c>
      <c r="T61" s="42" t="str">
        <f t="shared" si="14"/>
        <v/>
      </c>
      <c r="U61" s="43" t="str">
        <f t="shared" si="15"/>
        <v/>
      </c>
      <c r="V61" s="41" t="str">
        <f t="shared" si="16"/>
        <v/>
      </c>
      <c r="W61" s="41" t="str">
        <f t="shared" si="17"/>
        <v/>
      </c>
      <c r="X61" s="10">
        <v>2</v>
      </c>
      <c r="Y61" s="45" t="str">
        <f t="shared" si="18"/>
        <v/>
      </c>
      <c r="AB61" s="10">
        <v>2</v>
      </c>
    </row>
    <row r="62" spans="1:28" ht="25.05" customHeight="1">
      <c r="A62" s="8">
        <v>4731</v>
      </c>
      <c r="B62" s="9" t="s">
        <v>57</v>
      </c>
      <c r="C62" s="26" t="s">
        <v>64</v>
      </c>
      <c r="D62" s="33">
        <v>44564</v>
      </c>
      <c r="F62" s="40" t="str">
        <f t="shared" si="0"/>
        <v/>
      </c>
      <c r="G62" s="41" t="str">
        <f t="shared" si="1"/>
        <v/>
      </c>
      <c r="H62" s="41" t="str">
        <f t="shared" si="2"/>
        <v/>
      </c>
      <c r="I62" s="42" t="str">
        <f t="shared" si="3"/>
        <v/>
      </c>
      <c r="J62" s="42" t="str">
        <f t="shared" si="4"/>
        <v/>
      </c>
      <c r="K62" s="42" t="str">
        <f t="shared" si="5"/>
        <v>2m2B</v>
      </c>
      <c r="L62" s="42" t="str">
        <f t="shared" si="6"/>
        <v/>
      </c>
      <c r="M62" s="42" t="str">
        <f t="shared" si="7"/>
        <v/>
      </c>
      <c r="N62" s="42" t="str">
        <f t="shared" si="8"/>
        <v/>
      </c>
      <c r="O62" s="42" t="str">
        <f t="shared" si="9"/>
        <v/>
      </c>
      <c r="P62" s="42" t="str">
        <f t="shared" si="10"/>
        <v/>
      </c>
      <c r="Q62" s="43" t="str">
        <f t="shared" si="11"/>
        <v/>
      </c>
      <c r="R62" s="42" t="str">
        <f t="shared" si="12"/>
        <v/>
      </c>
      <c r="S62" s="42" t="str">
        <f t="shared" si="13"/>
        <v/>
      </c>
      <c r="T62" s="42" t="str">
        <f t="shared" si="14"/>
        <v/>
      </c>
      <c r="U62" s="43" t="str">
        <f t="shared" si="15"/>
        <v/>
      </c>
      <c r="V62" s="41" t="str">
        <f t="shared" si="16"/>
        <v/>
      </c>
      <c r="W62" s="41" t="str">
        <f t="shared" si="17"/>
        <v/>
      </c>
      <c r="X62" s="10">
        <v>1</v>
      </c>
      <c r="Y62" s="45" t="str">
        <f t="shared" si="18"/>
        <v>*2m2B*</v>
      </c>
      <c r="AB62" s="10">
        <v>1</v>
      </c>
    </row>
    <row r="63" spans="1:28" ht="25.05" customHeight="1">
      <c r="A63" s="8">
        <v>4731</v>
      </c>
      <c r="B63" s="9" t="s">
        <v>32</v>
      </c>
      <c r="C63" s="26" t="s">
        <v>34</v>
      </c>
      <c r="D63" s="33">
        <v>44522</v>
      </c>
      <c r="F63" s="40" t="str">
        <f t="shared" si="0"/>
        <v/>
      </c>
      <c r="G63" s="41" t="str">
        <f t="shared" si="1"/>
        <v/>
      </c>
      <c r="H63" s="41" t="str">
        <f t="shared" si="2"/>
        <v/>
      </c>
      <c r="I63" s="42" t="str">
        <f t="shared" si="3"/>
        <v/>
      </c>
      <c r="J63" s="42" t="str">
        <f t="shared" si="4"/>
        <v/>
      </c>
      <c r="K63" s="42" t="str">
        <f t="shared" si="5"/>
        <v/>
      </c>
      <c r="L63" s="42" t="str">
        <f t="shared" si="6"/>
        <v/>
      </c>
      <c r="M63" s="42" t="str">
        <f t="shared" si="7"/>
        <v/>
      </c>
      <c r="N63" s="42" t="str">
        <f t="shared" si="8"/>
        <v/>
      </c>
      <c r="O63" s="42" t="str">
        <f t="shared" si="9"/>
        <v/>
      </c>
      <c r="P63" s="42" t="str">
        <f t="shared" si="10"/>
        <v/>
      </c>
      <c r="Q63" s="43" t="str">
        <f t="shared" si="11"/>
        <v/>
      </c>
      <c r="R63" s="42" t="str">
        <f t="shared" si="12"/>
        <v/>
      </c>
      <c r="S63" s="42" t="str">
        <f t="shared" si="13"/>
        <v/>
      </c>
      <c r="T63" s="42" t="str">
        <f t="shared" si="14"/>
        <v/>
      </c>
      <c r="U63" s="43" t="str">
        <f t="shared" si="15"/>
        <v/>
      </c>
      <c r="V63" s="41" t="str">
        <f t="shared" si="16"/>
        <v/>
      </c>
      <c r="W63" s="41" t="str">
        <f t="shared" si="17"/>
        <v/>
      </c>
      <c r="X63" s="10">
        <v>2</v>
      </c>
      <c r="Y63" s="45" t="str">
        <f t="shared" si="18"/>
        <v/>
      </c>
      <c r="AB63" s="10">
        <v>2</v>
      </c>
    </row>
    <row r="64" spans="1:28" ht="25.05" customHeight="1">
      <c r="A64" s="8">
        <v>4733</v>
      </c>
      <c r="B64" s="9" t="s">
        <v>38</v>
      </c>
      <c r="C64" s="26" t="s">
        <v>40</v>
      </c>
      <c r="D64" s="33">
        <v>44571</v>
      </c>
      <c r="E64" s="46">
        <v>44592</v>
      </c>
      <c r="F64" s="40" t="str">
        <f t="shared" si="0"/>
        <v/>
      </c>
      <c r="G64" s="41" t="str">
        <f t="shared" si="1"/>
        <v/>
      </c>
      <c r="H64" s="41" t="str">
        <f t="shared" si="2"/>
        <v/>
      </c>
      <c r="I64" s="42" t="str">
        <f t="shared" si="3"/>
        <v/>
      </c>
      <c r="J64" s="42" t="str">
        <f t="shared" si="4"/>
        <v/>
      </c>
      <c r="K64" s="42" t="str">
        <f t="shared" si="5"/>
        <v/>
      </c>
      <c r="L64" s="42" t="str">
        <f t="shared" si="6"/>
        <v/>
      </c>
      <c r="M64" s="42" t="str">
        <f t="shared" si="7"/>
        <v/>
      </c>
      <c r="N64" s="42" t="str">
        <f t="shared" si="8"/>
        <v/>
      </c>
      <c r="O64" s="42" t="str">
        <f t="shared" si="9"/>
        <v/>
      </c>
      <c r="P64" s="42" t="str">
        <f t="shared" si="10"/>
        <v/>
      </c>
      <c r="Q64" s="43" t="str">
        <f t="shared" si="11"/>
        <v/>
      </c>
      <c r="R64" s="42" t="str">
        <f t="shared" si="12"/>
        <v/>
      </c>
      <c r="S64" s="42" t="str">
        <f t="shared" si="13"/>
        <v/>
      </c>
      <c r="T64" s="42" t="str">
        <f t="shared" si="14"/>
        <v/>
      </c>
      <c r="U64" s="43" t="str">
        <f t="shared" si="15"/>
        <v/>
      </c>
      <c r="V64" s="41" t="str">
        <f t="shared" si="16"/>
        <v/>
      </c>
      <c r="W64" s="41" t="str">
        <f t="shared" si="17"/>
        <v>4m2</v>
      </c>
      <c r="X64" s="10">
        <v>1</v>
      </c>
      <c r="Y64" s="45" t="str">
        <f t="shared" si="18"/>
        <v>*4m2*</v>
      </c>
      <c r="AB64" s="10">
        <v>1</v>
      </c>
    </row>
    <row r="65" spans="1:28" ht="25.05" customHeight="1">
      <c r="A65" s="8">
        <v>4733</v>
      </c>
      <c r="B65" s="9" t="s">
        <v>51</v>
      </c>
      <c r="C65" s="26" t="s">
        <v>67</v>
      </c>
      <c r="D65" s="33">
        <v>44578</v>
      </c>
      <c r="E65" s="46">
        <v>44592</v>
      </c>
      <c r="F65" s="40" t="str">
        <f t="shared" si="0"/>
        <v>CV</v>
      </c>
      <c r="G65" s="41" t="str">
        <f t="shared" si="1"/>
        <v/>
      </c>
      <c r="H65" s="41" t="str">
        <f t="shared" si="2"/>
        <v/>
      </c>
      <c r="I65" s="42" t="str">
        <f t="shared" si="3"/>
        <v/>
      </c>
      <c r="J65" s="42" t="str">
        <f t="shared" si="4"/>
        <v/>
      </c>
      <c r="K65" s="42" t="str">
        <f t="shared" si="5"/>
        <v/>
      </c>
      <c r="L65" s="42" t="str">
        <f t="shared" si="6"/>
        <v/>
      </c>
      <c r="M65" s="42" t="str">
        <f t="shared" si="7"/>
        <v/>
      </c>
      <c r="N65" s="42" t="str">
        <f t="shared" si="8"/>
        <v/>
      </c>
      <c r="O65" s="42" t="str">
        <f t="shared" si="9"/>
        <v/>
      </c>
      <c r="P65" s="42" t="str">
        <f t="shared" si="10"/>
        <v/>
      </c>
      <c r="Q65" s="43" t="str">
        <f t="shared" si="11"/>
        <v/>
      </c>
      <c r="R65" s="42" t="str">
        <f t="shared" si="12"/>
        <v/>
      </c>
      <c r="S65" s="42" t="str">
        <f t="shared" si="13"/>
        <v/>
      </c>
      <c r="T65" s="42" t="str">
        <f t="shared" si="14"/>
        <v/>
      </c>
      <c r="U65" s="43" t="str">
        <f t="shared" si="15"/>
        <v/>
      </c>
      <c r="V65" s="41" t="str">
        <f t="shared" si="16"/>
        <v/>
      </c>
      <c r="W65" s="41" t="str">
        <f t="shared" si="17"/>
        <v/>
      </c>
      <c r="X65" s="10">
        <v>1</v>
      </c>
      <c r="Y65" s="45" t="str">
        <f t="shared" si="18"/>
        <v>*CV*</v>
      </c>
      <c r="AB65" s="10">
        <v>1</v>
      </c>
    </row>
    <row r="66" spans="1:28" ht="25.05" customHeight="1">
      <c r="A66" s="8">
        <v>4734</v>
      </c>
      <c r="B66" s="9" t="s">
        <v>58</v>
      </c>
      <c r="C66" s="26" t="s">
        <v>60</v>
      </c>
      <c r="D66" s="33">
        <v>44592</v>
      </c>
      <c r="F66" s="40" t="str">
        <f t="shared" ref="F66:F129" si="19">IF(B66="Premetro VERTIKAAL","MV",IF(B66="Side 3m","3M",IF(B66="Premetro HORIZONTAAL","MH",IF(B66="Window back","CV",IF(B66="Window Back eco","CVE","")))))</f>
        <v/>
      </c>
      <c r="G66" s="41" t="str">
        <f t="shared" ref="G66:G129" si="20">IF(B66="Inside banner","BRV","")</f>
        <v/>
      </c>
      <c r="H66" s="41" t="str">
        <f t="shared" ref="H66:H129" si="21">IF(B66="Floor sticker","VL","")</f>
        <v/>
      </c>
      <c r="I66" s="42" t="str">
        <f t="shared" ref="I66:I129" si="22">IF(B66="Street furniture 2m2","STR","")</f>
        <v/>
      </c>
      <c r="J66" s="42" t="str">
        <f t="shared" ref="J66:J129" si="23">IF(B66="Full back uni","FB","")</f>
        <v/>
      </c>
      <c r="K66" s="42" t="str">
        <f t="shared" ref="K66:K129" si="24">IF(B66="Window side 2m² Bus","2m2B","")</f>
        <v/>
      </c>
      <c r="L66" s="42" t="str">
        <f t="shared" ref="L66:L129" si="25">IF(B66="Window sticker Raam","RM","")</f>
        <v/>
      </c>
      <c r="M66" s="42" t="str">
        <f t="shared" ref="M66:M129" si="26">IF(B66="Side 3m Freestyle","FREE","")</f>
        <v/>
      </c>
      <c r="N66" s="42" t="str">
        <f t="shared" ref="N66:N129" si="27">IF(B66="Wobbler","WOB","")</f>
        <v/>
      </c>
      <c r="O66" s="42" t="str">
        <f t="shared" ref="O66:O129" si="28">IF(B66="Super side 10m² Hermelijn - Trambus","10m2H","")</f>
        <v/>
      </c>
      <c r="P66" s="42" t="str">
        <f t="shared" ref="P66:P129" si="29">IF(B66="Roofpanel A7","ROOFXL","")</f>
        <v/>
      </c>
      <c r="Q66" s="43" t="str">
        <f t="shared" ref="Q66:Q129" si="30">IF(B66="Roof panel tram L Hermelijn","ROOFL","")</f>
        <v/>
      </c>
      <c r="R66" s="42" t="str">
        <f t="shared" ref="R66:R129" si="31">IF(B66="Roof panel Tram M PCC","DPCC","")</f>
        <v/>
      </c>
      <c r="S66" s="42" t="str">
        <f t="shared" ref="S66:S129" si="32">IF(B66="Side pack L A5","SPALBA5",IF(B66="Side pack XL A7","SPALBA7",""))</f>
        <v/>
      </c>
      <c r="T66" s="42" t="str">
        <f t="shared" ref="T66:T129" si="33">IF(B66="Window side 2m² Hermelijn","2m2H","")</f>
        <v/>
      </c>
      <c r="U66" s="43" t="str">
        <f t="shared" ref="U66:U129" si="34">IF(B66="Window side 2m² Tram","2m2A","")</f>
        <v/>
      </c>
      <c r="V66" s="41" t="str">
        <f t="shared" ref="V66:V129" si="35">IF(B66="Inside banner HERMELIJN","BRVH","")</f>
        <v/>
      </c>
      <c r="W66" s="41" t="str">
        <f t="shared" ref="W66:W129" si="36">IF(B66="Super side 4m²","4m2","")</f>
        <v/>
      </c>
      <c r="X66" s="10">
        <v>1</v>
      </c>
      <c r="Y66" s="45" t="str">
        <f t="shared" ref="Y66:Y129" si="37">IF(OR(F66&lt;&gt;"",G66&lt;&gt;"",H66&lt;&gt;"",I66&lt;&gt;"",J66&lt;&gt;"",K66&lt;&gt;"",L66&lt;&gt;"",M66&lt;&gt;"",N66&lt;&gt;"",O66&lt;&gt;"",P66&lt;&gt;"",Q66&lt;&gt;"",R66&lt;&gt;"",S66&lt;&gt;"",T66&lt;&gt;"",U66&lt;&gt;"",V66&lt;&gt;"",W66&lt;&gt;""),"*"&amp;F66&amp;G66&amp;H66&amp;I66&amp;J66&amp;K66&amp;L66&amp;M66&amp;N66&amp;O66&amp;P66&amp;Q66&amp;R66&amp;S66&amp;T66&amp;U66&amp;V66&amp;W66&amp;"*","")</f>
        <v/>
      </c>
      <c r="AB66" s="10">
        <v>1</v>
      </c>
    </row>
    <row r="67" spans="1:28" ht="25.05" customHeight="1">
      <c r="A67" s="8">
        <v>4735</v>
      </c>
      <c r="B67" s="9" t="s">
        <v>19</v>
      </c>
      <c r="C67" s="26" t="s">
        <v>22</v>
      </c>
      <c r="D67" s="33">
        <v>44368</v>
      </c>
      <c r="F67" s="40" t="str">
        <f t="shared" si="19"/>
        <v/>
      </c>
      <c r="G67" s="41" t="str">
        <f t="shared" si="20"/>
        <v/>
      </c>
      <c r="H67" s="41" t="str">
        <f t="shared" si="21"/>
        <v>VL</v>
      </c>
      <c r="I67" s="42" t="str">
        <f t="shared" si="22"/>
        <v/>
      </c>
      <c r="J67" s="42" t="str">
        <f t="shared" si="23"/>
        <v/>
      </c>
      <c r="K67" s="42" t="str">
        <f t="shared" si="24"/>
        <v/>
      </c>
      <c r="L67" s="42" t="str">
        <f t="shared" si="25"/>
        <v/>
      </c>
      <c r="M67" s="42" t="str">
        <f t="shared" si="26"/>
        <v/>
      </c>
      <c r="N67" s="42" t="str">
        <f t="shared" si="27"/>
        <v/>
      </c>
      <c r="O67" s="42" t="str">
        <f t="shared" si="28"/>
        <v/>
      </c>
      <c r="P67" s="42" t="str">
        <f t="shared" si="29"/>
        <v/>
      </c>
      <c r="Q67" s="43" t="str">
        <f t="shared" si="30"/>
        <v/>
      </c>
      <c r="R67" s="42" t="str">
        <f t="shared" si="31"/>
        <v/>
      </c>
      <c r="S67" s="42" t="str">
        <f t="shared" si="32"/>
        <v/>
      </c>
      <c r="T67" s="42" t="str">
        <f t="shared" si="33"/>
        <v/>
      </c>
      <c r="U67" s="43" t="str">
        <f t="shared" si="34"/>
        <v/>
      </c>
      <c r="V67" s="41" t="str">
        <f t="shared" si="35"/>
        <v/>
      </c>
      <c r="W67" s="41" t="str">
        <f t="shared" si="36"/>
        <v/>
      </c>
      <c r="X67" s="10">
        <v>2</v>
      </c>
      <c r="Y67" s="45" t="str">
        <f t="shared" si="37"/>
        <v>*VL*</v>
      </c>
      <c r="AB67" s="10">
        <v>2</v>
      </c>
    </row>
    <row r="68" spans="1:28" ht="25.05" customHeight="1">
      <c r="A68" s="8">
        <v>4735</v>
      </c>
      <c r="B68" s="9" t="s">
        <v>23</v>
      </c>
      <c r="C68" s="26" t="s">
        <v>25</v>
      </c>
      <c r="D68" s="33">
        <v>44368</v>
      </c>
      <c r="F68" s="40" t="str">
        <f t="shared" si="19"/>
        <v/>
      </c>
      <c r="G68" s="41" t="str">
        <f t="shared" si="20"/>
        <v/>
      </c>
      <c r="H68" s="41" t="str">
        <f t="shared" si="21"/>
        <v/>
      </c>
      <c r="I68" s="42" t="str">
        <f t="shared" si="22"/>
        <v/>
      </c>
      <c r="J68" s="42" t="str">
        <f t="shared" si="23"/>
        <v/>
      </c>
      <c r="K68" s="42" t="str">
        <f t="shared" si="24"/>
        <v/>
      </c>
      <c r="L68" s="42" t="str">
        <f t="shared" si="25"/>
        <v/>
      </c>
      <c r="M68" s="42" t="str">
        <f t="shared" si="26"/>
        <v/>
      </c>
      <c r="N68" s="42" t="str">
        <f t="shared" si="27"/>
        <v>WOB</v>
      </c>
      <c r="O68" s="42" t="str">
        <f t="shared" si="28"/>
        <v/>
      </c>
      <c r="P68" s="42" t="str">
        <f t="shared" si="29"/>
        <v/>
      </c>
      <c r="Q68" s="43" t="str">
        <f t="shared" si="30"/>
        <v/>
      </c>
      <c r="R68" s="42" t="str">
        <f t="shared" si="31"/>
        <v/>
      </c>
      <c r="S68" s="42" t="str">
        <f t="shared" si="32"/>
        <v/>
      </c>
      <c r="T68" s="42" t="str">
        <f t="shared" si="33"/>
        <v/>
      </c>
      <c r="U68" s="43" t="str">
        <f t="shared" si="34"/>
        <v/>
      </c>
      <c r="V68" s="41" t="str">
        <f t="shared" si="35"/>
        <v/>
      </c>
      <c r="W68" s="41" t="str">
        <f t="shared" si="36"/>
        <v/>
      </c>
      <c r="X68" s="10">
        <v>9</v>
      </c>
      <c r="Y68" s="45" t="str">
        <f t="shared" si="37"/>
        <v>*WOB*</v>
      </c>
      <c r="AB68" s="10">
        <v>9</v>
      </c>
    </row>
    <row r="69" spans="1:28" ht="25.05" customHeight="1">
      <c r="A69" s="8">
        <v>4735</v>
      </c>
      <c r="B69" s="9" t="s">
        <v>44</v>
      </c>
      <c r="C69" s="26" t="s">
        <v>47</v>
      </c>
      <c r="D69" s="33">
        <v>44284</v>
      </c>
      <c r="F69" s="40" t="str">
        <f t="shared" si="19"/>
        <v/>
      </c>
      <c r="G69" s="41" t="str">
        <f t="shared" si="20"/>
        <v/>
      </c>
      <c r="H69" s="41" t="str">
        <f t="shared" si="21"/>
        <v/>
      </c>
      <c r="I69" s="42" t="str">
        <f t="shared" si="22"/>
        <v/>
      </c>
      <c r="J69" s="42" t="str">
        <f t="shared" si="23"/>
        <v/>
      </c>
      <c r="K69" s="42" t="str">
        <f t="shared" si="24"/>
        <v/>
      </c>
      <c r="L69" s="42" t="str">
        <f t="shared" si="25"/>
        <v/>
      </c>
      <c r="M69" s="42" t="str">
        <f t="shared" si="26"/>
        <v/>
      </c>
      <c r="N69" s="42" t="str">
        <f t="shared" si="27"/>
        <v/>
      </c>
      <c r="O69" s="42" t="str">
        <f t="shared" si="28"/>
        <v/>
      </c>
      <c r="P69" s="42" t="str">
        <f t="shared" si="29"/>
        <v/>
      </c>
      <c r="Q69" s="43" t="str">
        <f t="shared" si="30"/>
        <v/>
      </c>
      <c r="R69" s="42" t="str">
        <f t="shared" si="31"/>
        <v/>
      </c>
      <c r="S69" s="42" t="str">
        <f t="shared" si="32"/>
        <v/>
      </c>
      <c r="T69" s="42" t="str">
        <f t="shared" si="33"/>
        <v/>
      </c>
      <c r="U69" s="43" t="str">
        <f t="shared" si="34"/>
        <v/>
      </c>
      <c r="V69" s="41" t="str">
        <f t="shared" si="35"/>
        <v/>
      </c>
      <c r="W69" s="41" t="str">
        <f t="shared" si="36"/>
        <v/>
      </c>
      <c r="X69" s="10">
        <v>2</v>
      </c>
      <c r="Y69" s="45" t="str">
        <f t="shared" si="37"/>
        <v/>
      </c>
      <c r="AB69" s="10">
        <v>2</v>
      </c>
    </row>
    <row r="70" spans="1:28" ht="25.05" customHeight="1">
      <c r="A70" s="8">
        <v>4736</v>
      </c>
      <c r="B70" s="9" t="s">
        <v>38</v>
      </c>
      <c r="C70" s="26" t="s">
        <v>41</v>
      </c>
      <c r="D70" s="33">
        <v>44571</v>
      </c>
      <c r="F70" s="40" t="str">
        <f t="shared" si="19"/>
        <v/>
      </c>
      <c r="G70" s="41" t="str">
        <f t="shared" si="20"/>
        <v/>
      </c>
      <c r="H70" s="41" t="str">
        <f t="shared" si="21"/>
        <v/>
      </c>
      <c r="I70" s="42" t="str">
        <f t="shared" si="22"/>
        <v/>
      </c>
      <c r="J70" s="42" t="str">
        <f t="shared" si="23"/>
        <v/>
      </c>
      <c r="K70" s="42" t="str">
        <f t="shared" si="24"/>
        <v/>
      </c>
      <c r="L70" s="42" t="str">
        <f t="shared" si="25"/>
        <v/>
      </c>
      <c r="M70" s="42" t="str">
        <f t="shared" si="26"/>
        <v/>
      </c>
      <c r="N70" s="42" t="str">
        <f t="shared" si="27"/>
        <v/>
      </c>
      <c r="O70" s="42" t="str">
        <f t="shared" si="28"/>
        <v/>
      </c>
      <c r="P70" s="42" t="str">
        <f t="shared" si="29"/>
        <v/>
      </c>
      <c r="Q70" s="43" t="str">
        <f t="shared" si="30"/>
        <v/>
      </c>
      <c r="R70" s="42" t="str">
        <f t="shared" si="31"/>
        <v/>
      </c>
      <c r="S70" s="42" t="str">
        <f t="shared" si="32"/>
        <v/>
      </c>
      <c r="T70" s="42" t="str">
        <f t="shared" si="33"/>
        <v/>
      </c>
      <c r="U70" s="43" t="str">
        <f t="shared" si="34"/>
        <v/>
      </c>
      <c r="V70" s="41" t="str">
        <f t="shared" si="35"/>
        <v/>
      </c>
      <c r="W70" s="41" t="str">
        <f t="shared" si="36"/>
        <v>4m2</v>
      </c>
      <c r="X70" s="10">
        <v>1</v>
      </c>
      <c r="Y70" s="45" t="str">
        <f t="shared" si="37"/>
        <v>*4m2*</v>
      </c>
      <c r="AB70" s="10">
        <v>1</v>
      </c>
    </row>
    <row r="71" spans="1:28" ht="25.05" customHeight="1">
      <c r="A71" s="8">
        <v>4736</v>
      </c>
      <c r="B71" s="9" t="s">
        <v>51</v>
      </c>
      <c r="C71" s="26" t="s">
        <v>67</v>
      </c>
      <c r="D71" s="33">
        <v>44578</v>
      </c>
      <c r="F71" s="40" t="str">
        <f t="shared" si="19"/>
        <v>CV</v>
      </c>
      <c r="G71" s="41" t="str">
        <f t="shared" si="20"/>
        <v/>
      </c>
      <c r="H71" s="41" t="str">
        <f t="shared" si="21"/>
        <v/>
      </c>
      <c r="I71" s="42" t="str">
        <f t="shared" si="22"/>
        <v/>
      </c>
      <c r="J71" s="42" t="str">
        <f t="shared" si="23"/>
        <v/>
      </c>
      <c r="K71" s="42" t="str">
        <f t="shared" si="24"/>
        <v/>
      </c>
      <c r="L71" s="42" t="str">
        <f t="shared" si="25"/>
        <v/>
      </c>
      <c r="M71" s="42" t="str">
        <f t="shared" si="26"/>
        <v/>
      </c>
      <c r="N71" s="42" t="str">
        <f t="shared" si="27"/>
        <v/>
      </c>
      <c r="O71" s="42" t="str">
        <f t="shared" si="28"/>
        <v/>
      </c>
      <c r="P71" s="42" t="str">
        <f t="shared" si="29"/>
        <v/>
      </c>
      <c r="Q71" s="43" t="str">
        <f t="shared" si="30"/>
        <v/>
      </c>
      <c r="R71" s="42" t="str">
        <f t="shared" si="31"/>
        <v/>
      </c>
      <c r="S71" s="42" t="str">
        <f t="shared" si="32"/>
        <v/>
      </c>
      <c r="T71" s="42" t="str">
        <f t="shared" si="33"/>
        <v/>
      </c>
      <c r="U71" s="43" t="str">
        <f t="shared" si="34"/>
        <v/>
      </c>
      <c r="V71" s="41" t="str">
        <f t="shared" si="35"/>
        <v/>
      </c>
      <c r="W71" s="41" t="str">
        <f t="shared" si="36"/>
        <v/>
      </c>
      <c r="X71" s="10">
        <v>1</v>
      </c>
      <c r="Y71" s="45" t="str">
        <f t="shared" si="37"/>
        <v>*CV*</v>
      </c>
      <c r="AB71" s="10">
        <v>1</v>
      </c>
    </row>
    <row r="72" spans="1:28" ht="25.05" customHeight="1">
      <c r="A72" s="8">
        <v>4737</v>
      </c>
      <c r="B72" s="9" t="s">
        <v>58</v>
      </c>
      <c r="C72" s="26" t="s">
        <v>60</v>
      </c>
      <c r="D72" s="33">
        <v>44592</v>
      </c>
      <c r="F72" s="40" t="str">
        <f t="shared" si="19"/>
        <v/>
      </c>
      <c r="G72" s="41" t="str">
        <f t="shared" si="20"/>
        <v/>
      </c>
      <c r="H72" s="41" t="str">
        <f t="shared" si="21"/>
        <v/>
      </c>
      <c r="I72" s="42" t="str">
        <f t="shared" si="22"/>
        <v/>
      </c>
      <c r="J72" s="42" t="str">
        <f t="shared" si="23"/>
        <v/>
      </c>
      <c r="K72" s="42" t="str">
        <f t="shared" si="24"/>
        <v/>
      </c>
      <c r="L72" s="42" t="str">
        <f t="shared" si="25"/>
        <v/>
      </c>
      <c r="M72" s="42" t="str">
        <f t="shared" si="26"/>
        <v/>
      </c>
      <c r="N72" s="42" t="str">
        <f t="shared" si="27"/>
        <v/>
      </c>
      <c r="O72" s="42" t="str">
        <f t="shared" si="28"/>
        <v/>
      </c>
      <c r="P72" s="42" t="str">
        <f t="shared" si="29"/>
        <v/>
      </c>
      <c r="Q72" s="43" t="str">
        <f t="shared" si="30"/>
        <v/>
      </c>
      <c r="R72" s="42" t="str">
        <f t="shared" si="31"/>
        <v/>
      </c>
      <c r="S72" s="42" t="str">
        <f t="shared" si="32"/>
        <v/>
      </c>
      <c r="T72" s="42" t="str">
        <f t="shared" si="33"/>
        <v/>
      </c>
      <c r="U72" s="43" t="str">
        <f t="shared" si="34"/>
        <v/>
      </c>
      <c r="V72" s="41" t="str">
        <f t="shared" si="35"/>
        <v/>
      </c>
      <c r="W72" s="41" t="str">
        <f t="shared" si="36"/>
        <v/>
      </c>
      <c r="X72" s="10">
        <v>1</v>
      </c>
      <c r="Y72" s="45" t="str">
        <f t="shared" si="37"/>
        <v/>
      </c>
      <c r="AB72" s="10">
        <v>1</v>
      </c>
    </row>
    <row r="73" spans="1:28" ht="25.05" customHeight="1">
      <c r="A73" s="8">
        <v>4737</v>
      </c>
      <c r="B73" s="9" t="s">
        <v>57</v>
      </c>
      <c r="C73" s="26" t="s">
        <v>64</v>
      </c>
      <c r="D73" s="33">
        <v>44564</v>
      </c>
      <c r="E73" s="46">
        <v>44592</v>
      </c>
      <c r="F73" s="40" t="str">
        <f t="shared" si="19"/>
        <v/>
      </c>
      <c r="G73" s="41" t="str">
        <f t="shared" si="20"/>
        <v/>
      </c>
      <c r="H73" s="41" t="str">
        <f t="shared" si="21"/>
        <v/>
      </c>
      <c r="I73" s="42" t="str">
        <f t="shared" si="22"/>
        <v/>
      </c>
      <c r="J73" s="42" t="str">
        <f t="shared" si="23"/>
        <v/>
      </c>
      <c r="K73" s="42" t="str">
        <f t="shared" si="24"/>
        <v>2m2B</v>
      </c>
      <c r="L73" s="42" t="str">
        <f t="shared" si="25"/>
        <v/>
      </c>
      <c r="M73" s="42" t="str">
        <f t="shared" si="26"/>
        <v/>
      </c>
      <c r="N73" s="42" t="str">
        <f t="shared" si="27"/>
        <v/>
      </c>
      <c r="O73" s="42" t="str">
        <f t="shared" si="28"/>
        <v/>
      </c>
      <c r="P73" s="42" t="str">
        <f t="shared" si="29"/>
        <v/>
      </c>
      <c r="Q73" s="43" t="str">
        <f t="shared" si="30"/>
        <v/>
      </c>
      <c r="R73" s="42" t="str">
        <f t="shared" si="31"/>
        <v/>
      </c>
      <c r="S73" s="42" t="str">
        <f t="shared" si="32"/>
        <v/>
      </c>
      <c r="T73" s="42" t="str">
        <f t="shared" si="33"/>
        <v/>
      </c>
      <c r="U73" s="43" t="str">
        <f t="shared" si="34"/>
        <v/>
      </c>
      <c r="V73" s="41" t="str">
        <f t="shared" si="35"/>
        <v/>
      </c>
      <c r="W73" s="41" t="str">
        <f t="shared" si="36"/>
        <v/>
      </c>
      <c r="X73" s="10">
        <v>1</v>
      </c>
      <c r="Y73" s="45" t="str">
        <f t="shared" si="37"/>
        <v>*2m2B*</v>
      </c>
      <c r="AB73" s="10">
        <v>1</v>
      </c>
    </row>
    <row r="74" spans="1:28" ht="25.05" customHeight="1">
      <c r="A74" s="8">
        <v>4737</v>
      </c>
      <c r="B74" s="9" t="s">
        <v>23</v>
      </c>
      <c r="C74" s="26" t="s">
        <v>69</v>
      </c>
      <c r="D74" s="33">
        <v>44515</v>
      </c>
      <c r="E74" s="46">
        <v>44592</v>
      </c>
      <c r="F74" s="40" t="str">
        <f t="shared" si="19"/>
        <v/>
      </c>
      <c r="G74" s="41" t="str">
        <f t="shared" si="20"/>
        <v/>
      </c>
      <c r="H74" s="41" t="str">
        <f t="shared" si="21"/>
        <v/>
      </c>
      <c r="I74" s="42" t="str">
        <f t="shared" si="22"/>
        <v/>
      </c>
      <c r="J74" s="42" t="str">
        <f t="shared" si="23"/>
        <v/>
      </c>
      <c r="K74" s="42" t="str">
        <f t="shared" si="24"/>
        <v/>
      </c>
      <c r="L74" s="42" t="str">
        <f t="shared" si="25"/>
        <v/>
      </c>
      <c r="M74" s="42" t="str">
        <f t="shared" si="26"/>
        <v/>
      </c>
      <c r="N74" s="42" t="str">
        <f t="shared" si="27"/>
        <v>WOB</v>
      </c>
      <c r="O74" s="42" t="str">
        <f t="shared" si="28"/>
        <v/>
      </c>
      <c r="P74" s="42" t="str">
        <f t="shared" si="29"/>
        <v/>
      </c>
      <c r="Q74" s="43" t="str">
        <f t="shared" si="30"/>
        <v/>
      </c>
      <c r="R74" s="42" t="str">
        <f t="shared" si="31"/>
        <v/>
      </c>
      <c r="S74" s="42" t="str">
        <f t="shared" si="32"/>
        <v/>
      </c>
      <c r="T74" s="42" t="str">
        <f t="shared" si="33"/>
        <v/>
      </c>
      <c r="U74" s="43" t="str">
        <f t="shared" si="34"/>
        <v/>
      </c>
      <c r="V74" s="41" t="str">
        <f t="shared" si="35"/>
        <v/>
      </c>
      <c r="W74" s="41" t="str">
        <f t="shared" si="36"/>
        <v/>
      </c>
      <c r="X74" s="10">
        <v>6</v>
      </c>
      <c r="Y74" s="45" t="str">
        <f t="shared" si="37"/>
        <v>*WOB*</v>
      </c>
      <c r="AB74" s="10">
        <v>6</v>
      </c>
    </row>
    <row r="75" spans="1:28" ht="25.05" customHeight="1">
      <c r="A75" s="8">
        <v>4738</v>
      </c>
      <c r="B75" s="9" t="s">
        <v>32</v>
      </c>
      <c r="C75" s="26" t="s">
        <v>34</v>
      </c>
      <c r="D75" s="33">
        <v>44522</v>
      </c>
      <c r="F75" s="40" t="str">
        <f t="shared" si="19"/>
        <v/>
      </c>
      <c r="G75" s="41" t="str">
        <f t="shared" si="20"/>
        <v/>
      </c>
      <c r="H75" s="41" t="str">
        <f t="shared" si="21"/>
        <v/>
      </c>
      <c r="I75" s="42" t="str">
        <f t="shared" si="22"/>
        <v/>
      </c>
      <c r="J75" s="42" t="str">
        <f t="shared" si="23"/>
        <v/>
      </c>
      <c r="K75" s="42" t="str">
        <f t="shared" si="24"/>
        <v/>
      </c>
      <c r="L75" s="42" t="str">
        <f t="shared" si="25"/>
        <v/>
      </c>
      <c r="M75" s="42" t="str">
        <f t="shared" si="26"/>
        <v/>
      </c>
      <c r="N75" s="42" t="str">
        <f t="shared" si="27"/>
        <v/>
      </c>
      <c r="O75" s="42" t="str">
        <f t="shared" si="28"/>
        <v/>
      </c>
      <c r="P75" s="42" t="str">
        <f t="shared" si="29"/>
        <v/>
      </c>
      <c r="Q75" s="43" t="str">
        <f t="shared" si="30"/>
        <v/>
      </c>
      <c r="R75" s="42" t="str">
        <f t="shared" si="31"/>
        <v/>
      </c>
      <c r="S75" s="42" t="str">
        <f t="shared" si="32"/>
        <v/>
      </c>
      <c r="T75" s="42" t="str">
        <f t="shared" si="33"/>
        <v/>
      </c>
      <c r="U75" s="43" t="str">
        <f t="shared" si="34"/>
        <v/>
      </c>
      <c r="V75" s="41" t="str">
        <f t="shared" si="35"/>
        <v/>
      </c>
      <c r="W75" s="41" t="str">
        <f t="shared" si="36"/>
        <v/>
      </c>
      <c r="X75" s="10">
        <v>2</v>
      </c>
      <c r="Y75" s="45" t="str">
        <f t="shared" si="37"/>
        <v/>
      </c>
      <c r="AB75" s="10">
        <v>2</v>
      </c>
    </row>
    <row r="76" spans="1:28" ht="25.05" customHeight="1">
      <c r="A76" s="8">
        <v>4744</v>
      </c>
      <c r="B76" s="9" t="s">
        <v>57</v>
      </c>
      <c r="C76" s="26" t="s">
        <v>71</v>
      </c>
      <c r="D76" s="33">
        <v>44494</v>
      </c>
      <c r="F76" s="40" t="str">
        <f t="shared" si="19"/>
        <v/>
      </c>
      <c r="G76" s="41" t="str">
        <f t="shared" si="20"/>
        <v/>
      </c>
      <c r="H76" s="41" t="str">
        <f t="shared" si="21"/>
        <v/>
      </c>
      <c r="I76" s="42" t="str">
        <f t="shared" si="22"/>
        <v/>
      </c>
      <c r="J76" s="42" t="str">
        <f t="shared" si="23"/>
        <v/>
      </c>
      <c r="K76" s="42" t="str">
        <f t="shared" si="24"/>
        <v>2m2B</v>
      </c>
      <c r="L76" s="42" t="str">
        <f t="shared" si="25"/>
        <v/>
      </c>
      <c r="M76" s="42" t="str">
        <f t="shared" si="26"/>
        <v/>
      </c>
      <c r="N76" s="42" t="str">
        <f t="shared" si="27"/>
        <v/>
      </c>
      <c r="O76" s="42" t="str">
        <f t="shared" si="28"/>
        <v/>
      </c>
      <c r="P76" s="42" t="str">
        <f t="shared" si="29"/>
        <v/>
      </c>
      <c r="Q76" s="43" t="str">
        <f t="shared" si="30"/>
        <v/>
      </c>
      <c r="R76" s="42" t="str">
        <f t="shared" si="31"/>
        <v/>
      </c>
      <c r="S76" s="42" t="str">
        <f t="shared" si="32"/>
        <v/>
      </c>
      <c r="T76" s="42" t="str">
        <f t="shared" si="33"/>
        <v/>
      </c>
      <c r="U76" s="43" t="str">
        <f t="shared" si="34"/>
        <v/>
      </c>
      <c r="V76" s="41" t="str">
        <f t="shared" si="35"/>
        <v/>
      </c>
      <c r="W76" s="41" t="str">
        <f t="shared" si="36"/>
        <v/>
      </c>
      <c r="X76" s="10">
        <v>1</v>
      </c>
      <c r="Y76" s="45" t="str">
        <f t="shared" si="37"/>
        <v>*2m2B*</v>
      </c>
      <c r="AB76" s="10">
        <v>1</v>
      </c>
    </row>
    <row r="77" spans="1:28" ht="25.05" customHeight="1">
      <c r="A77" s="8">
        <v>4744</v>
      </c>
      <c r="B77" s="9" t="s">
        <v>32</v>
      </c>
      <c r="C77" s="26" t="s">
        <v>34</v>
      </c>
      <c r="D77" s="33">
        <v>44522</v>
      </c>
      <c r="F77" s="40" t="str">
        <f t="shared" si="19"/>
        <v/>
      </c>
      <c r="G77" s="41" t="str">
        <f t="shared" si="20"/>
        <v/>
      </c>
      <c r="H77" s="41" t="str">
        <f t="shared" si="21"/>
        <v/>
      </c>
      <c r="I77" s="42" t="str">
        <f t="shared" si="22"/>
        <v/>
      </c>
      <c r="J77" s="42" t="str">
        <f t="shared" si="23"/>
        <v/>
      </c>
      <c r="K77" s="42" t="str">
        <f t="shared" si="24"/>
        <v/>
      </c>
      <c r="L77" s="42" t="str">
        <f t="shared" si="25"/>
        <v/>
      </c>
      <c r="M77" s="42" t="str">
        <f t="shared" si="26"/>
        <v/>
      </c>
      <c r="N77" s="42" t="str">
        <f t="shared" si="27"/>
        <v/>
      </c>
      <c r="O77" s="42" t="str">
        <f t="shared" si="28"/>
        <v/>
      </c>
      <c r="P77" s="42" t="str">
        <f t="shared" si="29"/>
        <v/>
      </c>
      <c r="Q77" s="43" t="str">
        <f t="shared" si="30"/>
        <v/>
      </c>
      <c r="R77" s="42" t="str">
        <f t="shared" si="31"/>
        <v/>
      </c>
      <c r="S77" s="42" t="str">
        <f t="shared" si="32"/>
        <v/>
      </c>
      <c r="T77" s="42" t="str">
        <f t="shared" si="33"/>
        <v/>
      </c>
      <c r="U77" s="43" t="str">
        <f t="shared" si="34"/>
        <v/>
      </c>
      <c r="V77" s="41" t="str">
        <f t="shared" si="35"/>
        <v/>
      </c>
      <c r="W77" s="41" t="str">
        <f t="shared" si="36"/>
        <v/>
      </c>
      <c r="X77" s="10">
        <v>2</v>
      </c>
      <c r="Y77" s="45" t="str">
        <f t="shared" si="37"/>
        <v/>
      </c>
      <c r="AB77" s="10">
        <v>2</v>
      </c>
    </row>
    <row r="78" spans="1:28" ht="25.05" customHeight="1">
      <c r="A78" s="8">
        <v>4745</v>
      </c>
      <c r="B78" s="9" t="s">
        <v>57</v>
      </c>
      <c r="C78" s="26" t="s">
        <v>73</v>
      </c>
      <c r="D78" s="33">
        <v>44494</v>
      </c>
      <c r="F78" s="40" t="str">
        <f t="shared" si="19"/>
        <v/>
      </c>
      <c r="G78" s="41" t="str">
        <f t="shared" si="20"/>
        <v/>
      </c>
      <c r="H78" s="41" t="str">
        <f t="shared" si="21"/>
        <v/>
      </c>
      <c r="I78" s="42" t="str">
        <f t="shared" si="22"/>
        <v/>
      </c>
      <c r="J78" s="42" t="str">
        <f t="shared" si="23"/>
        <v/>
      </c>
      <c r="K78" s="42" t="str">
        <f t="shared" si="24"/>
        <v>2m2B</v>
      </c>
      <c r="L78" s="42" t="str">
        <f t="shared" si="25"/>
        <v/>
      </c>
      <c r="M78" s="42" t="str">
        <f t="shared" si="26"/>
        <v/>
      </c>
      <c r="N78" s="42" t="str">
        <f t="shared" si="27"/>
        <v/>
      </c>
      <c r="O78" s="42" t="str">
        <f t="shared" si="28"/>
        <v/>
      </c>
      <c r="P78" s="42" t="str">
        <f t="shared" si="29"/>
        <v/>
      </c>
      <c r="Q78" s="43" t="str">
        <f t="shared" si="30"/>
        <v/>
      </c>
      <c r="R78" s="42" t="str">
        <f t="shared" si="31"/>
        <v/>
      </c>
      <c r="S78" s="42" t="str">
        <f t="shared" si="32"/>
        <v/>
      </c>
      <c r="T78" s="42" t="str">
        <f t="shared" si="33"/>
        <v/>
      </c>
      <c r="U78" s="43" t="str">
        <f t="shared" si="34"/>
        <v/>
      </c>
      <c r="V78" s="41" t="str">
        <f t="shared" si="35"/>
        <v/>
      </c>
      <c r="W78" s="41" t="str">
        <f t="shared" si="36"/>
        <v/>
      </c>
      <c r="X78" s="10">
        <v>1</v>
      </c>
      <c r="Y78" s="45" t="str">
        <f t="shared" si="37"/>
        <v>*2m2B*</v>
      </c>
      <c r="AB78" s="10">
        <v>1</v>
      </c>
    </row>
    <row r="79" spans="1:28" ht="25.05" customHeight="1">
      <c r="A79" s="8">
        <v>4747</v>
      </c>
      <c r="B79" s="9" t="s">
        <v>58</v>
      </c>
      <c r="C79" s="26" t="s">
        <v>60</v>
      </c>
      <c r="D79" s="33">
        <v>44592</v>
      </c>
      <c r="F79" s="40" t="str">
        <f t="shared" si="19"/>
        <v/>
      </c>
      <c r="G79" s="41" t="str">
        <f t="shared" si="20"/>
        <v/>
      </c>
      <c r="H79" s="41" t="str">
        <f t="shared" si="21"/>
        <v/>
      </c>
      <c r="I79" s="42" t="str">
        <f t="shared" si="22"/>
        <v/>
      </c>
      <c r="J79" s="42" t="str">
        <f t="shared" si="23"/>
        <v/>
      </c>
      <c r="K79" s="42" t="str">
        <f t="shared" si="24"/>
        <v/>
      </c>
      <c r="L79" s="42" t="str">
        <f t="shared" si="25"/>
        <v/>
      </c>
      <c r="M79" s="42" t="str">
        <f t="shared" si="26"/>
        <v/>
      </c>
      <c r="N79" s="42" t="str">
        <f t="shared" si="27"/>
        <v/>
      </c>
      <c r="O79" s="42" t="str">
        <f t="shared" si="28"/>
        <v/>
      </c>
      <c r="P79" s="42" t="str">
        <f t="shared" si="29"/>
        <v/>
      </c>
      <c r="Q79" s="43" t="str">
        <f t="shared" si="30"/>
        <v/>
      </c>
      <c r="R79" s="42" t="str">
        <f t="shared" si="31"/>
        <v/>
      </c>
      <c r="S79" s="42" t="str">
        <f t="shared" si="32"/>
        <v/>
      </c>
      <c r="T79" s="42" t="str">
        <f t="shared" si="33"/>
        <v/>
      </c>
      <c r="U79" s="43" t="str">
        <f t="shared" si="34"/>
        <v/>
      </c>
      <c r="V79" s="41" t="str">
        <f t="shared" si="35"/>
        <v/>
      </c>
      <c r="W79" s="41" t="str">
        <f t="shared" si="36"/>
        <v/>
      </c>
      <c r="X79" s="10">
        <v>1</v>
      </c>
      <c r="Y79" s="45" t="str">
        <f t="shared" si="37"/>
        <v/>
      </c>
      <c r="AB79" s="10">
        <v>1</v>
      </c>
    </row>
    <row r="80" spans="1:28" ht="25.05" customHeight="1">
      <c r="A80" s="8">
        <v>4747</v>
      </c>
      <c r="B80" s="9" t="s">
        <v>57</v>
      </c>
      <c r="C80" s="26" t="s">
        <v>64</v>
      </c>
      <c r="D80" s="33">
        <v>44564</v>
      </c>
      <c r="E80" s="46">
        <v>44592</v>
      </c>
      <c r="F80" s="40" t="str">
        <f t="shared" si="19"/>
        <v/>
      </c>
      <c r="G80" s="41" t="str">
        <f t="shared" si="20"/>
        <v/>
      </c>
      <c r="H80" s="41" t="str">
        <f t="shared" si="21"/>
        <v/>
      </c>
      <c r="I80" s="42" t="str">
        <f t="shared" si="22"/>
        <v/>
      </c>
      <c r="J80" s="42" t="str">
        <f t="shared" si="23"/>
        <v/>
      </c>
      <c r="K80" s="42" t="str">
        <f t="shared" si="24"/>
        <v>2m2B</v>
      </c>
      <c r="L80" s="42" t="str">
        <f t="shared" si="25"/>
        <v/>
      </c>
      <c r="M80" s="42" t="str">
        <f t="shared" si="26"/>
        <v/>
      </c>
      <c r="N80" s="42" t="str">
        <f t="shared" si="27"/>
        <v/>
      </c>
      <c r="O80" s="42" t="str">
        <f t="shared" si="28"/>
        <v/>
      </c>
      <c r="P80" s="42" t="str">
        <f t="shared" si="29"/>
        <v/>
      </c>
      <c r="Q80" s="43" t="str">
        <f t="shared" si="30"/>
        <v/>
      </c>
      <c r="R80" s="42" t="str">
        <f t="shared" si="31"/>
        <v/>
      </c>
      <c r="S80" s="42" t="str">
        <f t="shared" si="32"/>
        <v/>
      </c>
      <c r="T80" s="42" t="str">
        <f t="shared" si="33"/>
        <v/>
      </c>
      <c r="U80" s="43" t="str">
        <f t="shared" si="34"/>
        <v/>
      </c>
      <c r="V80" s="41" t="str">
        <f t="shared" si="35"/>
        <v/>
      </c>
      <c r="W80" s="41" t="str">
        <f t="shared" si="36"/>
        <v/>
      </c>
      <c r="X80" s="10">
        <v>1</v>
      </c>
      <c r="Y80" s="45" t="str">
        <f t="shared" si="37"/>
        <v>*2m2B*</v>
      </c>
      <c r="AB80" s="10">
        <v>1</v>
      </c>
    </row>
    <row r="81" spans="1:28" ht="25.05" customHeight="1">
      <c r="A81" s="8">
        <v>4747</v>
      </c>
      <c r="B81" s="9" t="s">
        <v>23</v>
      </c>
      <c r="C81" s="26" t="s">
        <v>69</v>
      </c>
      <c r="D81" s="33">
        <v>44515</v>
      </c>
      <c r="E81" s="46">
        <v>44592</v>
      </c>
      <c r="F81" s="40" t="str">
        <f t="shared" si="19"/>
        <v/>
      </c>
      <c r="G81" s="41" t="str">
        <f t="shared" si="20"/>
        <v/>
      </c>
      <c r="H81" s="41" t="str">
        <f t="shared" si="21"/>
        <v/>
      </c>
      <c r="I81" s="42" t="str">
        <f t="shared" si="22"/>
        <v/>
      </c>
      <c r="J81" s="42" t="str">
        <f t="shared" si="23"/>
        <v/>
      </c>
      <c r="K81" s="42" t="str">
        <f t="shared" si="24"/>
        <v/>
      </c>
      <c r="L81" s="42" t="str">
        <f t="shared" si="25"/>
        <v/>
      </c>
      <c r="M81" s="42" t="str">
        <f t="shared" si="26"/>
        <v/>
      </c>
      <c r="N81" s="42" t="str">
        <f t="shared" si="27"/>
        <v>WOB</v>
      </c>
      <c r="O81" s="42" t="str">
        <f t="shared" si="28"/>
        <v/>
      </c>
      <c r="P81" s="42" t="str">
        <f t="shared" si="29"/>
        <v/>
      </c>
      <c r="Q81" s="43" t="str">
        <f t="shared" si="30"/>
        <v/>
      </c>
      <c r="R81" s="42" t="str">
        <f t="shared" si="31"/>
        <v/>
      </c>
      <c r="S81" s="42" t="str">
        <f t="shared" si="32"/>
        <v/>
      </c>
      <c r="T81" s="42" t="str">
        <f t="shared" si="33"/>
        <v/>
      </c>
      <c r="U81" s="43" t="str">
        <f t="shared" si="34"/>
        <v/>
      </c>
      <c r="V81" s="41" t="str">
        <f t="shared" si="35"/>
        <v/>
      </c>
      <c r="W81" s="41" t="str">
        <f t="shared" si="36"/>
        <v/>
      </c>
      <c r="X81" s="10">
        <v>6</v>
      </c>
      <c r="Y81" s="45" t="str">
        <f t="shared" si="37"/>
        <v>*WOB*</v>
      </c>
      <c r="AB81" s="10">
        <v>6</v>
      </c>
    </row>
    <row r="82" spans="1:28" ht="25.05" customHeight="1">
      <c r="A82" s="8">
        <v>4750</v>
      </c>
      <c r="B82" s="9" t="s">
        <v>57</v>
      </c>
      <c r="C82" s="26" t="s">
        <v>64</v>
      </c>
      <c r="D82" s="33">
        <v>44564</v>
      </c>
      <c r="E82" s="46">
        <v>44592</v>
      </c>
      <c r="F82" s="40" t="str">
        <f t="shared" si="19"/>
        <v/>
      </c>
      <c r="G82" s="41" t="str">
        <f t="shared" si="20"/>
        <v/>
      </c>
      <c r="H82" s="41" t="str">
        <f t="shared" si="21"/>
        <v/>
      </c>
      <c r="I82" s="42" t="str">
        <f t="shared" si="22"/>
        <v/>
      </c>
      <c r="J82" s="42" t="str">
        <f t="shared" si="23"/>
        <v/>
      </c>
      <c r="K82" s="42" t="str">
        <f t="shared" si="24"/>
        <v>2m2B</v>
      </c>
      <c r="L82" s="42" t="str">
        <f t="shared" si="25"/>
        <v/>
      </c>
      <c r="M82" s="42" t="str">
        <f t="shared" si="26"/>
        <v/>
      </c>
      <c r="N82" s="42" t="str">
        <f t="shared" si="27"/>
        <v/>
      </c>
      <c r="O82" s="42" t="str">
        <f t="shared" si="28"/>
        <v/>
      </c>
      <c r="P82" s="42" t="str">
        <f t="shared" si="29"/>
        <v/>
      </c>
      <c r="Q82" s="43" t="str">
        <f t="shared" si="30"/>
        <v/>
      </c>
      <c r="R82" s="42" t="str">
        <f t="shared" si="31"/>
        <v/>
      </c>
      <c r="S82" s="42" t="str">
        <f t="shared" si="32"/>
        <v/>
      </c>
      <c r="T82" s="42" t="str">
        <f t="shared" si="33"/>
        <v/>
      </c>
      <c r="U82" s="43" t="str">
        <f t="shared" si="34"/>
        <v/>
      </c>
      <c r="V82" s="41" t="str">
        <f t="shared" si="35"/>
        <v/>
      </c>
      <c r="W82" s="41" t="str">
        <f t="shared" si="36"/>
        <v/>
      </c>
      <c r="X82" s="10">
        <v>1</v>
      </c>
      <c r="Y82" s="45" t="str">
        <f t="shared" si="37"/>
        <v>*2m2B*</v>
      </c>
      <c r="AB82" s="10">
        <v>1</v>
      </c>
    </row>
    <row r="83" spans="1:28" ht="25.05" customHeight="1">
      <c r="A83" s="8">
        <v>4752</v>
      </c>
      <c r="B83" s="9" t="s">
        <v>58</v>
      </c>
      <c r="C83" s="26" t="s">
        <v>74</v>
      </c>
      <c r="D83" s="33">
        <v>44592</v>
      </c>
      <c r="E83" s="46">
        <v>44592</v>
      </c>
      <c r="F83" s="40" t="str">
        <f t="shared" si="19"/>
        <v/>
      </c>
      <c r="G83" s="41" t="str">
        <f t="shared" si="20"/>
        <v/>
      </c>
      <c r="H83" s="41" t="str">
        <f t="shared" si="21"/>
        <v/>
      </c>
      <c r="I83" s="42" t="str">
        <f t="shared" si="22"/>
        <v/>
      </c>
      <c r="J83" s="42" t="str">
        <f t="shared" si="23"/>
        <v/>
      </c>
      <c r="K83" s="42" t="str">
        <f t="shared" si="24"/>
        <v/>
      </c>
      <c r="L83" s="42" t="str">
        <f t="shared" si="25"/>
        <v/>
      </c>
      <c r="M83" s="42" t="str">
        <f t="shared" si="26"/>
        <v/>
      </c>
      <c r="N83" s="42" t="str">
        <f t="shared" si="27"/>
        <v/>
      </c>
      <c r="O83" s="42" t="str">
        <f t="shared" si="28"/>
        <v/>
      </c>
      <c r="P83" s="42" t="str">
        <f t="shared" si="29"/>
        <v/>
      </c>
      <c r="Q83" s="43" t="str">
        <f t="shared" si="30"/>
        <v/>
      </c>
      <c r="R83" s="42" t="str">
        <f t="shared" si="31"/>
        <v/>
      </c>
      <c r="S83" s="42" t="str">
        <f t="shared" si="32"/>
        <v/>
      </c>
      <c r="T83" s="42" t="str">
        <f t="shared" si="33"/>
        <v/>
      </c>
      <c r="U83" s="43" t="str">
        <f t="shared" si="34"/>
        <v/>
      </c>
      <c r="V83" s="41" t="str">
        <f t="shared" si="35"/>
        <v/>
      </c>
      <c r="W83" s="41" t="str">
        <f t="shared" si="36"/>
        <v/>
      </c>
      <c r="X83" s="10">
        <v>1</v>
      </c>
      <c r="Y83" s="45" t="str">
        <f t="shared" si="37"/>
        <v/>
      </c>
      <c r="AB83" s="10">
        <v>1</v>
      </c>
    </row>
    <row r="84" spans="1:28" ht="25.05" customHeight="1">
      <c r="A84" s="8">
        <v>4753</v>
      </c>
      <c r="B84" s="9" t="s">
        <v>19</v>
      </c>
      <c r="C84" s="26" t="s">
        <v>22</v>
      </c>
      <c r="D84" s="33">
        <v>44368</v>
      </c>
      <c r="F84" s="40" t="str">
        <f t="shared" si="19"/>
        <v/>
      </c>
      <c r="G84" s="41" t="str">
        <f t="shared" si="20"/>
        <v/>
      </c>
      <c r="H84" s="41" t="str">
        <f t="shared" si="21"/>
        <v>VL</v>
      </c>
      <c r="I84" s="42" t="str">
        <f t="shared" si="22"/>
        <v/>
      </c>
      <c r="J84" s="42" t="str">
        <f t="shared" si="23"/>
        <v/>
      </c>
      <c r="K84" s="42" t="str">
        <f t="shared" si="24"/>
        <v/>
      </c>
      <c r="L84" s="42" t="str">
        <f t="shared" si="25"/>
        <v/>
      </c>
      <c r="M84" s="42" t="str">
        <f t="shared" si="26"/>
        <v/>
      </c>
      <c r="N84" s="42" t="str">
        <f t="shared" si="27"/>
        <v/>
      </c>
      <c r="O84" s="42" t="str">
        <f t="shared" si="28"/>
        <v/>
      </c>
      <c r="P84" s="42" t="str">
        <f t="shared" si="29"/>
        <v/>
      </c>
      <c r="Q84" s="43" t="str">
        <f t="shared" si="30"/>
        <v/>
      </c>
      <c r="R84" s="42" t="str">
        <f t="shared" si="31"/>
        <v/>
      </c>
      <c r="S84" s="42" t="str">
        <f t="shared" si="32"/>
        <v/>
      </c>
      <c r="T84" s="42" t="str">
        <f t="shared" si="33"/>
        <v/>
      </c>
      <c r="U84" s="43" t="str">
        <f t="shared" si="34"/>
        <v/>
      </c>
      <c r="V84" s="41" t="str">
        <f t="shared" si="35"/>
        <v/>
      </c>
      <c r="W84" s="41" t="str">
        <f t="shared" si="36"/>
        <v/>
      </c>
      <c r="X84" s="10">
        <v>2</v>
      </c>
      <c r="Y84" s="45" t="str">
        <f t="shared" si="37"/>
        <v>*VL*</v>
      </c>
      <c r="AB84" s="10">
        <v>2</v>
      </c>
    </row>
    <row r="85" spans="1:28" ht="25.05" customHeight="1">
      <c r="A85" s="8">
        <v>4753</v>
      </c>
      <c r="B85" s="9" t="s">
        <v>48</v>
      </c>
      <c r="C85" s="26" t="s">
        <v>50</v>
      </c>
      <c r="D85" s="33">
        <v>44186</v>
      </c>
      <c r="F85" s="40" t="str">
        <f t="shared" si="19"/>
        <v/>
      </c>
      <c r="G85" s="41" t="str">
        <f t="shared" si="20"/>
        <v/>
      </c>
      <c r="H85" s="41" t="str">
        <f t="shared" si="21"/>
        <v/>
      </c>
      <c r="I85" s="42" t="str">
        <f t="shared" si="22"/>
        <v/>
      </c>
      <c r="J85" s="42" t="str">
        <f t="shared" si="23"/>
        <v/>
      </c>
      <c r="K85" s="42" t="str">
        <f t="shared" si="24"/>
        <v/>
      </c>
      <c r="L85" s="42" t="str">
        <f t="shared" si="25"/>
        <v/>
      </c>
      <c r="M85" s="42" t="str">
        <f t="shared" si="26"/>
        <v/>
      </c>
      <c r="N85" s="42" t="str">
        <f t="shared" si="27"/>
        <v/>
      </c>
      <c r="O85" s="42" t="str">
        <f t="shared" si="28"/>
        <v/>
      </c>
      <c r="P85" s="42" t="str">
        <f t="shared" si="29"/>
        <v/>
      </c>
      <c r="Q85" s="43" t="str">
        <f t="shared" si="30"/>
        <v/>
      </c>
      <c r="R85" s="42" t="str">
        <f t="shared" si="31"/>
        <v/>
      </c>
      <c r="S85" s="42" t="str">
        <f t="shared" si="32"/>
        <v/>
      </c>
      <c r="T85" s="42" t="str">
        <f t="shared" si="33"/>
        <v/>
      </c>
      <c r="U85" s="43" t="str">
        <f t="shared" si="34"/>
        <v/>
      </c>
      <c r="V85" s="41" t="str">
        <f t="shared" si="35"/>
        <v>BRVH</v>
      </c>
      <c r="W85" s="41" t="str">
        <f t="shared" si="36"/>
        <v/>
      </c>
      <c r="X85" s="10">
        <v>1</v>
      </c>
      <c r="Y85" s="45" t="str">
        <f t="shared" si="37"/>
        <v>*BRVH*</v>
      </c>
      <c r="AB85" s="10">
        <v>1</v>
      </c>
    </row>
    <row r="86" spans="1:28" ht="25.05" customHeight="1">
      <c r="A86" s="8">
        <v>4753</v>
      </c>
      <c r="B86" s="9" t="s">
        <v>51</v>
      </c>
      <c r="C86" s="26" t="s">
        <v>76</v>
      </c>
      <c r="D86" s="33">
        <v>44144</v>
      </c>
      <c r="F86" s="40" t="str">
        <f t="shared" si="19"/>
        <v>CV</v>
      </c>
      <c r="G86" s="41" t="str">
        <f t="shared" si="20"/>
        <v/>
      </c>
      <c r="H86" s="41" t="str">
        <f t="shared" si="21"/>
        <v/>
      </c>
      <c r="I86" s="42" t="str">
        <f t="shared" si="22"/>
        <v/>
      </c>
      <c r="J86" s="42" t="str">
        <f t="shared" si="23"/>
        <v/>
      </c>
      <c r="K86" s="42" t="str">
        <f t="shared" si="24"/>
        <v/>
      </c>
      <c r="L86" s="42" t="str">
        <f t="shared" si="25"/>
        <v/>
      </c>
      <c r="M86" s="42" t="str">
        <f t="shared" si="26"/>
        <v/>
      </c>
      <c r="N86" s="42" t="str">
        <f t="shared" si="27"/>
        <v/>
      </c>
      <c r="O86" s="42" t="str">
        <f t="shared" si="28"/>
        <v/>
      </c>
      <c r="P86" s="42" t="str">
        <f t="shared" si="29"/>
        <v/>
      </c>
      <c r="Q86" s="43" t="str">
        <f t="shared" si="30"/>
        <v/>
      </c>
      <c r="R86" s="42" t="str">
        <f t="shared" si="31"/>
        <v/>
      </c>
      <c r="S86" s="42" t="str">
        <f t="shared" si="32"/>
        <v/>
      </c>
      <c r="T86" s="42" t="str">
        <f t="shared" si="33"/>
        <v/>
      </c>
      <c r="U86" s="43" t="str">
        <f t="shared" si="34"/>
        <v/>
      </c>
      <c r="V86" s="41" t="str">
        <f t="shared" si="35"/>
        <v/>
      </c>
      <c r="W86" s="41" t="str">
        <f t="shared" si="36"/>
        <v/>
      </c>
      <c r="X86" s="10">
        <v>1</v>
      </c>
      <c r="Y86" s="45" t="str">
        <f t="shared" si="37"/>
        <v>*CV*</v>
      </c>
      <c r="AB86" s="10">
        <v>1</v>
      </c>
    </row>
    <row r="87" spans="1:28" ht="25.05" customHeight="1">
      <c r="A87" s="8">
        <v>4753</v>
      </c>
      <c r="B87" s="9" t="s">
        <v>57</v>
      </c>
      <c r="C87" s="26" t="s">
        <v>62</v>
      </c>
      <c r="D87" s="33">
        <v>44284</v>
      </c>
      <c r="F87" s="40" t="str">
        <f t="shared" si="19"/>
        <v/>
      </c>
      <c r="G87" s="41" t="str">
        <f t="shared" si="20"/>
        <v/>
      </c>
      <c r="H87" s="41" t="str">
        <f t="shared" si="21"/>
        <v/>
      </c>
      <c r="I87" s="42" t="str">
        <f t="shared" si="22"/>
        <v/>
      </c>
      <c r="J87" s="42" t="str">
        <f t="shared" si="23"/>
        <v/>
      </c>
      <c r="K87" s="42" t="str">
        <f t="shared" si="24"/>
        <v>2m2B</v>
      </c>
      <c r="L87" s="42" t="str">
        <f t="shared" si="25"/>
        <v/>
      </c>
      <c r="M87" s="42" t="str">
        <f t="shared" si="26"/>
        <v/>
      </c>
      <c r="N87" s="42" t="str">
        <f t="shared" si="27"/>
        <v/>
      </c>
      <c r="O87" s="42" t="str">
        <f t="shared" si="28"/>
        <v/>
      </c>
      <c r="P87" s="42" t="str">
        <f t="shared" si="29"/>
        <v/>
      </c>
      <c r="Q87" s="43" t="str">
        <f t="shared" si="30"/>
        <v/>
      </c>
      <c r="R87" s="42" t="str">
        <f t="shared" si="31"/>
        <v/>
      </c>
      <c r="S87" s="42" t="str">
        <f t="shared" si="32"/>
        <v/>
      </c>
      <c r="T87" s="42" t="str">
        <f t="shared" si="33"/>
        <v/>
      </c>
      <c r="U87" s="43" t="str">
        <f t="shared" si="34"/>
        <v/>
      </c>
      <c r="V87" s="41" t="str">
        <f t="shared" si="35"/>
        <v/>
      </c>
      <c r="W87" s="41" t="str">
        <f t="shared" si="36"/>
        <v/>
      </c>
      <c r="X87" s="10">
        <v>1</v>
      </c>
      <c r="Y87" s="45" t="str">
        <f t="shared" si="37"/>
        <v>*2m2B*</v>
      </c>
      <c r="AB87" s="10">
        <v>1</v>
      </c>
    </row>
    <row r="88" spans="1:28" ht="25.05" customHeight="1">
      <c r="A88" s="8">
        <v>4753</v>
      </c>
      <c r="B88" s="9" t="s">
        <v>23</v>
      </c>
      <c r="C88" s="26" t="s">
        <v>25</v>
      </c>
      <c r="D88" s="33">
        <v>44368</v>
      </c>
      <c r="F88" s="40" t="str">
        <f t="shared" si="19"/>
        <v/>
      </c>
      <c r="G88" s="41" t="str">
        <f t="shared" si="20"/>
        <v/>
      </c>
      <c r="H88" s="41" t="str">
        <f t="shared" si="21"/>
        <v/>
      </c>
      <c r="I88" s="42" t="str">
        <f t="shared" si="22"/>
        <v/>
      </c>
      <c r="J88" s="42" t="str">
        <f t="shared" si="23"/>
        <v/>
      </c>
      <c r="K88" s="42" t="str">
        <f t="shared" si="24"/>
        <v/>
      </c>
      <c r="L88" s="42" t="str">
        <f t="shared" si="25"/>
        <v/>
      </c>
      <c r="M88" s="42" t="str">
        <f t="shared" si="26"/>
        <v/>
      </c>
      <c r="N88" s="42" t="str">
        <f t="shared" si="27"/>
        <v>WOB</v>
      </c>
      <c r="O88" s="42" t="str">
        <f t="shared" si="28"/>
        <v/>
      </c>
      <c r="P88" s="42" t="str">
        <f t="shared" si="29"/>
        <v/>
      </c>
      <c r="Q88" s="43" t="str">
        <f t="shared" si="30"/>
        <v/>
      </c>
      <c r="R88" s="42" t="str">
        <f t="shared" si="31"/>
        <v/>
      </c>
      <c r="S88" s="42" t="str">
        <f t="shared" si="32"/>
        <v/>
      </c>
      <c r="T88" s="42" t="str">
        <f t="shared" si="33"/>
        <v/>
      </c>
      <c r="U88" s="43" t="str">
        <f t="shared" si="34"/>
        <v/>
      </c>
      <c r="V88" s="41" t="str">
        <f t="shared" si="35"/>
        <v/>
      </c>
      <c r="W88" s="41" t="str">
        <f t="shared" si="36"/>
        <v/>
      </c>
      <c r="X88" s="10">
        <v>9</v>
      </c>
      <c r="Y88" s="45" t="str">
        <f t="shared" si="37"/>
        <v>*WOB*</v>
      </c>
      <c r="AB88" s="10">
        <v>9</v>
      </c>
    </row>
    <row r="89" spans="1:28" ht="25.05" customHeight="1">
      <c r="A89" s="8">
        <v>4753</v>
      </c>
      <c r="B89" s="9" t="s">
        <v>32</v>
      </c>
      <c r="C89" s="26" t="s">
        <v>34</v>
      </c>
      <c r="D89" s="33">
        <v>44522</v>
      </c>
      <c r="F89" s="40" t="str">
        <f t="shared" si="19"/>
        <v/>
      </c>
      <c r="G89" s="41" t="str">
        <f t="shared" si="20"/>
        <v/>
      </c>
      <c r="H89" s="41" t="str">
        <f t="shared" si="21"/>
        <v/>
      </c>
      <c r="I89" s="42" t="str">
        <f t="shared" si="22"/>
        <v/>
      </c>
      <c r="J89" s="42" t="str">
        <f t="shared" si="23"/>
        <v/>
      </c>
      <c r="K89" s="42" t="str">
        <f t="shared" si="24"/>
        <v/>
      </c>
      <c r="L89" s="42" t="str">
        <f t="shared" si="25"/>
        <v/>
      </c>
      <c r="M89" s="42" t="str">
        <f t="shared" si="26"/>
        <v/>
      </c>
      <c r="N89" s="42" t="str">
        <f t="shared" si="27"/>
        <v/>
      </c>
      <c r="O89" s="42" t="str">
        <f t="shared" si="28"/>
        <v/>
      </c>
      <c r="P89" s="42" t="str">
        <f t="shared" si="29"/>
        <v/>
      </c>
      <c r="Q89" s="43" t="str">
        <f t="shared" si="30"/>
        <v/>
      </c>
      <c r="R89" s="42" t="str">
        <f t="shared" si="31"/>
        <v/>
      </c>
      <c r="S89" s="42" t="str">
        <f t="shared" si="32"/>
        <v/>
      </c>
      <c r="T89" s="42" t="str">
        <f t="shared" si="33"/>
        <v/>
      </c>
      <c r="U89" s="43" t="str">
        <f t="shared" si="34"/>
        <v/>
      </c>
      <c r="V89" s="41" t="str">
        <f t="shared" si="35"/>
        <v/>
      </c>
      <c r="W89" s="41" t="str">
        <f t="shared" si="36"/>
        <v/>
      </c>
      <c r="X89" s="10">
        <v>2</v>
      </c>
      <c r="Y89" s="45" t="str">
        <f t="shared" si="37"/>
        <v/>
      </c>
      <c r="AB89" s="10">
        <v>2</v>
      </c>
    </row>
    <row r="90" spans="1:28" ht="25.05" customHeight="1">
      <c r="A90" s="8">
        <v>4753</v>
      </c>
      <c r="B90" s="9" t="s">
        <v>44</v>
      </c>
      <c r="C90" s="26" t="s">
        <v>47</v>
      </c>
      <c r="D90" s="33">
        <v>44284</v>
      </c>
      <c r="F90" s="40" t="str">
        <f t="shared" si="19"/>
        <v/>
      </c>
      <c r="G90" s="41" t="str">
        <f t="shared" si="20"/>
        <v/>
      </c>
      <c r="H90" s="41" t="str">
        <f t="shared" si="21"/>
        <v/>
      </c>
      <c r="I90" s="42" t="str">
        <f t="shared" si="22"/>
        <v/>
      </c>
      <c r="J90" s="42" t="str">
        <f t="shared" si="23"/>
        <v/>
      </c>
      <c r="K90" s="42" t="str">
        <f t="shared" si="24"/>
        <v/>
      </c>
      <c r="L90" s="42" t="str">
        <f t="shared" si="25"/>
        <v/>
      </c>
      <c r="M90" s="42" t="str">
        <f t="shared" si="26"/>
        <v/>
      </c>
      <c r="N90" s="42" t="str">
        <f t="shared" si="27"/>
        <v/>
      </c>
      <c r="O90" s="42" t="str">
        <f t="shared" si="28"/>
        <v/>
      </c>
      <c r="P90" s="42" t="str">
        <f t="shared" si="29"/>
        <v/>
      </c>
      <c r="Q90" s="43" t="str">
        <f t="shared" si="30"/>
        <v/>
      </c>
      <c r="R90" s="42" t="str">
        <f t="shared" si="31"/>
        <v/>
      </c>
      <c r="S90" s="42" t="str">
        <f t="shared" si="32"/>
        <v/>
      </c>
      <c r="T90" s="42" t="str">
        <f t="shared" si="33"/>
        <v/>
      </c>
      <c r="U90" s="43" t="str">
        <f t="shared" si="34"/>
        <v/>
      </c>
      <c r="V90" s="41" t="str">
        <f t="shared" si="35"/>
        <v/>
      </c>
      <c r="W90" s="41" t="str">
        <f t="shared" si="36"/>
        <v/>
      </c>
      <c r="X90" s="10">
        <v>2</v>
      </c>
      <c r="Y90" s="45" t="str">
        <f t="shared" si="37"/>
        <v/>
      </c>
      <c r="AB90" s="10">
        <v>2</v>
      </c>
    </row>
    <row r="91" spans="1:28" ht="25.05" customHeight="1">
      <c r="A91" s="8">
        <v>4754</v>
      </c>
      <c r="B91" s="9" t="s">
        <v>51</v>
      </c>
      <c r="C91" s="26" t="s">
        <v>78</v>
      </c>
      <c r="D91" s="33">
        <v>44480</v>
      </c>
      <c r="F91" s="40" t="str">
        <f t="shared" si="19"/>
        <v>CV</v>
      </c>
      <c r="G91" s="41" t="str">
        <f t="shared" si="20"/>
        <v/>
      </c>
      <c r="H91" s="41" t="str">
        <f t="shared" si="21"/>
        <v/>
      </c>
      <c r="I91" s="42" t="str">
        <f t="shared" si="22"/>
        <v/>
      </c>
      <c r="J91" s="42" t="str">
        <f t="shared" si="23"/>
        <v/>
      </c>
      <c r="K91" s="42" t="str">
        <f t="shared" si="24"/>
        <v/>
      </c>
      <c r="L91" s="42" t="str">
        <f t="shared" si="25"/>
        <v/>
      </c>
      <c r="M91" s="42" t="str">
        <f t="shared" si="26"/>
        <v/>
      </c>
      <c r="N91" s="42" t="str">
        <f t="shared" si="27"/>
        <v/>
      </c>
      <c r="O91" s="42" t="str">
        <f t="shared" si="28"/>
        <v/>
      </c>
      <c r="P91" s="42" t="str">
        <f t="shared" si="29"/>
        <v/>
      </c>
      <c r="Q91" s="43" t="str">
        <f t="shared" si="30"/>
        <v/>
      </c>
      <c r="R91" s="42" t="str">
        <f t="shared" si="31"/>
        <v/>
      </c>
      <c r="S91" s="42" t="str">
        <f t="shared" si="32"/>
        <v/>
      </c>
      <c r="T91" s="42" t="str">
        <f t="shared" si="33"/>
        <v/>
      </c>
      <c r="U91" s="43" t="str">
        <f t="shared" si="34"/>
        <v/>
      </c>
      <c r="V91" s="41" t="str">
        <f t="shared" si="35"/>
        <v/>
      </c>
      <c r="W91" s="41" t="str">
        <f t="shared" si="36"/>
        <v/>
      </c>
      <c r="X91" s="10">
        <v>1</v>
      </c>
      <c r="Y91" s="45" t="str">
        <f t="shared" si="37"/>
        <v>*CV*</v>
      </c>
      <c r="AB91" s="10">
        <v>1</v>
      </c>
    </row>
    <row r="92" spans="1:28" ht="25.05" customHeight="1">
      <c r="A92" s="8">
        <v>4754</v>
      </c>
      <c r="B92" s="9" t="s">
        <v>32</v>
      </c>
      <c r="C92" s="26" t="s">
        <v>34</v>
      </c>
      <c r="D92" s="33">
        <v>44522</v>
      </c>
      <c r="F92" s="40" t="str">
        <f t="shared" si="19"/>
        <v/>
      </c>
      <c r="G92" s="41" t="str">
        <f t="shared" si="20"/>
        <v/>
      </c>
      <c r="H92" s="41" t="str">
        <f t="shared" si="21"/>
        <v/>
      </c>
      <c r="I92" s="42" t="str">
        <f t="shared" si="22"/>
        <v/>
      </c>
      <c r="J92" s="42" t="str">
        <f t="shared" si="23"/>
        <v/>
      </c>
      <c r="K92" s="42" t="str">
        <f t="shared" si="24"/>
        <v/>
      </c>
      <c r="L92" s="42" t="str">
        <f t="shared" si="25"/>
        <v/>
      </c>
      <c r="M92" s="42" t="str">
        <f t="shared" si="26"/>
        <v/>
      </c>
      <c r="N92" s="42" t="str">
        <f t="shared" si="27"/>
        <v/>
      </c>
      <c r="O92" s="42" t="str">
        <f t="shared" si="28"/>
        <v/>
      </c>
      <c r="P92" s="42" t="str">
        <f t="shared" si="29"/>
        <v/>
      </c>
      <c r="Q92" s="43" t="str">
        <f t="shared" si="30"/>
        <v/>
      </c>
      <c r="R92" s="42" t="str">
        <f t="shared" si="31"/>
        <v/>
      </c>
      <c r="S92" s="42" t="str">
        <f t="shared" si="32"/>
        <v/>
      </c>
      <c r="T92" s="42" t="str">
        <f t="shared" si="33"/>
        <v/>
      </c>
      <c r="U92" s="43" t="str">
        <f t="shared" si="34"/>
        <v/>
      </c>
      <c r="V92" s="41" t="str">
        <f t="shared" si="35"/>
        <v/>
      </c>
      <c r="W92" s="41" t="str">
        <f t="shared" si="36"/>
        <v/>
      </c>
      <c r="X92" s="10">
        <v>2</v>
      </c>
      <c r="Y92" s="45" t="str">
        <f t="shared" si="37"/>
        <v/>
      </c>
      <c r="AB92" s="10">
        <v>2</v>
      </c>
    </row>
    <row r="93" spans="1:28" ht="25.05" customHeight="1">
      <c r="A93" s="8">
        <v>4756</v>
      </c>
      <c r="B93" s="9" t="s">
        <v>58</v>
      </c>
      <c r="C93" s="26" t="s">
        <v>74</v>
      </c>
      <c r="D93" s="33">
        <v>44592</v>
      </c>
      <c r="E93" s="46">
        <v>44592</v>
      </c>
      <c r="F93" s="40" t="str">
        <f t="shared" si="19"/>
        <v/>
      </c>
      <c r="G93" s="41" t="str">
        <f t="shared" si="20"/>
        <v/>
      </c>
      <c r="H93" s="41" t="str">
        <f t="shared" si="21"/>
        <v/>
      </c>
      <c r="I93" s="42" t="str">
        <f t="shared" si="22"/>
        <v/>
      </c>
      <c r="J93" s="42" t="str">
        <f t="shared" si="23"/>
        <v/>
      </c>
      <c r="K93" s="42" t="str">
        <f t="shared" si="24"/>
        <v/>
      </c>
      <c r="L93" s="42" t="str">
        <f t="shared" si="25"/>
        <v/>
      </c>
      <c r="M93" s="42" t="str">
        <f t="shared" si="26"/>
        <v/>
      </c>
      <c r="N93" s="42" t="str">
        <f t="shared" si="27"/>
        <v/>
      </c>
      <c r="O93" s="42" t="str">
        <f t="shared" si="28"/>
        <v/>
      </c>
      <c r="P93" s="42" t="str">
        <f t="shared" si="29"/>
        <v/>
      </c>
      <c r="Q93" s="43" t="str">
        <f t="shared" si="30"/>
        <v/>
      </c>
      <c r="R93" s="42" t="str">
        <f t="shared" si="31"/>
        <v/>
      </c>
      <c r="S93" s="42" t="str">
        <f t="shared" si="32"/>
        <v/>
      </c>
      <c r="T93" s="42" t="str">
        <f t="shared" si="33"/>
        <v/>
      </c>
      <c r="U93" s="43" t="str">
        <f t="shared" si="34"/>
        <v/>
      </c>
      <c r="V93" s="41" t="str">
        <f t="shared" si="35"/>
        <v/>
      </c>
      <c r="W93" s="41" t="str">
        <f t="shared" si="36"/>
        <v/>
      </c>
      <c r="X93" s="10">
        <v>1</v>
      </c>
      <c r="Y93" s="45" t="str">
        <f t="shared" si="37"/>
        <v/>
      </c>
      <c r="AB93" s="10">
        <v>1</v>
      </c>
    </row>
    <row r="94" spans="1:28" ht="25.05" customHeight="1">
      <c r="A94" s="8">
        <v>4756</v>
      </c>
      <c r="B94" s="9" t="s">
        <v>38</v>
      </c>
      <c r="C94" s="26" t="s">
        <v>40</v>
      </c>
      <c r="D94" s="33">
        <v>44571</v>
      </c>
      <c r="E94" s="46">
        <v>44592</v>
      </c>
      <c r="F94" s="40" t="str">
        <f t="shared" si="19"/>
        <v/>
      </c>
      <c r="G94" s="41" t="str">
        <f t="shared" si="20"/>
        <v/>
      </c>
      <c r="H94" s="41" t="str">
        <f t="shared" si="21"/>
        <v/>
      </c>
      <c r="I94" s="42" t="str">
        <f t="shared" si="22"/>
        <v/>
      </c>
      <c r="J94" s="42" t="str">
        <f t="shared" si="23"/>
        <v/>
      </c>
      <c r="K94" s="42" t="str">
        <f t="shared" si="24"/>
        <v/>
      </c>
      <c r="L94" s="42" t="str">
        <f t="shared" si="25"/>
        <v/>
      </c>
      <c r="M94" s="42" t="str">
        <f t="shared" si="26"/>
        <v/>
      </c>
      <c r="N94" s="42" t="str">
        <f t="shared" si="27"/>
        <v/>
      </c>
      <c r="O94" s="42" t="str">
        <f t="shared" si="28"/>
        <v/>
      </c>
      <c r="P94" s="42" t="str">
        <f t="shared" si="29"/>
        <v/>
      </c>
      <c r="Q94" s="43" t="str">
        <f t="shared" si="30"/>
        <v/>
      </c>
      <c r="R94" s="42" t="str">
        <f t="shared" si="31"/>
        <v/>
      </c>
      <c r="S94" s="42" t="str">
        <f t="shared" si="32"/>
        <v/>
      </c>
      <c r="T94" s="42" t="str">
        <f t="shared" si="33"/>
        <v/>
      </c>
      <c r="U94" s="43" t="str">
        <f t="shared" si="34"/>
        <v/>
      </c>
      <c r="V94" s="41" t="str">
        <f t="shared" si="35"/>
        <v/>
      </c>
      <c r="W94" s="41" t="str">
        <f t="shared" si="36"/>
        <v>4m2</v>
      </c>
      <c r="X94" s="10">
        <v>1</v>
      </c>
      <c r="Y94" s="45" t="str">
        <f t="shared" si="37"/>
        <v>*4m2*</v>
      </c>
      <c r="AB94" s="10">
        <v>1</v>
      </c>
    </row>
    <row r="95" spans="1:28" ht="25.05" customHeight="1">
      <c r="A95" s="8">
        <v>4757</v>
      </c>
      <c r="B95" s="9" t="s">
        <v>58</v>
      </c>
      <c r="C95" s="26" t="s">
        <v>74</v>
      </c>
      <c r="D95" s="33">
        <v>44592</v>
      </c>
      <c r="E95" s="46">
        <v>44592</v>
      </c>
      <c r="F95" s="40" t="str">
        <f t="shared" si="19"/>
        <v/>
      </c>
      <c r="G95" s="41" t="str">
        <f t="shared" si="20"/>
        <v/>
      </c>
      <c r="H95" s="41" t="str">
        <f t="shared" si="21"/>
        <v/>
      </c>
      <c r="I95" s="42" t="str">
        <f t="shared" si="22"/>
        <v/>
      </c>
      <c r="J95" s="42" t="str">
        <f t="shared" si="23"/>
        <v/>
      </c>
      <c r="K95" s="42" t="str">
        <f t="shared" si="24"/>
        <v/>
      </c>
      <c r="L95" s="42" t="str">
        <f t="shared" si="25"/>
        <v/>
      </c>
      <c r="M95" s="42" t="str">
        <f t="shared" si="26"/>
        <v/>
      </c>
      <c r="N95" s="42" t="str">
        <f t="shared" si="27"/>
        <v/>
      </c>
      <c r="O95" s="42" t="str">
        <f t="shared" si="28"/>
        <v/>
      </c>
      <c r="P95" s="42" t="str">
        <f t="shared" si="29"/>
        <v/>
      </c>
      <c r="Q95" s="43" t="str">
        <f t="shared" si="30"/>
        <v/>
      </c>
      <c r="R95" s="42" t="str">
        <f t="shared" si="31"/>
        <v/>
      </c>
      <c r="S95" s="42" t="str">
        <f t="shared" si="32"/>
        <v/>
      </c>
      <c r="T95" s="42" t="str">
        <f t="shared" si="33"/>
        <v/>
      </c>
      <c r="U95" s="43" t="str">
        <f t="shared" si="34"/>
        <v/>
      </c>
      <c r="V95" s="41" t="str">
        <f t="shared" si="35"/>
        <v/>
      </c>
      <c r="W95" s="41" t="str">
        <f t="shared" si="36"/>
        <v/>
      </c>
      <c r="X95" s="10">
        <v>1</v>
      </c>
      <c r="Y95" s="45" t="str">
        <f t="shared" si="37"/>
        <v/>
      </c>
      <c r="AB95" s="10">
        <v>1</v>
      </c>
    </row>
    <row r="96" spans="1:28" ht="25.05" customHeight="1">
      <c r="A96" s="8">
        <v>4757</v>
      </c>
      <c r="B96" s="9" t="s">
        <v>57</v>
      </c>
      <c r="C96" s="26" t="s">
        <v>73</v>
      </c>
      <c r="D96" s="33">
        <v>44494</v>
      </c>
      <c r="E96" s="46">
        <v>44592</v>
      </c>
      <c r="F96" s="40" t="str">
        <f t="shared" si="19"/>
        <v/>
      </c>
      <c r="G96" s="41" t="str">
        <f t="shared" si="20"/>
        <v/>
      </c>
      <c r="H96" s="41" t="str">
        <f t="shared" si="21"/>
        <v/>
      </c>
      <c r="I96" s="42" t="str">
        <f t="shared" si="22"/>
        <v/>
      </c>
      <c r="J96" s="42" t="str">
        <f t="shared" si="23"/>
        <v/>
      </c>
      <c r="K96" s="42" t="str">
        <f t="shared" si="24"/>
        <v>2m2B</v>
      </c>
      <c r="L96" s="42" t="str">
        <f t="shared" si="25"/>
        <v/>
      </c>
      <c r="M96" s="42" t="str">
        <f t="shared" si="26"/>
        <v/>
      </c>
      <c r="N96" s="42" t="str">
        <f t="shared" si="27"/>
        <v/>
      </c>
      <c r="O96" s="42" t="str">
        <f t="shared" si="28"/>
        <v/>
      </c>
      <c r="P96" s="42" t="str">
        <f t="shared" si="29"/>
        <v/>
      </c>
      <c r="Q96" s="43" t="str">
        <f t="shared" si="30"/>
        <v/>
      </c>
      <c r="R96" s="42" t="str">
        <f t="shared" si="31"/>
        <v/>
      </c>
      <c r="S96" s="42" t="str">
        <f t="shared" si="32"/>
        <v/>
      </c>
      <c r="T96" s="42" t="str">
        <f t="shared" si="33"/>
        <v/>
      </c>
      <c r="U96" s="43" t="str">
        <f t="shared" si="34"/>
        <v/>
      </c>
      <c r="V96" s="41" t="str">
        <f t="shared" si="35"/>
        <v/>
      </c>
      <c r="W96" s="41" t="str">
        <f t="shared" si="36"/>
        <v/>
      </c>
      <c r="X96" s="10">
        <v>1</v>
      </c>
      <c r="Y96" s="45" t="str">
        <f t="shared" si="37"/>
        <v>*2m2B*</v>
      </c>
      <c r="AB96" s="10">
        <v>1</v>
      </c>
    </row>
    <row r="97" spans="1:28" ht="25.05" customHeight="1">
      <c r="A97" s="8">
        <v>4758</v>
      </c>
      <c r="B97" s="9" t="s">
        <v>57</v>
      </c>
      <c r="C97" s="26" t="s">
        <v>73</v>
      </c>
      <c r="D97" s="33">
        <v>44494</v>
      </c>
      <c r="E97" s="46">
        <v>44592</v>
      </c>
      <c r="F97" s="40" t="str">
        <f t="shared" si="19"/>
        <v/>
      </c>
      <c r="G97" s="41" t="str">
        <f t="shared" si="20"/>
        <v/>
      </c>
      <c r="H97" s="41" t="str">
        <f t="shared" si="21"/>
        <v/>
      </c>
      <c r="I97" s="42" t="str">
        <f t="shared" si="22"/>
        <v/>
      </c>
      <c r="J97" s="42" t="str">
        <f t="shared" si="23"/>
        <v/>
      </c>
      <c r="K97" s="42" t="str">
        <f t="shared" si="24"/>
        <v>2m2B</v>
      </c>
      <c r="L97" s="42" t="str">
        <f t="shared" si="25"/>
        <v/>
      </c>
      <c r="M97" s="42" t="str">
        <f t="shared" si="26"/>
        <v/>
      </c>
      <c r="N97" s="42" t="str">
        <f t="shared" si="27"/>
        <v/>
      </c>
      <c r="O97" s="42" t="str">
        <f t="shared" si="28"/>
        <v/>
      </c>
      <c r="P97" s="42" t="str">
        <f t="shared" si="29"/>
        <v/>
      </c>
      <c r="Q97" s="43" t="str">
        <f t="shared" si="30"/>
        <v/>
      </c>
      <c r="R97" s="42" t="str">
        <f t="shared" si="31"/>
        <v/>
      </c>
      <c r="S97" s="42" t="str">
        <f t="shared" si="32"/>
        <v/>
      </c>
      <c r="T97" s="42" t="str">
        <f t="shared" si="33"/>
        <v/>
      </c>
      <c r="U97" s="43" t="str">
        <f t="shared" si="34"/>
        <v/>
      </c>
      <c r="V97" s="41" t="str">
        <f t="shared" si="35"/>
        <v/>
      </c>
      <c r="W97" s="41" t="str">
        <f t="shared" si="36"/>
        <v/>
      </c>
      <c r="X97" s="10">
        <v>1</v>
      </c>
      <c r="Y97" s="45" t="str">
        <f t="shared" si="37"/>
        <v>*2m2B*</v>
      </c>
      <c r="AB97" s="10">
        <v>1</v>
      </c>
    </row>
    <row r="98" spans="1:28" ht="25.05" customHeight="1">
      <c r="A98" s="8">
        <v>4759</v>
      </c>
      <c r="B98" s="9" t="s">
        <v>58</v>
      </c>
      <c r="C98" s="26" t="s">
        <v>80</v>
      </c>
      <c r="D98" s="33">
        <v>44515</v>
      </c>
      <c r="F98" s="40" t="str">
        <f t="shared" si="19"/>
        <v/>
      </c>
      <c r="G98" s="41" t="str">
        <f t="shared" si="20"/>
        <v/>
      </c>
      <c r="H98" s="41" t="str">
        <f t="shared" si="21"/>
        <v/>
      </c>
      <c r="I98" s="42" t="str">
        <f t="shared" si="22"/>
        <v/>
      </c>
      <c r="J98" s="42" t="str">
        <f t="shared" si="23"/>
        <v/>
      </c>
      <c r="K98" s="42" t="str">
        <f t="shared" si="24"/>
        <v/>
      </c>
      <c r="L98" s="42" t="str">
        <f t="shared" si="25"/>
        <v/>
      </c>
      <c r="M98" s="42" t="str">
        <f t="shared" si="26"/>
        <v/>
      </c>
      <c r="N98" s="42" t="str">
        <f t="shared" si="27"/>
        <v/>
      </c>
      <c r="O98" s="42" t="str">
        <f t="shared" si="28"/>
        <v/>
      </c>
      <c r="P98" s="42" t="str">
        <f t="shared" si="29"/>
        <v/>
      </c>
      <c r="Q98" s="43" t="str">
        <f t="shared" si="30"/>
        <v/>
      </c>
      <c r="R98" s="42" t="str">
        <f t="shared" si="31"/>
        <v/>
      </c>
      <c r="S98" s="42" t="str">
        <f t="shared" si="32"/>
        <v/>
      </c>
      <c r="T98" s="42" t="str">
        <f t="shared" si="33"/>
        <v/>
      </c>
      <c r="U98" s="43" t="str">
        <f t="shared" si="34"/>
        <v/>
      </c>
      <c r="V98" s="41" t="str">
        <f t="shared" si="35"/>
        <v/>
      </c>
      <c r="W98" s="41" t="str">
        <f t="shared" si="36"/>
        <v/>
      </c>
      <c r="X98" s="10">
        <v>1</v>
      </c>
      <c r="Y98" s="45" t="str">
        <f t="shared" si="37"/>
        <v/>
      </c>
      <c r="AB98" s="10">
        <v>1</v>
      </c>
    </row>
    <row r="99" spans="1:28" ht="25.05" customHeight="1">
      <c r="A99" s="8">
        <v>4759</v>
      </c>
      <c r="B99" s="9" t="s">
        <v>38</v>
      </c>
      <c r="C99" s="26" t="s">
        <v>40</v>
      </c>
      <c r="D99" s="33">
        <v>44571</v>
      </c>
      <c r="F99" s="40" t="str">
        <f t="shared" si="19"/>
        <v/>
      </c>
      <c r="G99" s="41" t="str">
        <f t="shared" si="20"/>
        <v/>
      </c>
      <c r="H99" s="41" t="str">
        <f t="shared" si="21"/>
        <v/>
      </c>
      <c r="I99" s="42" t="str">
        <f t="shared" si="22"/>
        <v/>
      </c>
      <c r="J99" s="42" t="str">
        <f t="shared" si="23"/>
        <v/>
      </c>
      <c r="K99" s="42" t="str">
        <f t="shared" si="24"/>
        <v/>
      </c>
      <c r="L99" s="42" t="str">
        <f t="shared" si="25"/>
        <v/>
      </c>
      <c r="M99" s="42" t="str">
        <f t="shared" si="26"/>
        <v/>
      </c>
      <c r="N99" s="42" t="str">
        <f t="shared" si="27"/>
        <v/>
      </c>
      <c r="O99" s="42" t="str">
        <f t="shared" si="28"/>
        <v/>
      </c>
      <c r="P99" s="42" t="str">
        <f t="shared" si="29"/>
        <v/>
      </c>
      <c r="Q99" s="43" t="str">
        <f t="shared" si="30"/>
        <v/>
      </c>
      <c r="R99" s="42" t="str">
        <f t="shared" si="31"/>
        <v/>
      </c>
      <c r="S99" s="42" t="str">
        <f t="shared" si="32"/>
        <v/>
      </c>
      <c r="T99" s="42" t="str">
        <f t="shared" si="33"/>
        <v/>
      </c>
      <c r="U99" s="43" t="str">
        <f t="shared" si="34"/>
        <v/>
      </c>
      <c r="V99" s="41" t="str">
        <f t="shared" si="35"/>
        <v/>
      </c>
      <c r="W99" s="41" t="str">
        <f t="shared" si="36"/>
        <v>4m2</v>
      </c>
      <c r="X99" s="10">
        <v>1</v>
      </c>
      <c r="Y99" s="45" t="str">
        <f t="shared" si="37"/>
        <v>*4m2*</v>
      </c>
      <c r="AB99" s="10">
        <v>1</v>
      </c>
    </row>
    <row r="100" spans="1:28" ht="25.05" customHeight="1">
      <c r="A100" s="8">
        <v>4759</v>
      </c>
      <c r="B100" s="9" t="s">
        <v>57</v>
      </c>
      <c r="C100" s="26" t="s">
        <v>82</v>
      </c>
      <c r="D100" s="33">
        <v>44515</v>
      </c>
      <c r="F100" s="40" t="str">
        <f t="shared" si="19"/>
        <v/>
      </c>
      <c r="G100" s="41" t="str">
        <f t="shared" si="20"/>
        <v/>
      </c>
      <c r="H100" s="41" t="str">
        <f t="shared" si="21"/>
        <v/>
      </c>
      <c r="I100" s="42" t="str">
        <f t="shared" si="22"/>
        <v/>
      </c>
      <c r="J100" s="42" t="str">
        <f t="shared" si="23"/>
        <v/>
      </c>
      <c r="K100" s="42" t="str">
        <f t="shared" si="24"/>
        <v>2m2B</v>
      </c>
      <c r="L100" s="42" t="str">
        <f t="shared" si="25"/>
        <v/>
      </c>
      <c r="M100" s="42" t="str">
        <f t="shared" si="26"/>
        <v/>
      </c>
      <c r="N100" s="42" t="str">
        <f t="shared" si="27"/>
        <v/>
      </c>
      <c r="O100" s="42" t="str">
        <f t="shared" si="28"/>
        <v/>
      </c>
      <c r="P100" s="42" t="str">
        <f t="shared" si="29"/>
        <v/>
      </c>
      <c r="Q100" s="43" t="str">
        <f t="shared" si="30"/>
        <v/>
      </c>
      <c r="R100" s="42" t="str">
        <f t="shared" si="31"/>
        <v/>
      </c>
      <c r="S100" s="42" t="str">
        <f t="shared" si="32"/>
        <v/>
      </c>
      <c r="T100" s="42" t="str">
        <f t="shared" si="33"/>
        <v/>
      </c>
      <c r="U100" s="43" t="str">
        <f t="shared" si="34"/>
        <v/>
      </c>
      <c r="V100" s="41" t="str">
        <f t="shared" si="35"/>
        <v/>
      </c>
      <c r="W100" s="41" t="str">
        <f t="shared" si="36"/>
        <v/>
      </c>
      <c r="X100" s="10">
        <v>1</v>
      </c>
      <c r="Y100" s="45" t="str">
        <f t="shared" si="37"/>
        <v>*2m2B*</v>
      </c>
      <c r="AB100" s="10">
        <v>1</v>
      </c>
    </row>
    <row r="101" spans="1:28" ht="25.05" customHeight="1">
      <c r="A101" s="8">
        <v>4760</v>
      </c>
      <c r="B101" s="9" t="s">
        <v>19</v>
      </c>
      <c r="C101" s="26" t="s">
        <v>22</v>
      </c>
      <c r="D101" s="33">
        <v>44368</v>
      </c>
      <c r="F101" s="40" t="str">
        <f t="shared" si="19"/>
        <v/>
      </c>
      <c r="G101" s="41" t="str">
        <f t="shared" si="20"/>
        <v/>
      </c>
      <c r="H101" s="41" t="str">
        <f t="shared" si="21"/>
        <v>VL</v>
      </c>
      <c r="I101" s="42" t="str">
        <f t="shared" si="22"/>
        <v/>
      </c>
      <c r="J101" s="42" t="str">
        <f t="shared" si="23"/>
        <v/>
      </c>
      <c r="K101" s="42" t="str">
        <f t="shared" si="24"/>
        <v/>
      </c>
      <c r="L101" s="42" t="str">
        <f t="shared" si="25"/>
        <v/>
      </c>
      <c r="M101" s="42" t="str">
        <f t="shared" si="26"/>
        <v/>
      </c>
      <c r="N101" s="42" t="str">
        <f t="shared" si="27"/>
        <v/>
      </c>
      <c r="O101" s="42" t="str">
        <f t="shared" si="28"/>
        <v/>
      </c>
      <c r="P101" s="42" t="str">
        <f t="shared" si="29"/>
        <v/>
      </c>
      <c r="Q101" s="43" t="str">
        <f t="shared" si="30"/>
        <v/>
      </c>
      <c r="R101" s="42" t="str">
        <f t="shared" si="31"/>
        <v/>
      </c>
      <c r="S101" s="42" t="str">
        <f t="shared" si="32"/>
        <v/>
      </c>
      <c r="T101" s="42" t="str">
        <f t="shared" si="33"/>
        <v/>
      </c>
      <c r="U101" s="43" t="str">
        <f t="shared" si="34"/>
        <v/>
      </c>
      <c r="V101" s="41" t="str">
        <f t="shared" si="35"/>
        <v/>
      </c>
      <c r="W101" s="41" t="str">
        <f t="shared" si="36"/>
        <v/>
      </c>
      <c r="X101" s="10">
        <v>2</v>
      </c>
      <c r="Y101" s="45" t="str">
        <f t="shared" si="37"/>
        <v>*VL*</v>
      </c>
      <c r="AB101" s="10">
        <v>2</v>
      </c>
    </row>
    <row r="102" spans="1:28" ht="25.05" customHeight="1">
      <c r="A102" s="8">
        <v>4760</v>
      </c>
      <c r="B102" s="9" t="s">
        <v>23</v>
      </c>
      <c r="C102" s="26" t="s">
        <v>27</v>
      </c>
      <c r="D102" s="33">
        <v>44368</v>
      </c>
      <c r="F102" s="40" t="str">
        <f t="shared" si="19"/>
        <v/>
      </c>
      <c r="G102" s="41" t="str">
        <f t="shared" si="20"/>
        <v/>
      </c>
      <c r="H102" s="41" t="str">
        <f t="shared" si="21"/>
        <v/>
      </c>
      <c r="I102" s="42" t="str">
        <f t="shared" si="22"/>
        <v/>
      </c>
      <c r="J102" s="42" t="str">
        <f t="shared" si="23"/>
        <v/>
      </c>
      <c r="K102" s="42" t="str">
        <f t="shared" si="24"/>
        <v/>
      </c>
      <c r="L102" s="42" t="str">
        <f t="shared" si="25"/>
        <v/>
      </c>
      <c r="M102" s="42" t="str">
        <f t="shared" si="26"/>
        <v/>
      </c>
      <c r="N102" s="42" t="str">
        <f t="shared" si="27"/>
        <v>WOB</v>
      </c>
      <c r="O102" s="42" t="str">
        <f t="shared" si="28"/>
        <v/>
      </c>
      <c r="P102" s="42" t="str">
        <f t="shared" si="29"/>
        <v/>
      </c>
      <c r="Q102" s="43" t="str">
        <f t="shared" si="30"/>
        <v/>
      </c>
      <c r="R102" s="42" t="str">
        <f t="shared" si="31"/>
        <v/>
      </c>
      <c r="S102" s="42" t="str">
        <f t="shared" si="32"/>
        <v/>
      </c>
      <c r="T102" s="42" t="str">
        <f t="shared" si="33"/>
        <v/>
      </c>
      <c r="U102" s="43" t="str">
        <f t="shared" si="34"/>
        <v/>
      </c>
      <c r="V102" s="41" t="str">
        <f t="shared" si="35"/>
        <v/>
      </c>
      <c r="W102" s="41" t="str">
        <f t="shared" si="36"/>
        <v/>
      </c>
      <c r="X102" s="10">
        <v>9</v>
      </c>
      <c r="Y102" s="45" t="str">
        <f t="shared" si="37"/>
        <v>*WOB*</v>
      </c>
      <c r="AB102" s="10">
        <v>9</v>
      </c>
    </row>
    <row r="103" spans="1:28" ht="25.05" customHeight="1">
      <c r="A103" s="8">
        <v>4761</v>
      </c>
      <c r="B103" s="9" t="s">
        <v>58</v>
      </c>
      <c r="C103" s="26" t="s">
        <v>74</v>
      </c>
      <c r="D103" s="33">
        <v>44592</v>
      </c>
      <c r="F103" s="40" t="str">
        <f t="shared" si="19"/>
        <v/>
      </c>
      <c r="G103" s="41" t="str">
        <f t="shared" si="20"/>
        <v/>
      </c>
      <c r="H103" s="41" t="str">
        <f t="shared" si="21"/>
        <v/>
      </c>
      <c r="I103" s="42" t="str">
        <f t="shared" si="22"/>
        <v/>
      </c>
      <c r="J103" s="42" t="str">
        <f t="shared" si="23"/>
        <v/>
      </c>
      <c r="K103" s="42" t="str">
        <f t="shared" si="24"/>
        <v/>
      </c>
      <c r="L103" s="42" t="str">
        <f t="shared" si="25"/>
        <v/>
      </c>
      <c r="M103" s="42" t="str">
        <f t="shared" si="26"/>
        <v/>
      </c>
      <c r="N103" s="42" t="str">
        <f t="shared" si="27"/>
        <v/>
      </c>
      <c r="O103" s="42" t="str">
        <f t="shared" si="28"/>
        <v/>
      </c>
      <c r="P103" s="42" t="str">
        <f t="shared" si="29"/>
        <v/>
      </c>
      <c r="Q103" s="43" t="str">
        <f t="shared" si="30"/>
        <v/>
      </c>
      <c r="R103" s="42" t="str">
        <f t="shared" si="31"/>
        <v/>
      </c>
      <c r="S103" s="42" t="str">
        <f t="shared" si="32"/>
        <v/>
      </c>
      <c r="T103" s="42" t="str">
        <f t="shared" si="33"/>
        <v/>
      </c>
      <c r="U103" s="43" t="str">
        <f t="shared" si="34"/>
        <v/>
      </c>
      <c r="V103" s="41" t="str">
        <f t="shared" si="35"/>
        <v/>
      </c>
      <c r="W103" s="41" t="str">
        <f t="shared" si="36"/>
        <v/>
      </c>
      <c r="X103" s="10">
        <v>1</v>
      </c>
      <c r="Y103" s="45" t="str">
        <f t="shared" si="37"/>
        <v/>
      </c>
      <c r="AB103" s="10">
        <v>1</v>
      </c>
    </row>
    <row r="104" spans="1:28" ht="25.05" customHeight="1">
      <c r="A104" s="8">
        <v>4771</v>
      </c>
      <c r="B104" s="9" t="s">
        <v>19</v>
      </c>
      <c r="C104" s="26" t="s">
        <v>22</v>
      </c>
      <c r="D104" s="33">
        <v>44368</v>
      </c>
      <c r="F104" s="40" t="str">
        <f t="shared" si="19"/>
        <v/>
      </c>
      <c r="G104" s="41" t="str">
        <f t="shared" si="20"/>
        <v/>
      </c>
      <c r="H104" s="41" t="str">
        <f t="shared" si="21"/>
        <v>VL</v>
      </c>
      <c r="I104" s="42" t="str">
        <f t="shared" si="22"/>
        <v/>
      </c>
      <c r="J104" s="42" t="str">
        <f t="shared" si="23"/>
        <v/>
      </c>
      <c r="K104" s="42" t="str">
        <f t="shared" si="24"/>
        <v/>
      </c>
      <c r="L104" s="42" t="str">
        <f t="shared" si="25"/>
        <v/>
      </c>
      <c r="M104" s="42" t="str">
        <f t="shared" si="26"/>
        <v/>
      </c>
      <c r="N104" s="42" t="str">
        <f t="shared" si="27"/>
        <v/>
      </c>
      <c r="O104" s="42" t="str">
        <f t="shared" si="28"/>
        <v/>
      </c>
      <c r="P104" s="42" t="str">
        <f t="shared" si="29"/>
        <v/>
      </c>
      <c r="Q104" s="43" t="str">
        <f t="shared" si="30"/>
        <v/>
      </c>
      <c r="R104" s="42" t="str">
        <f t="shared" si="31"/>
        <v/>
      </c>
      <c r="S104" s="42" t="str">
        <f t="shared" si="32"/>
        <v/>
      </c>
      <c r="T104" s="42" t="str">
        <f t="shared" si="33"/>
        <v/>
      </c>
      <c r="U104" s="43" t="str">
        <f t="shared" si="34"/>
        <v/>
      </c>
      <c r="V104" s="41" t="str">
        <f t="shared" si="35"/>
        <v/>
      </c>
      <c r="W104" s="41" t="str">
        <f t="shared" si="36"/>
        <v/>
      </c>
      <c r="X104" s="10">
        <v>2</v>
      </c>
      <c r="Y104" s="45" t="str">
        <f t="shared" si="37"/>
        <v>*VL*</v>
      </c>
      <c r="AB104" s="10">
        <v>2</v>
      </c>
    </row>
    <row r="105" spans="1:28" ht="25.05" customHeight="1">
      <c r="A105" s="8">
        <v>4771</v>
      </c>
      <c r="B105" s="9" t="s">
        <v>57</v>
      </c>
      <c r="C105" s="26" t="s">
        <v>62</v>
      </c>
      <c r="D105" s="33">
        <v>44284</v>
      </c>
      <c r="F105" s="40" t="str">
        <f t="shared" si="19"/>
        <v/>
      </c>
      <c r="G105" s="41" t="str">
        <f t="shared" si="20"/>
        <v/>
      </c>
      <c r="H105" s="41" t="str">
        <f t="shared" si="21"/>
        <v/>
      </c>
      <c r="I105" s="42" t="str">
        <f t="shared" si="22"/>
        <v/>
      </c>
      <c r="J105" s="42" t="str">
        <f t="shared" si="23"/>
        <v/>
      </c>
      <c r="K105" s="42" t="str">
        <f t="shared" si="24"/>
        <v>2m2B</v>
      </c>
      <c r="L105" s="42" t="str">
        <f t="shared" si="25"/>
        <v/>
      </c>
      <c r="M105" s="42" t="str">
        <f t="shared" si="26"/>
        <v/>
      </c>
      <c r="N105" s="42" t="str">
        <f t="shared" si="27"/>
        <v/>
      </c>
      <c r="O105" s="42" t="str">
        <f t="shared" si="28"/>
        <v/>
      </c>
      <c r="P105" s="42" t="str">
        <f t="shared" si="29"/>
        <v/>
      </c>
      <c r="Q105" s="43" t="str">
        <f t="shared" si="30"/>
        <v/>
      </c>
      <c r="R105" s="42" t="str">
        <f t="shared" si="31"/>
        <v/>
      </c>
      <c r="S105" s="42" t="str">
        <f t="shared" si="32"/>
        <v/>
      </c>
      <c r="T105" s="42" t="str">
        <f t="shared" si="33"/>
        <v/>
      </c>
      <c r="U105" s="43" t="str">
        <f t="shared" si="34"/>
        <v/>
      </c>
      <c r="V105" s="41" t="str">
        <f t="shared" si="35"/>
        <v/>
      </c>
      <c r="W105" s="41" t="str">
        <f t="shared" si="36"/>
        <v/>
      </c>
      <c r="X105" s="10">
        <v>1</v>
      </c>
      <c r="Y105" s="45" t="str">
        <f t="shared" si="37"/>
        <v>*2m2B*</v>
      </c>
      <c r="AB105" s="10">
        <v>1</v>
      </c>
    </row>
    <row r="106" spans="1:28" ht="25.05" customHeight="1">
      <c r="A106" s="8">
        <v>4771</v>
      </c>
      <c r="B106" s="9" t="s">
        <v>28</v>
      </c>
      <c r="C106" s="26" t="s">
        <v>56</v>
      </c>
      <c r="D106" s="33">
        <v>44018</v>
      </c>
      <c r="F106" s="40" t="str">
        <f t="shared" si="19"/>
        <v/>
      </c>
      <c r="G106" s="41" t="str">
        <f t="shared" si="20"/>
        <v/>
      </c>
      <c r="H106" s="41" t="str">
        <f t="shared" si="21"/>
        <v/>
      </c>
      <c r="I106" s="42" t="str">
        <f t="shared" si="22"/>
        <v/>
      </c>
      <c r="J106" s="42" t="str">
        <f t="shared" si="23"/>
        <v/>
      </c>
      <c r="K106" s="42" t="str">
        <f t="shared" si="24"/>
        <v/>
      </c>
      <c r="L106" s="42" t="str">
        <f t="shared" si="25"/>
        <v>RM</v>
      </c>
      <c r="M106" s="42" t="str">
        <f t="shared" si="26"/>
        <v/>
      </c>
      <c r="N106" s="42" t="str">
        <f t="shared" si="27"/>
        <v/>
      </c>
      <c r="O106" s="42" t="str">
        <f t="shared" si="28"/>
        <v/>
      </c>
      <c r="P106" s="42" t="str">
        <f t="shared" si="29"/>
        <v/>
      </c>
      <c r="Q106" s="43" t="str">
        <f t="shared" si="30"/>
        <v/>
      </c>
      <c r="R106" s="42" t="str">
        <f t="shared" si="31"/>
        <v/>
      </c>
      <c r="S106" s="42" t="str">
        <f t="shared" si="32"/>
        <v/>
      </c>
      <c r="T106" s="42" t="str">
        <f t="shared" si="33"/>
        <v/>
      </c>
      <c r="U106" s="43" t="str">
        <f t="shared" si="34"/>
        <v/>
      </c>
      <c r="V106" s="41" t="str">
        <f t="shared" si="35"/>
        <v/>
      </c>
      <c r="W106" s="41" t="str">
        <f t="shared" si="36"/>
        <v/>
      </c>
      <c r="X106" s="10">
        <v>1</v>
      </c>
      <c r="Y106" s="45" t="str">
        <f t="shared" si="37"/>
        <v>*RM*</v>
      </c>
      <c r="AB106" s="10">
        <v>1</v>
      </c>
    </row>
    <row r="107" spans="1:28" ht="25.05" customHeight="1">
      <c r="A107" s="8">
        <v>4771</v>
      </c>
      <c r="B107" s="9" t="s">
        <v>23</v>
      </c>
      <c r="C107" s="26" t="s">
        <v>25</v>
      </c>
      <c r="D107" s="33">
        <v>44368</v>
      </c>
      <c r="F107" s="40" t="str">
        <f t="shared" si="19"/>
        <v/>
      </c>
      <c r="G107" s="41" t="str">
        <f t="shared" si="20"/>
        <v/>
      </c>
      <c r="H107" s="41" t="str">
        <f t="shared" si="21"/>
        <v/>
      </c>
      <c r="I107" s="42" t="str">
        <f t="shared" si="22"/>
        <v/>
      </c>
      <c r="J107" s="42" t="str">
        <f t="shared" si="23"/>
        <v/>
      </c>
      <c r="K107" s="42" t="str">
        <f t="shared" si="24"/>
        <v/>
      </c>
      <c r="L107" s="42" t="str">
        <f t="shared" si="25"/>
        <v/>
      </c>
      <c r="M107" s="42" t="str">
        <f t="shared" si="26"/>
        <v/>
      </c>
      <c r="N107" s="42" t="str">
        <f t="shared" si="27"/>
        <v>WOB</v>
      </c>
      <c r="O107" s="42" t="str">
        <f t="shared" si="28"/>
        <v/>
      </c>
      <c r="P107" s="42" t="str">
        <f t="shared" si="29"/>
        <v/>
      </c>
      <c r="Q107" s="43" t="str">
        <f t="shared" si="30"/>
        <v/>
      </c>
      <c r="R107" s="42" t="str">
        <f t="shared" si="31"/>
        <v/>
      </c>
      <c r="S107" s="42" t="str">
        <f t="shared" si="32"/>
        <v/>
      </c>
      <c r="T107" s="42" t="str">
        <f t="shared" si="33"/>
        <v/>
      </c>
      <c r="U107" s="43" t="str">
        <f t="shared" si="34"/>
        <v/>
      </c>
      <c r="V107" s="41" t="str">
        <f t="shared" si="35"/>
        <v/>
      </c>
      <c r="W107" s="41" t="str">
        <f t="shared" si="36"/>
        <v/>
      </c>
      <c r="X107" s="10">
        <v>9</v>
      </c>
      <c r="Y107" s="45" t="str">
        <f t="shared" si="37"/>
        <v>*WOB*</v>
      </c>
      <c r="AB107" s="10">
        <v>9</v>
      </c>
    </row>
    <row r="108" spans="1:28" ht="25.05" customHeight="1">
      <c r="A108" s="8">
        <v>4771</v>
      </c>
      <c r="B108" s="9" t="s">
        <v>32</v>
      </c>
      <c r="C108" s="26" t="s">
        <v>34</v>
      </c>
      <c r="D108" s="33">
        <v>44522</v>
      </c>
      <c r="F108" s="40" t="str">
        <f t="shared" si="19"/>
        <v/>
      </c>
      <c r="G108" s="41" t="str">
        <f t="shared" si="20"/>
        <v/>
      </c>
      <c r="H108" s="41" t="str">
        <f t="shared" si="21"/>
        <v/>
      </c>
      <c r="I108" s="42" t="str">
        <f t="shared" si="22"/>
        <v/>
      </c>
      <c r="J108" s="42" t="str">
        <f t="shared" si="23"/>
        <v/>
      </c>
      <c r="K108" s="42" t="str">
        <f t="shared" si="24"/>
        <v/>
      </c>
      <c r="L108" s="42" t="str">
        <f t="shared" si="25"/>
        <v/>
      </c>
      <c r="M108" s="42" t="str">
        <f t="shared" si="26"/>
        <v/>
      </c>
      <c r="N108" s="42" t="str">
        <f t="shared" si="27"/>
        <v/>
      </c>
      <c r="O108" s="42" t="str">
        <f t="shared" si="28"/>
        <v/>
      </c>
      <c r="P108" s="42" t="str">
        <f t="shared" si="29"/>
        <v/>
      </c>
      <c r="Q108" s="43" t="str">
        <f t="shared" si="30"/>
        <v/>
      </c>
      <c r="R108" s="42" t="str">
        <f t="shared" si="31"/>
        <v/>
      </c>
      <c r="S108" s="42" t="str">
        <f t="shared" si="32"/>
        <v/>
      </c>
      <c r="T108" s="42" t="str">
        <f t="shared" si="33"/>
        <v/>
      </c>
      <c r="U108" s="43" t="str">
        <f t="shared" si="34"/>
        <v/>
      </c>
      <c r="V108" s="41" t="str">
        <f t="shared" si="35"/>
        <v/>
      </c>
      <c r="W108" s="41" t="str">
        <f t="shared" si="36"/>
        <v/>
      </c>
      <c r="X108" s="10">
        <v>2</v>
      </c>
      <c r="Y108" s="45" t="str">
        <f t="shared" si="37"/>
        <v/>
      </c>
      <c r="AB108" s="10">
        <v>2</v>
      </c>
    </row>
    <row r="109" spans="1:28" ht="25.05" customHeight="1">
      <c r="A109" s="8">
        <v>4773</v>
      </c>
      <c r="B109" s="9" t="s">
        <v>48</v>
      </c>
      <c r="C109" s="26" t="s">
        <v>50</v>
      </c>
      <c r="D109" s="33">
        <v>44186</v>
      </c>
      <c r="F109" s="40" t="str">
        <f t="shared" si="19"/>
        <v/>
      </c>
      <c r="G109" s="41" t="str">
        <f t="shared" si="20"/>
        <v/>
      </c>
      <c r="H109" s="41" t="str">
        <f t="shared" si="21"/>
        <v/>
      </c>
      <c r="I109" s="42" t="str">
        <f t="shared" si="22"/>
        <v/>
      </c>
      <c r="J109" s="42" t="str">
        <f t="shared" si="23"/>
        <v/>
      </c>
      <c r="K109" s="42" t="str">
        <f t="shared" si="24"/>
        <v/>
      </c>
      <c r="L109" s="42" t="str">
        <f t="shared" si="25"/>
        <v/>
      </c>
      <c r="M109" s="42" t="str">
        <f t="shared" si="26"/>
        <v/>
      </c>
      <c r="N109" s="42" t="str">
        <f t="shared" si="27"/>
        <v/>
      </c>
      <c r="O109" s="42" t="str">
        <f t="shared" si="28"/>
        <v/>
      </c>
      <c r="P109" s="42" t="str">
        <f t="shared" si="29"/>
        <v/>
      </c>
      <c r="Q109" s="43" t="str">
        <f t="shared" si="30"/>
        <v/>
      </c>
      <c r="R109" s="42" t="str">
        <f t="shared" si="31"/>
        <v/>
      </c>
      <c r="S109" s="42" t="str">
        <f t="shared" si="32"/>
        <v/>
      </c>
      <c r="T109" s="42" t="str">
        <f t="shared" si="33"/>
        <v/>
      </c>
      <c r="U109" s="43" t="str">
        <f t="shared" si="34"/>
        <v/>
      </c>
      <c r="V109" s="41" t="str">
        <f t="shared" si="35"/>
        <v>BRVH</v>
      </c>
      <c r="W109" s="41" t="str">
        <f t="shared" si="36"/>
        <v/>
      </c>
      <c r="X109" s="10">
        <v>1</v>
      </c>
      <c r="Y109" s="45" t="str">
        <f t="shared" si="37"/>
        <v>*BRVH*</v>
      </c>
      <c r="AB109" s="10">
        <v>1</v>
      </c>
    </row>
    <row r="110" spans="1:28" ht="25.05" customHeight="1">
      <c r="A110" s="8">
        <v>4773</v>
      </c>
      <c r="B110" s="9" t="s">
        <v>44</v>
      </c>
      <c r="C110" s="26" t="s">
        <v>47</v>
      </c>
      <c r="D110" s="33">
        <v>44284</v>
      </c>
      <c r="F110" s="40" t="str">
        <f t="shared" si="19"/>
        <v/>
      </c>
      <c r="G110" s="41" t="str">
        <f t="shared" si="20"/>
        <v/>
      </c>
      <c r="H110" s="41" t="str">
        <f t="shared" si="21"/>
        <v/>
      </c>
      <c r="I110" s="42" t="str">
        <f t="shared" si="22"/>
        <v/>
      </c>
      <c r="J110" s="42" t="str">
        <f t="shared" si="23"/>
        <v/>
      </c>
      <c r="K110" s="42" t="str">
        <f t="shared" si="24"/>
        <v/>
      </c>
      <c r="L110" s="42" t="str">
        <f t="shared" si="25"/>
        <v/>
      </c>
      <c r="M110" s="42" t="str">
        <f t="shared" si="26"/>
        <v/>
      </c>
      <c r="N110" s="42" t="str">
        <f t="shared" si="27"/>
        <v/>
      </c>
      <c r="O110" s="42" t="str">
        <f t="shared" si="28"/>
        <v/>
      </c>
      <c r="P110" s="42" t="str">
        <f t="shared" si="29"/>
        <v/>
      </c>
      <c r="Q110" s="43" t="str">
        <f t="shared" si="30"/>
        <v/>
      </c>
      <c r="R110" s="42" t="str">
        <f t="shared" si="31"/>
        <v/>
      </c>
      <c r="S110" s="42" t="str">
        <f t="shared" si="32"/>
        <v/>
      </c>
      <c r="T110" s="42" t="str">
        <f t="shared" si="33"/>
        <v/>
      </c>
      <c r="U110" s="43" t="str">
        <f t="shared" si="34"/>
        <v/>
      </c>
      <c r="V110" s="41" t="str">
        <f t="shared" si="35"/>
        <v/>
      </c>
      <c r="W110" s="41" t="str">
        <f t="shared" si="36"/>
        <v/>
      </c>
      <c r="X110" s="10">
        <v>2</v>
      </c>
      <c r="Y110" s="45" t="str">
        <f t="shared" si="37"/>
        <v/>
      </c>
      <c r="AB110" s="10">
        <v>2</v>
      </c>
    </row>
    <row r="111" spans="1:28" ht="25.05" customHeight="1">
      <c r="A111" s="8">
        <v>4774</v>
      </c>
      <c r="B111" s="9" t="s">
        <v>32</v>
      </c>
      <c r="C111" s="26" t="s">
        <v>34</v>
      </c>
      <c r="D111" s="33">
        <v>44522</v>
      </c>
      <c r="F111" s="40" t="str">
        <f t="shared" si="19"/>
        <v/>
      </c>
      <c r="G111" s="41" t="str">
        <f t="shared" si="20"/>
        <v/>
      </c>
      <c r="H111" s="41" t="str">
        <f t="shared" si="21"/>
        <v/>
      </c>
      <c r="I111" s="42" t="str">
        <f t="shared" si="22"/>
        <v/>
      </c>
      <c r="J111" s="42" t="str">
        <f t="shared" si="23"/>
        <v/>
      </c>
      <c r="K111" s="42" t="str">
        <f t="shared" si="24"/>
        <v/>
      </c>
      <c r="L111" s="42" t="str">
        <f t="shared" si="25"/>
        <v/>
      </c>
      <c r="M111" s="42" t="str">
        <f t="shared" si="26"/>
        <v/>
      </c>
      <c r="N111" s="42" t="str">
        <f t="shared" si="27"/>
        <v/>
      </c>
      <c r="O111" s="42" t="str">
        <f t="shared" si="28"/>
        <v/>
      </c>
      <c r="P111" s="42" t="str">
        <f t="shared" si="29"/>
        <v/>
      </c>
      <c r="Q111" s="43" t="str">
        <f t="shared" si="30"/>
        <v/>
      </c>
      <c r="R111" s="42" t="str">
        <f t="shared" si="31"/>
        <v/>
      </c>
      <c r="S111" s="42" t="str">
        <f t="shared" si="32"/>
        <v/>
      </c>
      <c r="T111" s="42" t="str">
        <f t="shared" si="33"/>
        <v/>
      </c>
      <c r="U111" s="43" t="str">
        <f t="shared" si="34"/>
        <v/>
      </c>
      <c r="V111" s="41" t="str">
        <f t="shared" si="35"/>
        <v/>
      </c>
      <c r="W111" s="41" t="str">
        <f t="shared" si="36"/>
        <v/>
      </c>
      <c r="X111" s="10">
        <v>2</v>
      </c>
      <c r="Y111" s="45" t="str">
        <f t="shared" si="37"/>
        <v/>
      </c>
      <c r="AB111" s="10">
        <v>2</v>
      </c>
    </row>
    <row r="112" spans="1:28" ht="25.05" customHeight="1">
      <c r="A112" s="8">
        <v>4775</v>
      </c>
      <c r="B112" s="9" t="s">
        <v>23</v>
      </c>
      <c r="C112" s="26" t="s">
        <v>69</v>
      </c>
      <c r="D112" s="33">
        <v>44515</v>
      </c>
      <c r="E112" s="46">
        <v>44592</v>
      </c>
      <c r="F112" s="40" t="str">
        <f t="shared" si="19"/>
        <v/>
      </c>
      <c r="G112" s="41" t="str">
        <f t="shared" si="20"/>
        <v/>
      </c>
      <c r="H112" s="41" t="str">
        <f t="shared" si="21"/>
        <v/>
      </c>
      <c r="I112" s="42" t="str">
        <f t="shared" si="22"/>
        <v/>
      </c>
      <c r="J112" s="42" t="str">
        <f t="shared" si="23"/>
        <v/>
      </c>
      <c r="K112" s="42" t="str">
        <f t="shared" si="24"/>
        <v/>
      </c>
      <c r="L112" s="42" t="str">
        <f t="shared" si="25"/>
        <v/>
      </c>
      <c r="M112" s="42" t="str">
        <f t="shared" si="26"/>
        <v/>
      </c>
      <c r="N112" s="42" t="str">
        <f t="shared" si="27"/>
        <v>WOB</v>
      </c>
      <c r="O112" s="42" t="str">
        <f t="shared" si="28"/>
        <v/>
      </c>
      <c r="P112" s="42" t="str">
        <f t="shared" si="29"/>
        <v/>
      </c>
      <c r="Q112" s="43" t="str">
        <f t="shared" si="30"/>
        <v/>
      </c>
      <c r="R112" s="42" t="str">
        <f t="shared" si="31"/>
        <v/>
      </c>
      <c r="S112" s="42" t="str">
        <f t="shared" si="32"/>
        <v/>
      </c>
      <c r="T112" s="42" t="str">
        <f t="shared" si="33"/>
        <v/>
      </c>
      <c r="U112" s="43" t="str">
        <f t="shared" si="34"/>
        <v/>
      </c>
      <c r="V112" s="41" t="str">
        <f t="shared" si="35"/>
        <v/>
      </c>
      <c r="W112" s="41" t="str">
        <f t="shared" si="36"/>
        <v/>
      </c>
      <c r="X112" s="10">
        <v>6</v>
      </c>
      <c r="Y112" s="45" t="str">
        <f t="shared" si="37"/>
        <v>*WOB*</v>
      </c>
      <c r="AB112" s="10">
        <v>6</v>
      </c>
    </row>
    <row r="113" spans="1:28" ht="25.05" customHeight="1">
      <c r="A113" s="8">
        <v>4776</v>
      </c>
      <c r="B113" s="9" t="s">
        <v>51</v>
      </c>
      <c r="C113" s="26" t="s">
        <v>67</v>
      </c>
      <c r="D113" s="33">
        <v>44578</v>
      </c>
      <c r="E113" s="46">
        <v>44592</v>
      </c>
      <c r="F113" s="40" t="str">
        <f t="shared" si="19"/>
        <v>CV</v>
      </c>
      <c r="G113" s="41" t="str">
        <f t="shared" si="20"/>
        <v/>
      </c>
      <c r="H113" s="41" t="str">
        <f t="shared" si="21"/>
        <v/>
      </c>
      <c r="I113" s="42" t="str">
        <f t="shared" si="22"/>
        <v/>
      </c>
      <c r="J113" s="42" t="str">
        <f t="shared" si="23"/>
        <v/>
      </c>
      <c r="K113" s="42" t="str">
        <f t="shared" si="24"/>
        <v/>
      </c>
      <c r="L113" s="42" t="str">
        <f t="shared" si="25"/>
        <v/>
      </c>
      <c r="M113" s="42" t="str">
        <f t="shared" si="26"/>
        <v/>
      </c>
      <c r="N113" s="42" t="str">
        <f t="shared" si="27"/>
        <v/>
      </c>
      <c r="O113" s="42" t="str">
        <f t="shared" si="28"/>
        <v/>
      </c>
      <c r="P113" s="42" t="str">
        <f t="shared" si="29"/>
        <v/>
      </c>
      <c r="Q113" s="43" t="str">
        <f t="shared" si="30"/>
        <v/>
      </c>
      <c r="R113" s="42" t="str">
        <f t="shared" si="31"/>
        <v/>
      </c>
      <c r="S113" s="42" t="str">
        <f t="shared" si="32"/>
        <v/>
      </c>
      <c r="T113" s="42" t="str">
        <f t="shared" si="33"/>
        <v/>
      </c>
      <c r="U113" s="43" t="str">
        <f t="shared" si="34"/>
        <v/>
      </c>
      <c r="V113" s="41" t="str">
        <f t="shared" si="35"/>
        <v/>
      </c>
      <c r="W113" s="41" t="str">
        <f t="shared" si="36"/>
        <v/>
      </c>
      <c r="X113" s="10">
        <v>1</v>
      </c>
      <c r="Y113" s="45" t="str">
        <f t="shared" si="37"/>
        <v>*CV*</v>
      </c>
      <c r="AB113" s="10">
        <v>1</v>
      </c>
    </row>
    <row r="114" spans="1:28" ht="25.05" customHeight="1">
      <c r="A114" s="8">
        <v>4778</v>
      </c>
      <c r="B114" s="9" t="s">
        <v>51</v>
      </c>
      <c r="C114" s="26" t="s">
        <v>67</v>
      </c>
      <c r="D114" s="33">
        <v>44578</v>
      </c>
      <c r="E114" s="46">
        <v>44592</v>
      </c>
      <c r="F114" s="40" t="str">
        <f t="shared" si="19"/>
        <v>CV</v>
      </c>
      <c r="G114" s="41" t="str">
        <f t="shared" si="20"/>
        <v/>
      </c>
      <c r="H114" s="41" t="str">
        <f t="shared" si="21"/>
        <v/>
      </c>
      <c r="I114" s="42" t="str">
        <f t="shared" si="22"/>
        <v/>
      </c>
      <c r="J114" s="42" t="str">
        <f t="shared" si="23"/>
        <v/>
      </c>
      <c r="K114" s="42" t="str">
        <f t="shared" si="24"/>
        <v/>
      </c>
      <c r="L114" s="42" t="str">
        <f t="shared" si="25"/>
        <v/>
      </c>
      <c r="M114" s="42" t="str">
        <f t="shared" si="26"/>
        <v/>
      </c>
      <c r="N114" s="42" t="str">
        <f t="shared" si="27"/>
        <v/>
      </c>
      <c r="O114" s="42" t="str">
        <f t="shared" si="28"/>
        <v/>
      </c>
      <c r="P114" s="42" t="str">
        <f t="shared" si="29"/>
        <v/>
      </c>
      <c r="Q114" s="43" t="str">
        <f t="shared" si="30"/>
        <v/>
      </c>
      <c r="R114" s="42" t="str">
        <f t="shared" si="31"/>
        <v/>
      </c>
      <c r="S114" s="42" t="str">
        <f t="shared" si="32"/>
        <v/>
      </c>
      <c r="T114" s="42" t="str">
        <f t="shared" si="33"/>
        <v/>
      </c>
      <c r="U114" s="43" t="str">
        <f t="shared" si="34"/>
        <v/>
      </c>
      <c r="V114" s="41" t="str">
        <f t="shared" si="35"/>
        <v/>
      </c>
      <c r="W114" s="41" t="str">
        <f t="shared" si="36"/>
        <v/>
      </c>
      <c r="X114" s="10">
        <v>1</v>
      </c>
      <c r="Y114" s="45" t="str">
        <f t="shared" si="37"/>
        <v>*CV*</v>
      </c>
      <c r="AB114" s="10">
        <v>1</v>
      </c>
    </row>
    <row r="115" spans="1:28" ht="25.05" customHeight="1">
      <c r="A115" s="8">
        <v>4779</v>
      </c>
      <c r="B115" s="9" t="s">
        <v>38</v>
      </c>
      <c r="C115" s="26" t="s">
        <v>84</v>
      </c>
      <c r="D115" s="33">
        <v>44452</v>
      </c>
      <c r="F115" s="40" t="str">
        <f t="shared" si="19"/>
        <v/>
      </c>
      <c r="G115" s="41" t="str">
        <f t="shared" si="20"/>
        <v/>
      </c>
      <c r="H115" s="41" t="str">
        <f t="shared" si="21"/>
        <v/>
      </c>
      <c r="I115" s="42" t="str">
        <f t="shared" si="22"/>
        <v/>
      </c>
      <c r="J115" s="42" t="str">
        <f t="shared" si="23"/>
        <v/>
      </c>
      <c r="K115" s="42" t="str">
        <f t="shared" si="24"/>
        <v/>
      </c>
      <c r="L115" s="42" t="str">
        <f t="shared" si="25"/>
        <v/>
      </c>
      <c r="M115" s="42" t="str">
        <f t="shared" si="26"/>
        <v/>
      </c>
      <c r="N115" s="42" t="str">
        <f t="shared" si="27"/>
        <v/>
      </c>
      <c r="O115" s="42" t="str">
        <f t="shared" si="28"/>
        <v/>
      </c>
      <c r="P115" s="42" t="str">
        <f t="shared" si="29"/>
        <v/>
      </c>
      <c r="Q115" s="43" t="str">
        <f t="shared" si="30"/>
        <v/>
      </c>
      <c r="R115" s="42" t="str">
        <f t="shared" si="31"/>
        <v/>
      </c>
      <c r="S115" s="42" t="str">
        <f t="shared" si="32"/>
        <v/>
      </c>
      <c r="T115" s="42" t="str">
        <f t="shared" si="33"/>
        <v/>
      </c>
      <c r="U115" s="43" t="str">
        <f t="shared" si="34"/>
        <v/>
      </c>
      <c r="V115" s="41" t="str">
        <f t="shared" si="35"/>
        <v/>
      </c>
      <c r="W115" s="41" t="str">
        <f t="shared" si="36"/>
        <v>4m2</v>
      </c>
      <c r="X115" s="10">
        <v>1</v>
      </c>
      <c r="Y115" s="45" t="str">
        <f t="shared" si="37"/>
        <v>*4m2*</v>
      </c>
      <c r="AB115" s="10">
        <v>1</v>
      </c>
    </row>
    <row r="116" spans="1:28" ht="25.05" customHeight="1">
      <c r="A116" s="8">
        <v>4779</v>
      </c>
      <c r="B116" s="9" t="s">
        <v>57</v>
      </c>
      <c r="C116" s="26" t="s">
        <v>86</v>
      </c>
      <c r="D116" s="33">
        <v>44452</v>
      </c>
      <c r="F116" s="40" t="str">
        <f t="shared" si="19"/>
        <v/>
      </c>
      <c r="G116" s="41" t="str">
        <f t="shared" si="20"/>
        <v/>
      </c>
      <c r="H116" s="41" t="str">
        <f t="shared" si="21"/>
        <v/>
      </c>
      <c r="I116" s="42" t="str">
        <f t="shared" si="22"/>
        <v/>
      </c>
      <c r="J116" s="42" t="str">
        <f t="shared" si="23"/>
        <v/>
      </c>
      <c r="K116" s="42" t="str">
        <f t="shared" si="24"/>
        <v>2m2B</v>
      </c>
      <c r="L116" s="42" t="str">
        <f t="shared" si="25"/>
        <v/>
      </c>
      <c r="M116" s="42" t="str">
        <f t="shared" si="26"/>
        <v/>
      </c>
      <c r="N116" s="42" t="str">
        <f t="shared" si="27"/>
        <v/>
      </c>
      <c r="O116" s="42" t="str">
        <f t="shared" si="28"/>
        <v/>
      </c>
      <c r="P116" s="42" t="str">
        <f t="shared" si="29"/>
        <v/>
      </c>
      <c r="Q116" s="43" t="str">
        <f t="shared" si="30"/>
        <v/>
      </c>
      <c r="R116" s="42" t="str">
        <f t="shared" si="31"/>
        <v/>
      </c>
      <c r="S116" s="42" t="str">
        <f t="shared" si="32"/>
        <v/>
      </c>
      <c r="T116" s="42" t="str">
        <f t="shared" si="33"/>
        <v/>
      </c>
      <c r="U116" s="43" t="str">
        <f t="shared" si="34"/>
        <v/>
      </c>
      <c r="V116" s="41" t="str">
        <f t="shared" si="35"/>
        <v/>
      </c>
      <c r="W116" s="41" t="str">
        <f t="shared" si="36"/>
        <v/>
      </c>
      <c r="X116" s="10">
        <v>1</v>
      </c>
      <c r="Y116" s="45" t="str">
        <f t="shared" si="37"/>
        <v>*2m2B*</v>
      </c>
      <c r="AB116" s="10">
        <v>1</v>
      </c>
    </row>
    <row r="117" spans="1:28" ht="25.05" customHeight="1">
      <c r="A117" s="8">
        <v>4779</v>
      </c>
      <c r="B117" s="9" t="s">
        <v>32</v>
      </c>
      <c r="C117" s="26" t="s">
        <v>34</v>
      </c>
      <c r="D117" s="33">
        <v>44522</v>
      </c>
      <c r="F117" s="40" t="str">
        <f t="shared" si="19"/>
        <v/>
      </c>
      <c r="G117" s="41" t="str">
        <f t="shared" si="20"/>
        <v/>
      </c>
      <c r="H117" s="41" t="str">
        <f t="shared" si="21"/>
        <v/>
      </c>
      <c r="I117" s="42" t="str">
        <f t="shared" si="22"/>
        <v/>
      </c>
      <c r="J117" s="42" t="str">
        <f t="shared" si="23"/>
        <v/>
      </c>
      <c r="K117" s="42" t="str">
        <f t="shared" si="24"/>
        <v/>
      </c>
      <c r="L117" s="42" t="str">
        <f t="shared" si="25"/>
        <v/>
      </c>
      <c r="M117" s="42" t="str">
        <f t="shared" si="26"/>
        <v/>
      </c>
      <c r="N117" s="42" t="str">
        <f t="shared" si="27"/>
        <v/>
      </c>
      <c r="O117" s="42" t="str">
        <f t="shared" si="28"/>
        <v/>
      </c>
      <c r="P117" s="42" t="str">
        <f t="shared" si="29"/>
        <v/>
      </c>
      <c r="Q117" s="43" t="str">
        <f t="shared" si="30"/>
        <v/>
      </c>
      <c r="R117" s="42" t="str">
        <f t="shared" si="31"/>
        <v/>
      </c>
      <c r="S117" s="42" t="str">
        <f t="shared" si="32"/>
        <v/>
      </c>
      <c r="T117" s="42" t="str">
        <f t="shared" si="33"/>
        <v/>
      </c>
      <c r="U117" s="43" t="str">
        <f t="shared" si="34"/>
        <v/>
      </c>
      <c r="V117" s="41" t="str">
        <f t="shared" si="35"/>
        <v/>
      </c>
      <c r="W117" s="41" t="str">
        <f t="shared" si="36"/>
        <v/>
      </c>
      <c r="X117" s="10">
        <v>2</v>
      </c>
      <c r="Y117" s="45" t="str">
        <f t="shared" si="37"/>
        <v/>
      </c>
      <c r="AB117" s="10">
        <v>2</v>
      </c>
    </row>
    <row r="118" spans="1:28" ht="25.05" customHeight="1">
      <c r="A118" s="8">
        <v>4780</v>
      </c>
      <c r="B118" s="9" t="s">
        <v>19</v>
      </c>
      <c r="C118" s="26" t="s">
        <v>22</v>
      </c>
      <c r="D118" s="33">
        <v>44368</v>
      </c>
      <c r="F118" s="40" t="str">
        <f t="shared" si="19"/>
        <v/>
      </c>
      <c r="G118" s="41" t="str">
        <f t="shared" si="20"/>
        <v/>
      </c>
      <c r="H118" s="41" t="str">
        <f t="shared" si="21"/>
        <v>VL</v>
      </c>
      <c r="I118" s="42" t="str">
        <f t="shared" si="22"/>
        <v/>
      </c>
      <c r="J118" s="42" t="str">
        <f t="shared" si="23"/>
        <v/>
      </c>
      <c r="K118" s="42" t="str">
        <f t="shared" si="24"/>
        <v/>
      </c>
      <c r="L118" s="42" t="str">
        <f t="shared" si="25"/>
        <v/>
      </c>
      <c r="M118" s="42" t="str">
        <f t="shared" si="26"/>
        <v/>
      </c>
      <c r="N118" s="42" t="str">
        <f t="shared" si="27"/>
        <v/>
      </c>
      <c r="O118" s="42" t="str">
        <f t="shared" si="28"/>
        <v/>
      </c>
      <c r="P118" s="42" t="str">
        <f t="shared" si="29"/>
        <v/>
      </c>
      <c r="Q118" s="43" t="str">
        <f t="shared" si="30"/>
        <v/>
      </c>
      <c r="R118" s="42" t="str">
        <f t="shared" si="31"/>
        <v/>
      </c>
      <c r="S118" s="42" t="str">
        <f t="shared" si="32"/>
        <v/>
      </c>
      <c r="T118" s="42" t="str">
        <f t="shared" si="33"/>
        <v/>
      </c>
      <c r="U118" s="43" t="str">
        <f t="shared" si="34"/>
        <v/>
      </c>
      <c r="V118" s="41" t="str">
        <f t="shared" si="35"/>
        <v/>
      </c>
      <c r="W118" s="41" t="str">
        <f t="shared" si="36"/>
        <v/>
      </c>
      <c r="X118" s="10">
        <v>2</v>
      </c>
      <c r="Y118" s="45" t="str">
        <f t="shared" si="37"/>
        <v>*VL*</v>
      </c>
      <c r="AB118" s="10">
        <v>2</v>
      </c>
    </row>
    <row r="119" spans="1:28" ht="25.05" customHeight="1">
      <c r="A119" s="8">
        <v>4780</v>
      </c>
      <c r="B119" s="9" t="s">
        <v>23</v>
      </c>
      <c r="C119" s="26" t="s">
        <v>26</v>
      </c>
      <c r="D119" s="33">
        <v>44368</v>
      </c>
      <c r="F119" s="40" t="str">
        <f t="shared" si="19"/>
        <v/>
      </c>
      <c r="G119" s="41" t="str">
        <f t="shared" si="20"/>
        <v/>
      </c>
      <c r="H119" s="41" t="str">
        <f t="shared" si="21"/>
        <v/>
      </c>
      <c r="I119" s="42" t="str">
        <f t="shared" si="22"/>
        <v/>
      </c>
      <c r="J119" s="42" t="str">
        <f t="shared" si="23"/>
        <v/>
      </c>
      <c r="K119" s="42" t="str">
        <f t="shared" si="24"/>
        <v/>
      </c>
      <c r="L119" s="42" t="str">
        <f t="shared" si="25"/>
        <v/>
      </c>
      <c r="M119" s="42" t="str">
        <f t="shared" si="26"/>
        <v/>
      </c>
      <c r="N119" s="42" t="str">
        <f t="shared" si="27"/>
        <v>WOB</v>
      </c>
      <c r="O119" s="42" t="str">
        <f t="shared" si="28"/>
        <v/>
      </c>
      <c r="P119" s="42" t="str">
        <f t="shared" si="29"/>
        <v/>
      </c>
      <c r="Q119" s="43" t="str">
        <f t="shared" si="30"/>
        <v/>
      </c>
      <c r="R119" s="42" t="str">
        <f t="shared" si="31"/>
        <v/>
      </c>
      <c r="S119" s="42" t="str">
        <f t="shared" si="32"/>
        <v/>
      </c>
      <c r="T119" s="42" t="str">
        <f t="shared" si="33"/>
        <v/>
      </c>
      <c r="U119" s="43" t="str">
        <f t="shared" si="34"/>
        <v/>
      </c>
      <c r="V119" s="41" t="str">
        <f t="shared" si="35"/>
        <v/>
      </c>
      <c r="W119" s="41" t="str">
        <f t="shared" si="36"/>
        <v/>
      </c>
      <c r="X119" s="10">
        <v>9</v>
      </c>
      <c r="Y119" s="45" t="str">
        <f t="shared" si="37"/>
        <v>*WOB*</v>
      </c>
      <c r="AB119" s="10">
        <v>9</v>
      </c>
    </row>
    <row r="120" spans="1:28" ht="25.05" customHeight="1">
      <c r="A120" s="8">
        <v>4780</v>
      </c>
      <c r="B120" s="9" t="s">
        <v>32</v>
      </c>
      <c r="C120" s="26" t="s">
        <v>34</v>
      </c>
      <c r="D120" s="33">
        <v>44522</v>
      </c>
      <c r="F120" s="40" t="str">
        <f t="shared" si="19"/>
        <v/>
      </c>
      <c r="G120" s="41" t="str">
        <f t="shared" si="20"/>
        <v/>
      </c>
      <c r="H120" s="41" t="str">
        <f t="shared" si="21"/>
        <v/>
      </c>
      <c r="I120" s="42" t="str">
        <f t="shared" si="22"/>
        <v/>
      </c>
      <c r="J120" s="42" t="str">
        <f t="shared" si="23"/>
        <v/>
      </c>
      <c r="K120" s="42" t="str">
        <f t="shared" si="24"/>
        <v/>
      </c>
      <c r="L120" s="42" t="str">
        <f t="shared" si="25"/>
        <v/>
      </c>
      <c r="M120" s="42" t="str">
        <f t="shared" si="26"/>
        <v/>
      </c>
      <c r="N120" s="42" t="str">
        <f t="shared" si="27"/>
        <v/>
      </c>
      <c r="O120" s="42" t="str">
        <f t="shared" si="28"/>
        <v/>
      </c>
      <c r="P120" s="42" t="str">
        <f t="shared" si="29"/>
        <v/>
      </c>
      <c r="Q120" s="43" t="str">
        <f t="shared" si="30"/>
        <v/>
      </c>
      <c r="R120" s="42" t="str">
        <f t="shared" si="31"/>
        <v/>
      </c>
      <c r="S120" s="42" t="str">
        <f t="shared" si="32"/>
        <v/>
      </c>
      <c r="T120" s="42" t="str">
        <f t="shared" si="33"/>
        <v/>
      </c>
      <c r="U120" s="43" t="str">
        <f t="shared" si="34"/>
        <v/>
      </c>
      <c r="V120" s="41" t="str">
        <f t="shared" si="35"/>
        <v/>
      </c>
      <c r="W120" s="41" t="str">
        <f t="shared" si="36"/>
        <v/>
      </c>
      <c r="X120" s="10">
        <v>2</v>
      </c>
      <c r="Y120" s="45" t="str">
        <f t="shared" si="37"/>
        <v/>
      </c>
      <c r="AB120" s="10">
        <v>2</v>
      </c>
    </row>
    <row r="121" spans="1:28" ht="25.05" customHeight="1">
      <c r="A121" s="8">
        <v>4781</v>
      </c>
      <c r="B121" s="9" t="s">
        <v>51</v>
      </c>
      <c r="C121" s="26" t="s">
        <v>67</v>
      </c>
      <c r="D121" s="33">
        <v>44578</v>
      </c>
      <c r="F121" s="40" t="str">
        <f t="shared" si="19"/>
        <v>CV</v>
      </c>
      <c r="G121" s="41" t="str">
        <f t="shared" si="20"/>
        <v/>
      </c>
      <c r="H121" s="41" t="str">
        <f t="shared" si="21"/>
        <v/>
      </c>
      <c r="I121" s="42" t="str">
        <f t="shared" si="22"/>
        <v/>
      </c>
      <c r="J121" s="42" t="str">
        <f t="shared" si="23"/>
        <v/>
      </c>
      <c r="K121" s="42" t="str">
        <f t="shared" si="24"/>
        <v/>
      </c>
      <c r="L121" s="42" t="str">
        <f t="shared" si="25"/>
        <v/>
      </c>
      <c r="M121" s="42" t="str">
        <f t="shared" si="26"/>
        <v/>
      </c>
      <c r="N121" s="42" t="str">
        <f t="shared" si="27"/>
        <v/>
      </c>
      <c r="O121" s="42" t="str">
        <f t="shared" si="28"/>
        <v/>
      </c>
      <c r="P121" s="42" t="str">
        <f t="shared" si="29"/>
        <v/>
      </c>
      <c r="Q121" s="43" t="str">
        <f t="shared" si="30"/>
        <v/>
      </c>
      <c r="R121" s="42" t="str">
        <f t="shared" si="31"/>
        <v/>
      </c>
      <c r="S121" s="42" t="str">
        <f t="shared" si="32"/>
        <v/>
      </c>
      <c r="T121" s="42" t="str">
        <f t="shared" si="33"/>
        <v/>
      </c>
      <c r="U121" s="43" t="str">
        <f t="shared" si="34"/>
        <v/>
      </c>
      <c r="V121" s="41" t="str">
        <f t="shared" si="35"/>
        <v/>
      </c>
      <c r="W121" s="41" t="str">
        <f t="shared" si="36"/>
        <v/>
      </c>
      <c r="X121" s="10">
        <v>1</v>
      </c>
      <c r="Y121" s="45" t="str">
        <f t="shared" si="37"/>
        <v>*CV*</v>
      </c>
      <c r="AB121" s="10">
        <v>1</v>
      </c>
    </row>
    <row r="122" spans="1:28" ht="25.05" customHeight="1">
      <c r="A122" s="8">
        <v>4785</v>
      </c>
      <c r="B122" s="9" t="s">
        <v>57</v>
      </c>
      <c r="C122" s="26" t="s">
        <v>73</v>
      </c>
      <c r="D122" s="33">
        <v>44494</v>
      </c>
      <c r="E122" s="46">
        <v>44592</v>
      </c>
      <c r="F122" s="40" t="str">
        <f t="shared" si="19"/>
        <v/>
      </c>
      <c r="G122" s="41" t="str">
        <f t="shared" si="20"/>
        <v/>
      </c>
      <c r="H122" s="41" t="str">
        <f t="shared" si="21"/>
        <v/>
      </c>
      <c r="I122" s="42" t="str">
        <f t="shared" si="22"/>
        <v/>
      </c>
      <c r="J122" s="42" t="str">
        <f t="shared" si="23"/>
        <v/>
      </c>
      <c r="K122" s="42" t="str">
        <f t="shared" si="24"/>
        <v>2m2B</v>
      </c>
      <c r="L122" s="42" t="str">
        <f t="shared" si="25"/>
        <v/>
      </c>
      <c r="M122" s="42" t="str">
        <f t="shared" si="26"/>
        <v/>
      </c>
      <c r="N122" s="42" t="str">
        <f t="shared" si="27"/>
        <v/>
      </c>
      <c r="O122" s="42" t="str">
        <f t="shared" si="28"/>
        <v/>
      </c>
      <c r="P122" s="42" t="str">
        <f t="shared" si="29"/>
        <v/>
      </c>
      <c r="Q122" s="43" t="str">
        <f t="shared" si="30"/>
        <v/>
      </c>
      <c r="R122" s="42" t="str">
        <f t="shared" si="31"/>
        <v/>
      </c>
      <c r="S122" s="42" t="str">
        <f t="shared" si="32"/>
        <v/>
      </c>
      <c r="T122" s="42" t="str">
        <f t="shared" si="33"/>
        <v/>
      </c>
      <c r="U122" s="43" t="str">
        <f t="shared" si="34"/>
        <v/>
      </c>
      <c r="V122" s="41" t="str">
        <f t="shared" si="35"/>
        <v/>
      </c>
      <c r="W122" s="41" t="str">
        <f t="shared" si="36"/>
        <v/>
      </c>
      <c r="X122" s="10">
        <v>1</v>
      </c>
      <c r="Y122" s="45" t="str">
        <f t="shared" si="37"/>
        <v>*2m2B*</v>
      </c>
      <c r="AB122" s="10">
        <v>1</v>
      </c>
    </row>
    <row r="123" spans="1:28" ht="25.05" customHeight="1">
      <c r="A123" s="8">
        <v>4787</v>
      </c>
      <c r="B123" s="9" t="s">
        <v>19</v>
      </c>
      <c r="C123" s="26" t="s">
        <v>22</v>
      </c>
      <c r="D123" s="33">
        <v>44368</v>
      </c>
      <c r="F123" s="40" t="str">
        <f t="shared" si="19"/>
        <v/>
      </c>
      <c r="G123" s="41" t="str">
        <f t="shared" si="20"/>
        <v/>
      </c>
      <c r="H123" s="41" t="str">
        <f t="shared" si="21"/>
        <v>VL</v>
      </c>
      <c r="I123" s="42" t="str">
        <f t="shared" si="22"/>
        <v/>
      </c>
      <c r="J123" s="42" t="str">
        <f t="shared" si="23"/>
        <v/>
      </c>
      <c r="K123" s="42" t="str">
        <f t="shared" si="24"/>
        <v/>
      </c>
      <c r="L123" s="42" t="str">
        <f t="shared" si="25"/>
        <v/>
      </c>
      <c r="M123" s="42" t="str">
        <f t="shared" si="26"/>
        <v/>
      </c>
      <c r="N123" s="42" t="str">
        <f t="shared" si="27"/>
        <v/>
      </c>
      <c r="O123" s="42" t="str">
        <f t="shared" si="28"/>
        <v/>
      </c>
      <c r="P123" s="42" t="str">
        <f t="shared" si="29"/>
        <v/>
      </c>
      <c r="Q123" s="43" t="str">
        <f t="shared" si="30"/>
        <v/>
      </c>
      <c r="R123" s="42" t="str">
        <f t="shared" si="31"/>
        <v/>
      </c>
      <c r="S123" s="42" t="str">
        <f t="shared" si="32"/>
        <v/>
      </c>
      <c r="T123" s="42" t="str">
        <f t="shared" si="33"/>
        <v/>
      </c>
      <c r="U123" s="43" t="str">
        <f t="shared" si="34"/>
        <v/>
      </c>
      <c r="V123" s="41" t="str">
        <f t="shared" si="35"/>
        <v/>
      </c>
      <c r="W123" s="41" t="str">
        <f t="shared" si="36"/>
        <v/>
      </c>
      <c r="X123" s="10">
        <v>2</v>
      </c>
      <c r="Y123" s="45" t="str">
        <f t="shared" si="37"/>
        <v>*VL*</v>
      </c>
      <c r="AB123" s="10">
        <v>2</v>
      </c>
    </row>
    <row r="124" spans="1:28" ht="25.05" customHeight="1">
      <c r="A124" s="8">
        <v>4787</v>
      </c>
      <c r="B124" s="9" t="s">
        <v>23</v>
      </c>
      <c r="C124" s="26" t="s">
        <v>25</v>
      </c>
      <c r="D124" s="33">
        <v>44368</v>
      </c>
      <c r="F124" s="40" t="str">
        <f t="shared" si="19"/>
        <v/>
      </c>
      <c r="G124" s="41" t="str">
        <f t="shared" si="20"/>
        <v/>
      </c>
      <c r="H124" s="41" t="str">
        <f t="shared" si="21"/>
        <v/>
      </c>
      <c r="I124" s="42" t="str">
        <f t="shared" si="22"/>
        <v/>
      </c>
      <c r="J124" s="42" t="str">
        <f t="shared" si="23"/>
        <v/>
      </c>
      <c r="K124" s="42" t="str">
        <f t="shared" si="24"/>
        <v/>
      </c>
      <c r="L124" s="42" t="str">
        <f t="shared" si="25"/>
        <v/>
      </c>
      <c r="M124" s="42" t="str">
        <f t="shared" si="26"/>
        <v/>
      </c>
      <c r="N124" s="42" t="str">
        <f t="shared" si="27"/>
        <v>WOB</v>
      </c>
      <c r="O124" s="42" t="str">
        <f t="shared" si="28"/>
        <v/>
      </c>
      <c r="P124" s="42" t="str">
        <f t="shared" si="29"/>
        <v/>
      </c>
      <c r="Q124" s="43" t="str">
        <f t="shared" si="30"/>
        <v/>
      </c>
      <c r="R124" s="42" t="str">
        <f t="shared" si="31"/>
        <v/>
      </c>
      <c r="S124" s="42" t="str">
        <f t="shared" si="32"/>
        <v/>
      </c>
      <c r="T124" s="42" t="str">
        <f t="shared" si="33"/>
        <v/>
      </c>
      <c r="U124" s="43" t="str">
        <f t="shared" si="34"/>
        <v/>
      </c>
      <c r="V124" s="41" t="str">
        <f t="shared" si="35"/>
        <v/>
      </c>
      <c r="W124" s="41" t="str">
        <f t="shared" si="36"/>
        <v/>
      </c>
      <c r="X124" s="10">
        <v>9</v>
      </c>
      <c r="Y124" s="45" t="str">
        <f t="shared" si="37"/>
        <v>*WOB*</v>
      </c>
      <c r="AB124" s="10">
        <v>9</v>
      </c>
    </row>
    <row r="125" spans="1:28" ht="25.05" customHeight="1">
      <c r="A125" s="8">
        <v>4787</v>
      </c>
      <c r="B125" s="9" t="s">
        <v>32</v>
      </c>
      <c r="C125" s="26" t="s">
        <v>34</v>
      </c>
      <c r="D125" s="33">
        <v>44522</v>
      </c>
      <c r="F125" s="40" t="str">
        <f t="shared" si="19"/>
        <v/>
      </c>
      <c r="G125" s="41" t="str">
        <f t="shared" si="20"/>
        <v/>
      </c>
      <c r="H125" s="41" t="str">
        <f t="shared" si="21"/>
        <v/>
      </c>
      <c r="I125" s="42" t="str">
        <f t="shared" si="22"/>
        <v/>
      </c>
      <c r="J125" s="42" t="str">
        <f t="shared" si="23"/>
        <v/>
      </c>
      <c r="K125" s="42" t="str">
        <f t="shared" si="24"/>
        <v/>
      </c>
      <c r="L125" s="42" t="str">
        <f t="shared" si="25"/>
        <v/>
      </c>
      <c r="M125" s="42" t="str">
        <f t="shared" si="26"/>
        <v/>
      </c>
      <c r="N125" s="42" t="str">
        <f t="shared" si="27"/>
        <v/>
      </c>
      <c r="O125" s="42" t="str">
        <f t="shared" si="28"/>
        <v/>
      </c>
      <c r="P125" s="42" t="str">
        <f t="shared" si="29"/>
        <v/>
      </c>
      <c r="Q125" s="43" t="str">
        <f t="shared" si="30"/>
        <v/>
      </c>
      <c r="R125" s="42" t="str">
        <f t="shared" si="31"/>
        <v/>
      </c>
      <c r="S125" s="42" t="str">
        <f t="shared" si="32"/>
        <v/>
      </c>
      <c r="T125" s="42" t="str">
        <f t="shared" si="33"/>
        <v/>
      </c>
      <c r="U125" s="43" t="str">
        <f t="shared" si="34"/>
        <v/>
      </c>
      <c r="V125" s="41" t="str">
        <f t="shared" si="35"/>
        <v/>
      </c>
      <c r="W125" s="41" t="str">
        <f t="shared" si="36"/>
        <v/>
      </c>
      <c r="X125" s="10">
        <v>2</v>
      </c>
      <c r="Y125" s="45" t="str">
        <f t="shared" si="37"/>
        <v/>
      </c>
      <c r="AB125" s="10">
        <v>2</v>
      </c>
    </row>
    <row r="126" spans="1:28" ht="25.05" customHeight="1">
      <c r="A126" s="8">
        <v>4789</v>
      </c>
      <c r="B126" s="9" t="s">
        <v>51</v>
      </c>
      <c r="C126" s="26" t="s">
        <v>88</v>
      </c>
      <c r="D126" s="33">
        <v>44487</v>
      </c>
      <c r="F126" s="40" t="str">
        <f t="shared" si="19"/>
        <v>CV</v>
      </c>
      <c r="G126" s="41" t="str">
        <f t="shared" si="20"/>
        <v/>
      </c>
      <c r="H126" s="41" t="str">
        <f t="shared" si="21"/>
        <v/>
      </c>
      <c r="I126" s="42" t="str">
        <f t="shared" si="22"/>
        <v/>
      </c>
      <c r="J126" s="42" t="str">
        <f t="shared" si="23"/>
        <v/>
      </c>
      <c r="K126" s="42" t="str">
        <f t="shared" si="24"/>
        <v/>
      </c>
      <c r="L126" s="42" t="str">
        <f t="shared" si="25"/>
        <v/>
      </c>
      <c r="M126" s="42" t="str">
        <f t="shared" si="26"/>
        <v/>
      </c>
      <c r="N126" s="42" t="str">
        <f t="shared" si="27"/>
        <v/>
      </c>
      <c r="O126" s="42" t="str">
        <f t="shared" si="28"/>
        <v/>
      </c>
      <c r="P126" s="42" t="str">
        <f t="shared" si="29"/>
        <v/>
      </c>
      <c r="Q126" s="43" t="str">
        <f t="shared" si="30"/>
        <v/>
      </c>
      <c r="R126" s="42" t="str">
        <f t="shared" si="31"/>
        <v/>
      </c>
      <c r="S126" s="42" t="str">
        <f t="shared" si="32"/>
        <v/>
      </c>
      <c r="T126" s="42" t="str">
        <f t="shared" si="33"/>
        <v/>
      </c>
      <c r="U126" s="43" t="str">
        <f t="shared" si="34"/>
        <v/>
      </c>
      <c r="V126" s="41" t="str">
        <f t="shared" si="35"/>
        <v/>
      </c>
      <c r="W126" s="41" t="str">
        <f t="shared" si="36"/>
        <v/>
      </c>
      <c r="X126" s="10">
        <v>1</v>
      </c>
      <c r="Y126" s="45" t="str">
        <f t="shared" si="37"/>
        <v>*CV*</v>
      </c>
      <c r="AB126" s="10">
        <v>1</v>
      </c>
    </row>
    <row r="127" spans="1:28" ht="25.05" customHeight="1">
      <c r="A127" s="8">
        <v>4789</v>
      </c>
      <c r="B127" s="9" t="s">
        <v>57</v>
      </c>
      <c r="C127" s="26" t="s">
        <v>73</v>
      </c>
      <c r="D127" s="33">
        <v>44494</v>
      </c>
      <c r="F127" s="40" t="str">
        <f t="shared" si="19"/>
        <v/>
      </c>
      <c r="G127" s="41" t="str">
        <f t="shared" si="20"/>
        <v/>
      </c>
      <c r="H127" s="41" t="str">
        <f t="shared" si="21"/>
        <v/>
      </c>
      <c r="I127" s="42" t="str">
        <f t="shared" si="22"/>
        <v/>
      </c>
      <c r="J127" s="42" t="str">
        <f t="shared" si="23"/>
        <v/>
      </c>
      <c r="K127" s="42" t="str">
        <f t="shared" si="24"/>
        <v>2m2B</v>
      </c>
      <c r="L127" s="42" t="str">
        <f t="shared" si="25"/>
        <v/>
      </c>
      <c r="M127" s="42" t="str">
        <f t="shared" si="26"/>
        <v/>
      </c>
      <c r="N127" s="42" t="str">
        <f t="shared" si="27"/>
        <v/>
      </c>
      <c r="O127" s="42" t="str">
        <f t="shared" si="28"/>
        <v/>
      </c>
      <c r="P127" s="42" t="str">
        <f t="shared" si="29"/>
        <v/>
      </c>
      <c r="Q127" s="43" t="str">
        <f t="shared" si="30"/>
        <v/>
      </c>
      <c r="R127" s="42" t="str">
        <f t="shared" si="31"/>
        <v/>
      </c>
      <c r="S127" s="42" t="str">
        <f t="shared" si="32"/>
        <v/>
      </c>
      <c r="T127" s="42" t="str">
        <f t="shared" si="33"/>
        <v/>
      </c>
      <c r="U127" s="43" t="str">
        <f t="shared" si="34"/>
        <v/>
      </c>
      <c r="V127" s="41" t="str">
        <f t="shared" si="35"/>
        <v/>
      </c>
      <c r="W127" s="41" t="str">
        <f t="shared" si="36"/>
        <v/>
      </c>
      <c r="X127" s="10">
        <v>1</v>
      </c>
      <c r="Y127" s="45" t="str">
        <f t="shared" si="37"/>
        <v>*2m2B*</v>
      </c>
      <c r="AB127" s="10">
        <v>1</v>
      </c>
    </row>
    <row r="128" spans="1:28" ht="25.05" customHeight="1">
      <c r="A128" s="8">
        <v>4791</v>
      </c>
      <c r="B128" s="9" t="s">
        <v>57</v>
      </c>
      <c r="C128" s="26" t="s">
        <v>64</v>
      </c>
      <c r="D128" s="33">
        <v>44564</v>
      </c>
      <c r="F128" s="40" t="str">
        <f t="shared" si="19"/>
        <v/>
      </c>
      <c r="G128" s="41" t="str">
        <f t="shared" si="20"/>
        <v/>
      </c>
      <c r="H128" s="41" t="str">
        <f t="shared" si="21"/>
        <v/>
      </c>
      <c r="I128" s="42" t="str">
        <f t="shared" si="22"/>
        <v/>
      </c>
      <c r="J128" s="42" t="str">
        <f t="shared" si="23"/>
        <v/>
      </c>
      <c r="K128" s="42" t="str">
        <f t="shared" si="24"/>
        <v>2m2B</v>
      </c>
      <c r="L128" s="42" t="str">
        <f t="shared" si="25"/>
        <v/>
      </c>
      <c r="M128" s="42" t="str">
        <f t="shared" si="26"/>
        <v/>
      </c>
      <c r="N128" s="42" t="str">
        <f t="shared" si="27"/>
        <v/>
      </c>
      <c r="O128" s="42" t="str">
        <f t="shared" si="28"/>
        <v/>
      </c>
      <c r="P128" s="42" t="str">
        <f t="shared" si="29"/>
        <v/>
      </c>
      <c r="Q128" s="43" t="str">
        <f t="shared" si="30"/>
        <v/>
      </c>
      <c r="R128" s="42" t="str">
        <f t="shared" si="31"/>
        <v/>
      </c>
      <c r="S128" s="42" t="str">
        <f t="shared" si="32"/>
        <v/>
      </c>
      <c r="T128" s="42" t="str">
        <f t="shared" si="33"/>
        <v/>
      </c>
      <c r="U128" s="43" t="str">
        <f t="shared" si="34"/>
        <v/>
      </c>
      <c r="V128" s="41" t="str">
        <f t="shared" si="35"/>
        <v/>
      </c>
      <c r="W128" s="41" t="str">
        <f t="shared" si="36"/>
        <v/>
      </c>
      <c r="X128" s="10">
        <v>1</v>
      </c>
      <c r="Y128" s="45" t="str">
        <f t="shared" si="37"/>
        <v>*2m2B*</v>
      </c>
      <c r="AB128" s="10">
        <v>1</v>
      </c>
    </row>
    <row r="129" spans="1:28" ht="25.05" customHeight="1">
      <c r="A129" s="8">
        <v>4792</v>
      </c>
      <c r="B129" s="9" t="s">
        <v>57</v>
      </c>
      <c r="C129" s="26" t="s">
        <v>64</v>
      </c>
      <c r="D129" s="33">
        <v>44564</v>
      </c>
      <c r="F129" s="40" t="str">
        <f t="shared" si="19"/>
        <v/>
      </c>
      <c r="G129" s="41" t="str">
        <f t="shared" si="20"/>
        <v/>
      </c>
      <c r="H129" s="41" t="str">
        <f t="shared" si="21"/>
        <v/>
      </c>
      <c r="I129" s="42" t="str">
        <f t="shared" si="22"/>
        <v/>
      </c>
      <c r="J129" s="42" t="str">
        <f t="shared" si="23"/>
        <v/>
      </c>
      <c r="K129" s="42" t="str">
        <f t="shared" si="24"/>
        <v>2m2B</v>
      </c>
      <c r="L129" s="42" t="str">
        <f t="shared" si="25"/>
        <v/>
      </c>
      <c r="M129" s="42" t="str">
        <f t="shared" si="26"/>
        <v/>
      </c>
      <c r="N129" s="42" t="str">
        <f t="shared" si="27"/>
        <v/>
      </c>
      <c r="O129" s="42" t="str">
        <f t="shared" si="28"/>
        <v/>
      </c>
      <c r="P129" s="42" t="str">
        <f t="shared" si="29"/>
        <v/>
      </c>
      <c r="Q129" s="43" t="str">
        <f t="shared" si="30"/>
        <v/>
      </c>
      <c r="R129" s="42" t="str">
        <f t="shared" si="31"/>
        <v/>
      </c>
      <c r="S129" s="42" t="str">
        <f t="shared" si="32"/>
        <v/>
      </c>
      <c r="T129" s="42" t="str">
        <f t="shared" si="33"/>
        <v/>
      </c>
      <c r="U129" s="43" t="str">
        <f t="shared" si="34"/>
        <v/>
      </c>
      <c r="V129" s="41" t="str">
        <f t="shared" si="35"/>
        <v/>
      </c>
      <c r="W129" s="41" t="str">
        <f t="shared" si="36"/>
        <v/>
      </c>
      <c r="X129" s="10">
        <v>1</v>
      </c>
      <c r="Y129" s="45" t="str">
        <f t="shared" si="37"/>
        <v>*2m2B*</v>
      </c>
      <c r="AB129" s="10">
        <v>1</v>
      </c>
    </row>
    <row r="130" spans="1:28" ht="25.05" customHeight="1">
      <c r="A130" s="8">
        <v>4793</v>
      </c>
      <c r="B130" s="9" t="s">
        <v>32</v>
      </c>
      <c r="C130" s="26" t="s">
        <v>34</v>
      </c>
      <c r="D130" s="33">
        <v>44522</v>
      </c>
      <c r="F130" s="40" t="str">
        <f t="shared" ref="F130:F193" si="38">IF(B130="Premetro VERTIKAAL","MV",IF(B130="Side 3m","3M",IF(B130="Premetro HORIZONTAAL","MH",IF(B130="Window back","CV",IF(B130="Window Back eco","CVE","")))))</f>
        <v/>
      </c>
      <c r="G130" s="41" t="str">
        <f t="shared" ref="G130:G193" si="39">IF(B130="Inside banner","BRV","")</f>
        <v/>
      </c>
      <c r="H130" s="41" t="str">
        <f t="shared" ref="H130:H193" si="40">IF(B130="Floor sticker","VL","")</f>
        <v/>
      </c>
      <c r="I130" s="42" t="str">
        <f t="shared" ref="I130:I193" si="41">IF(B130="Street furniture 2m2","STR","")</f>
        <v/>
      </c>
      <c r="J130" s="42" t="str">
        <f t="shared" ref="J130:J193" si="42">IF(B130="Full back uni","FB","")</f>
        <v/>
      </c>
      <c r="K130" s="42" t="str">
        <f t="shared" ref="K130:K193" si="43">IF(B130="Window side 2m² Bus","2m2B","")</f>
        <v/>
      </c>
      <c r="L130" s="42" t="str">
        <f t="shared" ref="L130:L193" si="44">IF(B130="Window sticker Raam","RM","")</f>
        <v/>
      </c>
      <c r="M130" s="42" t="str">
        <f t="shared" ref="M130:M193" si="45">IF(B130="Side 3m Freestyle","FREE","")</f>
        <v/>
      </c>
      <c r="N130" s="42" t="str">
        <f t="shared" ref="N130:N193" si="46">IF(B130="Wobbler","WOB","")</f>
        <v/>
      </c>
      <c r="O130" s="42" t="str">
        <f t="shared" ref="O130:O193" si="47">IF(B130="Super side 10m² Hermelijn - Trambus","10m2H","")</f>
        <v/>
      </c>
      <c r="P130" s="42" t="str">
        <f t="shared" ref="P130:P193" si="48">IF(B130="Roofpanel A7","ROOFXL","")</f>
        <v/>
      </c>
      <c r="Q130" s="43" t="str">
        <f t="shared" ref="Q130:Q193" si="49">IF(B130="Roof panel tram L Hermelijn","ROOFL","")</f>
        <v/>
      </c>
      <c r="R130" s="42" t="str">
        <f t="shared" ref="R130:R193" si="50">IF(B130="Roof panel Tram M PCC","DPCC","")</f>
        <v/>
      </c>
      <c r="S130" s="42" t="str">
        <f t="shared" ref="S130:S193" si="51">IF(B130="Side pack L A5","SPALBA5",IF(B130="Side pack XL A7","SPALBA7",""))</f>
        <v/>
      </c>
      <c r="T130" s="42" t="str">
        <f t="shared" ref="T130:T193" si="52">IF(B130="Window side 2m² Hermelijn","2m2H","")</f>
        <v/>
      </c>
      <c r="U130" s="43" t="str">
        <f t="shared" ref="U130:U193" si="53">IF(B130="Window side 2m² Tram","2m2A","")</f>
        <v/>
      </c>
      <c r="V130" s="41" t="str">
        <f t="shared" ref="V130:V193" si="54">IF(B130="Inside banner HERMELIJN","BRVH","")</f>
        <v/>
      </c>
      <c r="W130" s="41" t="str">
        <f t="shared" ref="W130:W193" si="55">IF(B130="Super side 4m²","4m2","")</f>
        <v/>
      </c>
      <c r="X130" s="10">
        <v>2</v>
      </c>
      <c r="Y130" s="45" t="str">
        <f t="shared" ref="Y130:Y193" si="56">IF(OR(F130&lt;&gt;"",G130&lt;&gt;"",H130&lt;&gt;"",I130&lt;&gt;"",J130&lt;&gt;"",K130&lt;&gt;"",L130&lt;&gt;"",M130&lt;&gt;"",N130&lt;&gt;"",O130&lt;&gt;"",P130&lt;&gt;"",Q130&lt;&gt;"",R130&lt;&gt;"",S130&lt;&gt;"",T130&lt;&gt;"",U130&lt;&gt;"",V130&lt;&gt;"",W130&lt;&gt;""),"*"&amp;F130&amp;G130&amp;H130&amp;I130&amp;J130&amp;K130&amp;L130&amp;M130&amp;N130&amp;O130&amp;P130&amp;Q130&amp;R130&amp;S130&amp;T130&amp;U130&amp;V130&amp;W130&amp;"*","")</f>
        <v/>
      </c>
      <c r="AB130" s="10">
        <v>2</v>
      </c>
    </row>
    <row r="131" spans="1:28" ht="25.05" customHeight="1">
      <c r="A131" s="8">
        <v>4794</v>
      </c>
      <c r="B131" s="9" t="s">
        <v>58</v>
      </c>
      <c r="C131" s="26" t="s">
        <v>80</v>
      </c>
      <c r="D131" s="33">
        <v>44515</v>
      </c>
      <c r="E131" s="46">
        <v>44592</v>
      </c>
      <c r="F131" s="40" t="str">
        <f t="shared" si="38"/>
        <v/>
      </c>
      <c r="G131" s="41" t="str">
        <f t="shared" si="39"/>
        <v/>
      </c>
      <c r="H131" s="41" t="str">
        <f t="shared" si="40"/>
        <v/>
      </c>
      <c r="I131" s="42" t="str">
        <f t="shared" si="41"/>
        <v/>
      </c>
      <c r="J131" s="42" t="str">
        <f t="shared" si="42"/>
        <v/>
      </c>
      <c r="K131" s="42" t="str">
        <f t="shared" si="43"/>
        <v/>
      </c>
      <c r="L131" s="42" t="str">
        <f t="shared" si="44"/>
        <v/>
      </c>
      <c r="M131" s="42" t="str">
        <f t="shared" si="45"/>
        <v/>
      </c>
      <c r="N131" s="42" t="str">
        <f t="shared" si="46"/>
        <v/>
      </c>
      <c r="O131" s="42" t="str">
        <f t="shared" si="47"/>
        <v/>
      </c>
      <c r="P131" s="42" t="str">
        <f t="shared" si="48"/>
        <v/>
      </c>
      <c r="Q131" s="43" t="str">
        <f t="shared" si="49"/>
        <v/>
      </c>
      <c r="R131" s="42" t="str">
        <f t="shared" si="50"/>
        <v/>
      </c>
      <c r="S131" s="42" t="str">
        <f t="shared" si="51"/>
        <v/>
      </c>
      <c r="T131" s="42" t="str">
        <f t="shared" si="52"/>
        <v/>
      </c>
      <c r="U131" s="43" t="str">
        <f t="shared" si="53"/>
        <v/>
      </c>
      <c r="V131" s="41" t="str">
        <f t="shared" si="54"/>
        <v/>
      </c>
      <c r="W131" s="41" t="str">
        <f t="shared" si="55"/>
        <v/>
      </c>
      <c r="X131" s="10">
        <v>1</v>
      </c>
      <c r="Y131" s="45" t="str">
        <f t="shared" si="56"/>
        <v/>
      </c>
      <c r="AB131" s="10">
        <v>1</v>
      </c>
    </row>
    <row r="132" spans="1:28" ht="25.05" customHeight="1">
      <c r="A132" s="8">
        <v>4794</v>
      </c>
      <c r="B132" s="9" t="s">
        <v>38</v>
      </c>
      <c r="C132" s="26" t="s">
        <v>40</v>
      </c>
      <c r="D132" s="33">
        <v>44571</v>
      </c>
      <c r="E132" s="46">
        <v>44592</v>
      </c>
      <c r="F132" s="40" t="str">
        <f t="shared" si="38"/>
        <v/>
      </c>
      <c r="G132" s="41" t="str">
        <f t="shared" si="39"/>
        <v/>
      </c>
      <c r="H132" s="41" t="str">
        <f t="shared" si="40"/>
        <v/>
      </c>
      <c r="I132" s="42" t="str">
        <f t="shared" si="41"/>
        <v/>
      </c>
      <c r="J132" s="42" t="str">
        <f t="shared" si="42"/>
        <v/>
      </c>
      <c r="K132" s="42" t="str">
        <f t="shared" si="43"/>
        <v/>
      </c>
      <c r="L132" s="42" t="str">
        <f t="shared" si="44"/>
        <v/>
      </c>
      <c r="M132" s="42" t="str">
        <f t="shared" si="45"/>
        <v/>
      </c>
      <c r="N132" s="42" t="str">
        <f t="shared" si="46"/>
        <v/>
      </c>
      <c r="O132" s="42" t="str">
        <f t="shared" si="47"/>
        <v/>
      </c>
      <c r="P132" s="42" t="str">
        <f t="shared" si="48"/>
        <v/>
      </c>
      <c r="Q132" s="43" t="str">
        <f t="shared" si="49"/>
        <v/>
      </c>
      <c r="R132" s="42" t="str">
        <f t="shared" si="50"/>
        <v/>
      </c>
      <c r="S132" s="42" t="str">
        <f t="shared" si="51"/>
        <v/>
      </c>
      <c r="T132" s="42" t="str">
        <f t="shared" si="52"/>
        <v/>
      </c>
      <c r="U132" s="43" t="str">
        <f t="shared" si="53"/>
        <v/>
      </c>
      <c r="V132" s="41" t="str">
        <f t="shared" si="54"/>
        <v/>
      </c>
      <c r="W132" s="41" t="str">
        <f t="shared" si="55"/>
        <v>4m2</v>
      </c>
      <c r="X132" s="10">
        <v>1</v>
      </c>
      <c r="Y132" s="45" t="str">
        <f t="shared" si="56"/>
        <v>*4m2*</v>
      </c>
      <c r="AB132" s="10">
        <v>1</v>
      </c>
    </row>
    <row r="133" spans="1:28" ht="25.05" customHeight="1">
      <c r="A133" s="8">
        <v>4794</v>
      </c>
      <c r="B133" s="9" t="s">
        <v>57</v>
      </c>
      <c r="C133" s="26" t="s">
        <v>82</v>
      </c>
      <c r="D133" s="33">
        <v>44515</v>
      </c>
      <c r="E133" s="46">
        <v>44592</v>
      </c>
      <c r="F133" s="40" t="str">
        <f t="shared" si="38"/>
        <v/>
      </c>
      <c r="G133" s="41" t="str">
        <f t="shared" si="39"/>
        <v/>
      </c>
      <c r="H133" s="41" t="str">
        <f t="shared" si="40"/>
        <v/>
      </c>
      <c r="I133" s="42" t="str">
        <f t="shared" si="41"/>
        <v/>
      </c>
      <c r="J133" s="42" t="str">
        <f t="shared" si="42"/>
        <v/>
      </c>
      <c r="K133" s="42" t="str">
        <f t="shared" si="43"/>
        <v>2m2B</v>
      </c>
      <c r="L133" s="42" t="str">
        <f t="shared" si="44"/>
        <v/>
      </c>
      <c r="M133" s="42" t="str">
        <f t="shared" si="45"/>
        <v/>
      </c>
      <c r="N133" s="42" t="str">
        <f t="shared" si="46"/>
        <v/>
      </c>
      <c r="O133" s="42" t="str">
        <f t="shared" si="47"/>
        <v/>
      </c>
      <c r="P133" s="42" t="str">
        <f t="shared" si="48"/>
        <v/>
      </c>
      <c r="Q133" s="43" t="str">
        <f t="shared" si="49"/>
        <v/>
      </c>
      <c r="R133" s="42" t="str">
        <f t="shared" si="50"/>
        <v/>
      </c>
      <c r="S133" s="42" t="str">
        <f t="shared" si="51"/>
        <v/>
      </c>
      <c r="T133" s="42" t="str">
        <f t="shared" si="52"/>
        <v/>
      </c>
      <c r="U133" s="43" t="str">
        <f t="shared" si="53"/>
        <v/>
      </c>
      <c r="V133" s="41" t="str">
        <f t="shared" si="54"/>
        <v/>
      </c>
      <c r="W133" s="41" t="str">
        <f t="shared" si="55"/>
        <v/>
      </c>
      <c r="X133" s="10">
        <v>1</v>
      </c>
      <c r="Y133" s="45" t="str">
        <f t="shared" si="56"/>
        <v>*2m2B*</v>
      </c>
      <c r="AB133" s="10">
        <v>1</v>
      </c>
    </row>
    <row r="134" spans="1:28" ht="25.05" customHeight="1">
      <c r="A134" s="8">
        <v>4795</v>
      </c>
      <c r="B134" s="9" t="s">
        <v>58</v>
      </c>
      <c r="C134" s="26" t="s">
        <v>74</v>
      </c>
      <c r="D134" s="33">
        <v>44592</v>
      </c>
      <c r="E134" s="46">
        <v>44592</v>
      </c>
      <c r="F134" s="40" t="str">
        <f t="shared" si="38"/>
        <v/>
      </c>
      <c r="G134" s="41" t="str">
        <f t="shared" si="39"/>
        <v/>
      </c>
      <c r="H134" s="41" t="str">
        <f t="shared" si="40"/>
        <v/>
      </c>
      <c r="I134" s="42" t="str">
        <f t="shared" si="41"/>
        <v/>
      </c>
      <c r="J134" s="42" t="str">
        <f t="shared" si="42"/>
        <v/>
      </c>
      <c r="K134" s="42" t="str">
        <f t="shared" si="43"/>
        <v/>
      </c>
      <c r="L134" s="42" t="str">
        <f t="shared" si="44"/>
        <v/>
      </c>
      <c r="M134" s="42" t="str">
        <f t="shared" si="45"/>
        <v/>
      </c>
      <c r="N134" s="42" t="str">
        <f t="shared" si="46"/>
        <v/>
      </c>
      <c r="O134" s="42" t="str">
        <f t="shared" si="47"/>
        <v/>
      </c>
      <c r="P134" s="42" t="str">
        <f t="shared" si="48"/>
        <v/>
      </c>
      <c r="Q134" s="43" t="str">
        <f t="shared" si="49"/>
        <v/>
      </c>
      <c r="R134" s="42" t="str">
        <f t="shared" si="50"/>
        <v/>
      </c>
      <c r="S134" s="42" t="str">
        <f t="shared" si="51"/>
        <v/>
      </c>
      <c r="T134" s="42" t="str">
        <f t="shared" si="52"/>
        <v/>
      </c>
      <c r="U134" s="43" t="str">
        <f t="shared" si="53"/>
        <v/>
      </c>
      <c r="V134" s="41" t="str">
        <f t="shared" si="54"/>
        <v/>
      </c>
      <c r="W134" s="41" t="str">
        <f t="shared" si="55"/>
        <v/>
      </c>
      <c r="X134" s="10">
        <v>1</v>
      </c>
      <c r="Y134" s="45" t="str">
        <f t="shared" si="56"/>
        <v/>
      </c>
      <c r="AB134" s="10">
        <v>1</v>
      </c>
    </row>
    <row r="135" spans="1:28" ht="25.05" customHeight="1">
      <c r="A135" s="8">
        <v>4949</v>
      </c>
      <c r="B135" s="9" t="s">
        <v>58</v>
      </c>
      <c r="C135" s="26" t="s">
        <v>89</v>
      </c>
      <c r="D135" s="33">
        <v>44578</v>
      </c>
      <c r="F135" s="40" t="str">
        <f t="shared" si="38"/>
        <v/>
      </c>
      <c r="G135" s="41" t="str">
        <f t="shared" si="39"/>
        <v/>
      </c>
      <c r="H135" s="41" t="str">
        <f t="shared" si="40"/>
        <v/>
      </c>
      <c r="I135" s="42" t="str">
        <f t="shared" si="41"/>
        <v/>
      </c>
      <c r="J135" s="42" t="str">
        <f t="shared" si="42"/>
        <v/>
      </c>
      <c r="K135" s="42" t="str">
        <f t="shared" si="43"/>
        <v/>
      </c>
      <c r="L135" s="42" t="str">
        <f t="shared" si="44"/>
        <v/>
      </c>
      <c r="M135" s="42" t="str">
        <f t="shared" si="45"/>
        <v/>
      </c>
      <c r="N135" s="42" t="str">
        <f t="shared" si="46"/>
        <v/>
      </c>
      <c r="O135" s="42" t="str">
        <f t="shared" si="47"/>
        <v/>
      </c>
      <c r="P135" s="42" t="str">
        <f t="shared" si="48"/>
        <v/>
      </c>
      <c r="Q135" s="43" t="str">
        <f t="shared" si="49"/>
        <v/>
      </c>
      <c r="R135" s="42" t="str">
        <f t="shared" si="50"/>
        <v/>
      </c>
      <c r="S135" s="42" t="str">
        <f t="shared" si="51"/>
        <v/>
      </c>
      <c r="T135" s="42" t="str">
        <f t="shared" si="52"/>
        <v/>
      </c>
      <c r="U135" s="43" t="str">
        <f t="shared" si="53"/>
        <v/>
      </c>
      <c r="V135" s="41" t="str">
        <f t="shared" si="54"/>
        <v/>
      </c>
      <c r="W135" s="41" t="str">
        <f t="shared" si="55"/>
        <v/>
      </c>
      <c r="X135" s="10">
        <v>1</v>
      </c>
      <c r="Y135" s="45" t="str">
        <f t="shared" si="56"/>
        <v/>
      </c>
      <c r="AB135" s="10">
        <v>1</v>
      </c>
    </row>
    <row r="136" spans="1:28" ht="25.05" customHeight="1">
      <c r="A136" s="8">
        <v>4950</v>
      </c>
      <c r="B136" s="9" t="s">
        <v>32</v>
      </c>
      <c r="C136" s="26" t="s">
        <v>34</v>
      </c>
      <c r="D136" s="33">
        <v>44522</v>
      </c>
      <c r="F136" s="40" t="str">
        <f t="shared" si="38"/>
        <v/>
      </c>
      <c r="G136" s="41" t="str">
        <f t="shared" si="39"/>
        <v/>
      </c>
      <c r="H136" s="41" t="str">
        <f t="shared" si="40"/>
        <v/>
      </c>
      <c r="I136" s="42" t="str">
        <f t="shared" si="41"/>
        <v/>
      </c>
      <c r="J136" s="42" t="str">
        <f t="shared" si="42"/>
        <v/>
      </c>
      <c r="K136" s="42" t="str">
        <f t="shared" si="43"/>
        <v/>
      </c>
      <c r="L136" s="42" t="str">
        <f t="shared" si="44"/>
        <v/>
      </c>
      <c r="M136" s="42" t="str">
        <f t="shared" si="45"/>
        <v/>
      </c>
      <c r="N136" s="42" t="str">
        <f t="shared" si="46"/>
        <v/>
      </c>
      <c r="O136" s="42" t="str">
        <f t="shared" si="47"/>
        <v/>
      </c>
      <c r="P136" s="42" t="str">
        <f t="shared" si="48"/>
        <v/>
      </c>
      <c r="Q136" s="43" t="str">
        <f t="shared" si="49"/>
        <v/>
      </c>
      <c r="R136" s="42" t="str">
        <f t="shared" si="50"/>
        <v/>
      </c>
      <c r="S136" s="42" t="str">
        <f t="shared" si="51"/>
        <v/>
      </c>
      <c r="T136" s="42" t="str">
        <f t="shared" si="52"/>
        <v/>
      </c>
      <c r="U136" s="43" t="str">
        <f t="shared" si="53"/>
        <v/>
      </c>
      <c r="V136" s="41" t="str">
        <f t="shared" si="54"/>
        <v/>
      </c>
      <c r="W136" s="41" t="str">
        <f t="shared" si="55"/>
        <v/>
      </c>
      <c r="X136" s="10">
        <v>2</v>
      </c>
      <c r="Y136" s="45" t="str">
        <f t="shared" si="56"/>
        <v/>
      </c>
      <c r="AB136" s="10">
        <v>2</v>
      </c>
    </row>
    <row r="137" spans="1:28" ht="25.05" customHeight="1">
      <c r="A137" s="8">
        <v>4951</v>
      </c>
      <c r="B137" s="9" t="s">
        <v>51</v>
      </c>
      <c r="C137" s="26" t="s">
        <v>91</v>
      </c>
      <c r="D137" s="33">
        <v>44536</v>
      </c>
      <c r="F137" s="40" t="str">
        <f t="shared" si="38"/>
        <v>CV</v>
      </c>
      <c r="G137" s="41" t="str">
        <f t="shared" si="39"/>
        <v/>
      </c>
      <c r="H137" s="41" t="str">
        <f t="shared" si="40"/>
        <v/>
      </c>
      <c r="I137" s="42" t="str">
        <f t="shared" si="41"/>
        <v/>
      </c>
      <c r="J137" s="42" t="str">
        <f t="shared" si="42"/>
        <v/>
      </c>
      <c r="K137" s="42" t="str">
        <f t="shared" si="43"/>
        <v/>
      </c>
      <c r="L137" s="42" t="str">
        <f t="shared" si="44"/>
        <v/>
      </c>
      <c r="M137" s="42" t="str">
        <f t="shared" si="45"/>
        <v/>
      </c>
      <c r="N137" s="42" t="str">
        <f t="shared" si="46"/>
        <v/>
      </c>
      <c r="O137" s="42" t="str">
        <f t="shared" si="47"/>
        <v/>
      </c>
      <c r="P137" s="42" t="str">
        <f t="shared" si="48"/>
        <v/>
      </c>
      <c r="Q137" s="43" t="str">
        <f t="shared" si="49"/>
        <v/>
      </c>
      <c r="R137" s="42" t="str">
        <f t="shared" si="50"/>
        <v/>
      </c>
      <c r="S137" s="42" t="str">
        <f t="shared" si="51"/>
        <v/>
      </c>
      <c r="T137" s="42" t="str">
        <f t="shared" si="52"/>
        <v/>
      </c>
      <c r="U137" s="43" t="str">
        <f t="shared" si="53"/>
        <v/>
      </c>
      <c r="V137" s="41" t="str">
        <f t="shared" si="54"/>
        <v/>
      </c>
      <c r="W137" s="41" t="str">
        <f t="shared" si="55"/>
        <v/>
      </c>
      <c r="X137" s="10">
        <v>1</v>
      </c>
      <c r="Y137" s="45" t="str">
        <f t="shared" si="56"/>
        <v>*CV*</v>
      </c>
      <c r="AB137" s="10">
        <v>1</v>
      </c>
    </row>
    <row r="138" spans="1:28" ht="25.05" customHeight="1">
      <c r="A138" s="8">
        <v>4952</v>
      </c>
      <c r="B138" s="9" t="s">
        <v>58</v>
      </c>
      <c r="C138" s="26" t="s">
        <v>89</v>
      </c>
      <c r="D138" s="33">
        <v>44578</v>
      </c>
      <c r="F138" s="40" t="str">
        <f t="shared" si="38"/>
        <v/>
      </c>
      <c r="G138" s="41" t="str">
        <f t="shared" si="39"/>
        <v/>
      </c>
      <c r="H138" s="41" t="str">
        <f t="shared" si="40"/>
        <v/>
      </c>
      <c r="I138" s="42" t="str">
        <f t="shared" si="41"/>
        <v/>
      </c>
      <c r="J138" s="42" t="str">
        <f t="shared" si="42"/>
        <v/>
      </c>
      <c r="K138" s="42" t="str">
        <f t="shared" si="43"/>
        <v/>
      </c>
      <c r="L138" s="42" t="str">
        <f t="shared" si="44"/>
        <v/>
      </c>
      <c r="M138" s="42" t="str">
        <f t="shared" si="45"/>
        <v/>
      </c>
      <c r="N138" s="42" t="str">
        <f t="shared" si="46"/>
        <v/>
      </c>
      <c r="O138" s="42" t="str">
        <f t="shared" si="47"/>
        <v/>
      </c>
      <c r="P138" s="42" t="str">
        <f t="shared" si="48"/>
        <v/>
      </c>
      <c r="Q138" s="43" t="str">
        <f t="shared" si="49"/>
        <v/>
      </c>
      <c r="R138" s="42" t="str">
        <f t="shared" si="50"/>
        <v/>
      </c>
      <c r="S138" s="42" t="str">
        <f t="shared" si="51"/>
        <v/>
      </c>
      <c r="T138" s="42" t="str">
        <f t="shared" si="52"/>
        <v/>
      </c>
      <c r="U138" s="43" t="str">
        <f t="shared" si="53"/>
        <v/>
      </c>
      <c r="V138" s="41" t="str">
        <f t="shared" si="54"/>
        <v/>
      </c>
      <c r="W138" s="41" t="str">
        <f t="shared" si="55"/>
        <v/>
      </c>
      <c r="X138" s="10">
        <v>1</v>
      </c>
      <c r="Y138" s="45" t="str">
        <f t="shared" si="56"/>
        <v/>
      </c>
      <c r="AB138" s="10">
        <v>1</v>
      </c>
    </row>
    <row r="139" spans="1:28" ht="25.05" customHeight="1">
      <c r="A139" s="8">
        <v>4953</v>
      </c>
      <c r="B139" s="9" t="s">
        <v>23</v>
      </c>
      <c r="C139" s="26" t="s">
        <v>69</v>
      </c>
      <c r="D139" s="33">
        <v>44515</v>
      </c>
      <c r="F139" s="40" t="str">
        <f t="shared" si="38"/>
        <v/>
      </c>
      <c r="G139" s="41" t="str">
        <f t="shared" si="39"/>
        <v/>
      </c>
      <c r="H139" s="41" t="str">
        <f t="shared" si="40"/>
        <v/>
      </c>
      <c r="I139" s="42" t="str">
        <f t="shared" si="41"/>
        <v/>
      </c>
      <c r="J139" s="42" t="str">
        <f t="shared" si="42"/>
        <v/>
      </c>
      <c r="K139" s="42" t="str">
        <f t="shared" si="43"/>
        <v/>
      </c>
      <c r="L139" s="42" t="str">
        <f t="shared" si="44"/>
        <v/>
      </c>
      <c r="M139" s="42" t="str">
        <f t="shared" si="45"/>
        <v/>
      </c>
      <c r="N139" s="42" t="str">
        <f t="shared" si="46"/>
        <v>WOB</v>
      </c>
      <c r="O139" s="42" t="str">
        <f t="shared" si="47"/>
        <v/>
      </c>
      <c r="P139" s="42" t="str">
        <f t="shared" si="48"/>
        <v/>
      </c>
      <c r="Q139" s="43" t="str">
        <f t="shared" si="49"/>
        <v/>
      </c>
      <c r="R139" s="42" t="str">
        <f t="shared" si="50"/>
        <v/>
      </c>
      <c r="S139" s="42" t="str">
        <f t="shared" si="51"/>
        <v/>
      </c>
      <c r="T139" s="42" t="str">
        <f t="shared" si="52"/>
        <v/>
      </c>
      <c r="U139" s="43" t="str">
        <f t="shared" si="53"/>
        <v/>
      </c>
      <c r="V139" s="41" t="str">
        <f t="shared" si="54"/>
        <v/>
      </c>
      <c r="W139" s="41" t="str">
        <f t="shared" si="55"/>
        <v/>
      </c>
      <c r="X139" s="10">
        <v>6</v>
      </c>
      <c r="Y139" s="45" t="str">
        <f t="shared" si="56"/>
        <v>*WOB*</v>
      </c>
      <c r="AB139" s="10">
        <v>6</v>
      </c>
    </row>
    <row r="140" spans="1:28" ht="25.05" customHeight="1">
      <c r="A140" s="8">
        <v>4955</v>
      </c>
      <c r="B140" s="9" t="s">
        <v>51</v>
      </c>
      <c r="C140" s="26" t="s">
        <v>92</v>
      </c>
      <c r="D140" s="33">
        <v>44536</v>
      </c>
      <c r="E140" s="46">
        <v>44592</v>
      </c>
      <c r="F140" s="40" t="str">
        <f t="shared" si="38"/>
        <v>CV</v>
      </c>
      <c r="G140" s="41" t="str">
        <f t="shared" si="39"/>
        <v/>
      </c>
      <c r="H140" s="41" t="str">
        <f t="shared" si="40"/>
        <v/>
      </c>
      <c r="I140" s="42" t="str">
        <f t="shared" si="41"/>
        <v/>
      </c>
      <c r="J140" s="42" t="str">
        <f t="shared" si="42"/>
        <v/>
      </c>
      <c r="K140" s="42" t="str">
        <f t="shared" si="43"/>
        <v/>
      </c>
      <c r="L140" s="42" t="str">
        <f t="shared" si="44"/>
        <v/>
      </c>
      <c r="M140" s="42" t="str">
        <f t="shared" si="45"/>
        <v/>
      </c>
      <c r="N140" s="42" t="str">
        <f t="shared" si="46"/>
        <v/>
      </c>
      <c r="O140" s="42" t="str">
        <f t="shared" si="47"/>
        <v/>
      </c>
      <c r="P140" s="42" t="str">
        <f t="shared" si="48"/>
        <v/>
      </c>
      <c r="Q140" s="43" t="str">
        <f t="shared" si="49"/>
        <v/>
      </c>
      <c r="R140" s="42" t="str">
        <f t="shared" si="50"/>
        <v/>
      </c>
      <c r="S140" s="42" t="str">
        <f t="shared" si="51"/>
        <v/>
      </c>
      <c r="T140" s="42" t="str">
        <f t="shared" si="52"/>
        <v/>
      </c>
      <c r="U140" s="43" t="str">
        <f t="shared" si="53"/>
        <v/>
      </c>
      <c r="V140" s="41" t="str">
        <f t="shared" si="54"/>
        <v/>
      </c>
      <c r="W140" s="41" t="str">
        <f t="shared" si="55"/>
        <v/>
      </c>
      <c r="X140" s="10">
        <v>1</v>
      </c>
      <c r="Y140" s="45" t="str">
        <f t="shared" si="56"/>
        <v>*CV*</v>
      </c>
      <c r="AB140" s="10">
        <v>1</v>
      </c>
    </row>
    <row r="141" spans="1:28" ht="25.05" customHeight="1">
      <c r="A141" s="8">
        <v>4955</v>
      </c>
      <c r="B141" s="9" t="s">
        <v>23</v>
      </c>
      <c r="C141" s="26" t="s">
        <v>69</v>
      </c>
      <c r="D141" s="33">
        <v>44515</v>
      </c>
      <c r="E141" s="46">
        <v>44592</v>
      </c>
      <c r="F141" s="40" t="str">
        <f t="shared" si="38"/>
        <v/>
      </c>
      <c r="G141" s="41" t="str">
        <f t="shared" si="39"/>
        <v/>
      </c>
      <c r="H141" s="41" t="str">
        <f t="shared" si="40"/>
        <v/>
      </c>
      <c r="I141" s="42" t="str">
        <f t="shared" si="41"/>
        <v/>
      </c>
      <c r="J141" s="42" t="str">
        <f t="shared" si="42"/>
        <v/>
      </c>
      <c r="K141" s="42" t="str">
        <f t="shared" si="43"/>
        <v/>
      </c>
      <c r="L141" s="42" t="str">
        <f t="shared" si="44"/>
        <v/>
      </c>
      <c r="M141" s="42" t="str">
        <f t="shared" si="45"/>
        <v/>
      </c>
      <c r="N141" s="42" t="str">
        <f t="shared" si="46"/>
        <v>WOB</v>
      </c>
      <c r="O141" s="42" t="str">
        <f t="shared" si="47"/>
        <v/>
      </c>
      <c r="P141" s="42" t="str">
        <f t="shared" si="48"/>
        <v/>
      </c>
      <c r="Q141" s="43" t="str">
        <f t="shared" si="49"/>
        <v/>
      </c>
      <c r="R141" s="42" t="str">
        <f t="shared" si="50"/>
        <v/>
      </c>
      <c r="S141" s="42" t="str">
        <f t="shared" si="51"/>
        <v/>
      </c>
      <c r="T141" s="42" t="str">
        <f t="shared" si="52"/>
        <v/>
      </c>
      <c r="U141" s="43" t="str">
        <f t="shared" si="53"/>
        <v/>
      </c>
      <c r="V141" s="41" t="str">
        <f t="shared" si="54"/>
        <v/>
      </c>
      <c r="W141" s="41" t="str">
        <f t="shared" si="55"/>
        <v/>
      </c>
      <c r="X141" s="10">
        <v>6</v>
      </c>
      <c r="Y141" s="45" t="str">
        <f t="shared" si="56"/>
        <v>*WOB*</v>
      </c>
      <c r="AB141" s="10">
        <v>6</v>
      </c>
    </row>
    <row r="142" spans="1:28" ht="25.05" customHeight="1">
      <c r="A142" s="8">
        <v>4956</v>
      </c>
      <c r="B142" s="9" t="s">
        <v>58</v>
      </c>
      <c r="C142" s="26" t="s">
        <v>89</v>
      </c>
      <c r="D142" s="33">
        <v>44578</v>
      </c>
      <c r="F142" s="40" t="str">
        <f t="shared" si="38"/>
        <v/>
      </c>
      <c r="G142" s="41" t="str">
        <f t="shared" si="39"/>
        <v/>
      </c>
      <c r="H142" s="41" t="str">
        <f t="shared" si="40"/>
        <v/>
      </c>
      <c r="I142" s="42" t="str">
        <f t="shared" si="41"/>
        <v/>
      </c>
      <c r="J142" s="42" t="str">
        <f t="shared" si="42"/>
        <v/>
      </c>
      <c r="K142" s="42" t="str">
        <f t="shared" si="43"/>
        <v/>
      </c>
      <c r="L142" s="42" t="str">
        <f t="shared" si="44"/>
        <v/>
      </c>
      <c r="M142" s="42" t="str">
        <f t="shared" si="45"/>
        <v/>
      </c>
      <c r="N142" s="42" t="str">
        <f t="shared" si="46"/>
        <v/>
      </c>
      <c r="O142" s="42" t="str">
        <f t="shared" si="47"/>
        <v/>
      </c>
      <c r="P142" s="42" t="str">
        <f t="shared" si="48"/>
        <v/>
      </c>
      <c r="Q142" s="43" t="str">
        <f t="shared" si="49"/>
        <v/>
      </c>
      <c r="R142" s="42" t="str">
        <f t="shared" si="50"/>
        <v/>
      </c>
      <c r="S142" s="42" t="str">
        <f t="shared" si="51"/>
        <v/>
      </c>
      <c r="T142" s="42" t="str">
        <f t="shared" si="52"/>
        <v/>
      </c>
      <c r="U142" s="43" t="str">
        <f t="shared" si="53"/>
        <v/>
      </c>
      <c r="V142" s="41" t="str">
        <f t="shared" si="54"/>
        <v/>
      </c>
      <c r="W142" s="41" t="str">
        <f t="shared" si="55"/>
        <v/>
      </c>
      <c r="X142" s="10">
        <v>1</v>
      </c>
      <c r="Y142" s="45" t="str">
        <f t="shared" si="56"/>
        <v/>
      </c>
      <c r="AB142" s="10">
        <v>1</v>
      </c>
    </row>
    <row r="143" spans="1:28" ht="25.05" customHeight="1">
      <c r="A143" s="8">
        <v>4957</v>
      </c>
      <c r="B143" s="9" t="s">
        <v>51</v>
      </c>
      <c r="C143" s="26" t="s">
        <v>93</v>
      </c>
      <c r="D143" s="33">
        <v>44536</v>
      </c>
      <c r="E143" s="46">
        <v>44592</v>
      </c>
      <c r="F143" s="40" t="str">
        <f t="shared" si="38"/>
        <v>CV</v>
      </c>
      <c r="G143" s="41" t="str">
        <f t="shared" si="39"/>
        <v/>
      </c>
      <c r="H143" s="41" t="str">
        <f t="shared" si="40"/>
        <v/>
      </c>
      <c r="I143" s="42" t="str">
        <f t="shared" si="41"/>
        <v/>
      </c>
      <c r="J143" s="42" t="str">
        <f t="shared" si="42"/>
        <v/>
      </c>
      <c r="K143" s="42" t="str">
        <f t="shared" si="43"/>
        <v/>
      </c>
      <c r="L143" s="42" t="str">
        <f t="shared" si="44"/>
        <v/>
      </c>
      <c r="M143" s="42" t="str">
        <f t="shared" si="45"/>
        <v/>
      </c>
      <c r="N143" s="42" t="str">
        <f t="shared" si="46"/>
        <v/>
      </c>
      <c r="O143" s="42" t="str">
        <f t="shared" si="47"/>
        <v/>
      </c>
      <c r="P143" s="42" t="str">
        <f t="shared" si="48"/>
        <v/>
      </c>
      <c r="Q143" s="43" t="str">
        <f t="shared" si="49"/>
        <v/>
      </c>
      <c r="R143" s="42" t="str">
        <f t="shared" si="50"/>
        <v/>
      </c>
      <c r="S143" s="42" t="str">
        <f t="shared" si="51"/>
        <v/>
      </c>
      <c r="T143" s="42" t="str">
        <f t="shared" si="52"/>
        <v/>
      </c>
      <c r="U143" s="43" t="str">
        <f t="shared" si="53"/>
        <v/>
      </c>
      <c r="V143" s="41" t="str">
        <f t="shared" si="54"/>
        <v/>
      </c>
      <c r="W143" s="41" t="str">
        <f t="shared" si="55"/>
        <v/>
      </c>
      <c r="X143" s="10">
        <v>1</v>
      </c>
      <c r="Y143" s="45" t="str">
        <f t="shared" si="56"/>
        <v>*CV*</v>
      </c>
      <c r="AB143" s="10">
        <v>1</v>
      </c>
    </row>
    <row r="144" spans="1:28" ht="25.05" customHeight="1">
      <c r="A144" s="8">
        <v>4959</v>
      </c>
      <c r="B144" s="9" t="s">
        <v>58</v>
      </c>
      <c r="C144" s="26" t="s">
        <v>89</v>
      </c>
      <c r="D144" s="33">
        <v>44578</v>
      </c>
      <c r="F144" s="40" t="str">
        <f t="shared" si="38"/>
        <v/>
      </c>
      <c r="G144" s="41" t="str">
        <f t="shared" si="39"/>
        <v/>
      </c>
      <c r="H144" s="41" t="str">
        <f t="shared" si="40"/>
        <v/>
      </c>
      <c r="I144" s="42" t="str">
        <f t="shared" si="41"/>
        <v/>
      </c>
      <c r="J144" s="42" t="str">
        <f t="shared" si="42"/>
        <v/>
      </c>
      <c r="K144" s="42" t="str">
        <f t="shared" si="43"/>
        <v/>
      </c>
      <c r="L144" s="42" t="str">
        <f t="shared" si="44"/>
        <v/>
      </c>
      <c r="M144" s="42" t="str">
        <f t="shared" si="45"/>
        <v/>
      </c>
      <c r="N144" s="42" t="str">
        <f t="shared" si="46"/>
        <v/>
      </c>
      <c r="O144" s="42" t="str">
        <f t="shared" si="47"/>
        <v/>
      </c>
      <c r="P144" s="42" t="str">
        <f t="shared" si="48"/>
        <v/>
      </c>
      <c r="Q144" s="43" t="str">
        <f t="shared" si="49"/>
        <v/>
      </c>
      <c r="R144" s="42" t="str">
        <f t="shared" si="50"/>
        <v/>
      </c>
      <c r="S144" s="42" t="str">
        <f t="shared" si="51"/>
        <v/>
      </c>
      <c r="T144" s="42" t="str">
        <f t="shared" si="52"/>
        <v/>
      </c>
      <c r="U144" s="43" t="str">
        <f t="shared" si="53"/>
        <v/>
      </c>
      <c r="V144" s="41" t="str">
        <f t="shared" si="54"/>
        <v/>
      </c>
      <c r="W144" s="41" t="str">
        <f t="shared" si="55"/>
        <v/>
      </c>
      <c r="X144" s="10">
        <v>1</v>
      </c>
      <c r="Y144" s="45" t="str">
        <f t="shared" si="56"/>
        <v/>
      </c>
      <c r="AB144" s="10">
        <v>1</v>
      </c>
    </row>
    <row r="145" spans="1:28" ht="25.05" customHeight="1">
      <c r="A145" s="8">
        <v>4960</v>
      </c>
      <c r="B145" s="9" t="s">
        <v>51</v>
      </c>
      <c r="C145" s="26" t="s">
        <v>92</v>
      </c>
      <c r="D145" s="33">
        <v>44536</v>
      </c>
      <c r="E145" s="46">
        <v>44592</v>
      </c>
      <c r="F145" s="40" t="str">
        <f t="shared" si="38"/>
        <v>CV</v>
      </c>
      <c r="G145" s="41" t="str">
        <f t="shared" si="39"/>
        <v/>
      </c>
      <c r="H145" s="41" t="str">
        <f t="shared" si="40"/>
        <v/>
      </c>
      <c r="I145" s="42" t="str">
        <f t="shared" si="41"/>
        <v/>
      </c>
      <c r="J145" s="42" t="str">
        <f t="shared" si="42"/>
        <v/>
      </c>
      <c r="K145" s="42" t="str">
        <f t="shared" si="43"/>
        <v/>
      </c>
      <c r="L145" s="42" t="str">
        <f t="shared" si="44"/>
        <v/>
      </c>
      <c r="M145" s="42" t="str">
        <f t="shared" si="45"/>
        <v/>
      </c>
      <c r="N145" s="42" t="str">
        <f t="shared" si="46"/>
        <v/>
      </c>
      <c r="O145" s="42" t="str">
        <f t="shared" si="47"/>
        <v/>
      </c>
      <c r="P145" s="42" t="str">
        <f t="shared" si="48"/>
        <v/>
      </c>
      <c r="Q145" s="43" t="str">
        <f t="shared" si="49"/>
        <v/>
      </c>
      <c r="R145" s="42" t="str">
        <f t="shared" si="50"/>
        <v/>
      </c>
      <c r="S145" s="42" t="str">
        <f t="shared" si="51"/>
        <v/>
      </c>
      <c r="T145" s="42" t="str">
        <f t="shared" si="52"/>
        <v/>
      </c>
      <c r="U145" s="43" t="str">
        <f t="shared" si="53"/>
        <v/>
      </c>
      <c r="V145" s="41" t="str">
        <f t="shared" si="54"/>
        <v/>
      </c>
      <c r="W145" s="41" t="str">
        <f t="shared" si="55"/>
        <v/>
      </c>
      <c r="X145" s="10">
        <v>1</v>
      </c>
      <c r="Y145" s="45" t="str">
        <f t="shared" si="56"/>
        <v>*CV*</v>
      </c>
      <c r="AB145" s="10">
        <v>1</v>
      </c>
    </row>
    <row r="146" spans="1:28" ht="25.05" customHeight="1">
      <c r="A146" s="8">
        <v>4961</v>
      </c>
      <c r="B146" s="9" t="s">
        <v>51</v>
      </c>
      <c r="C146" s="26" t="s">
        <v>93</v>
      </c>
      <c r="D146" s="33">
        <v>44536</v>
      </c>
      <c r="F146" s="40" t="str">
        <f t="shared" si="38"/>
        <v>CV</v>
      </c>
      <c r="G146" s="41" t="str">
        <f t="shared" si="39"/>
        <v/>
      </c>
      <c r="H146" s="41" t="str">
        <f t="shared" si="40"/>
        <v/>
      </c>
      <c r="I146" s="42" t="str">
        <f t="shared" si="41"/>
        <v/>
      </c>
      <c r="J146" s="42" t="str">
        <f t="shared" si="42"/>
        <v/>
      </c>
      <c r="K146" s="42" t="str">
        <f t="shared" si="43"/>
        <v/>
      </c>
      <c r="L146" s="42" t="str">
        <f t="shared" si="44"/>
        <v/>
      </c>
      <c r="M146" s="42" t="str">
        <f t="shared" si="45"/>
        <v/>
      </c>
      <c r="N146" s="42" t="str">
        <f t="shared" si="46"/>
        <v/>
      </c>
      <c r="O146" s="42" t="str">
        <f t="shared" si="47"/>
        <v/>
      </c>
      <c r="P146" s="42" t="str">
        <f t="shared" si="48"/>
        <v/>
      </c>
      <c r="Q146" s="43" t="str">
        <f t="shared" si="49"/>
        <v/>
      </c>
      <c r="R146" s="42" t="str">
        <f t="shared" si="50"/>
        <v/>
      </c>
      <c r="S146" s="42" t="str">
        <f t="shared" si="51"/>
        <v/>
      </c>
      <c r="T146" s="42" t="str">
        <f t="shared" si="52"/>
        <v/>
      </c>
      <c r="U146" s="43" t="str">
        <f t="shared" si="53"/>
        <v/>
      </c>
      <c r="V146" s="41" t="str">
        <f t="shared" si="54"/>
        <v/>
      </c>
      <c r="W146" s="41" t="str">
        <f t="shared" si="55"/>
        <v/>
      </c>
      <c r="X146" s="10">
        <v>1</v>
      </c>
      <c r="Y146" s="45" t="str">
        <f t="shared" si="56"/>
        <v>*CV*</v>
      </c>
      <c r="AB146" s="10">
        <v>1</v>
      </c>
    </row>
    <row r="147" spans="1:28" ht="25.05" customHeight="1">
      <c r="A147" s="8">
        <v>5027</v>
      </c>
      <c r="B147" s="9" t="s">
        <v>19</v>
      </c>
      <c r="C147" s="26" t="s">
        <v>22</v>
      </c>
      <c r="D147" s="33">
        <v>44368</v>
      </c>
      <c r="F147" s="40" t="str">
        <f t="shared" si="38"/>
        <v/>
      </c>
      <c r="G147" s="41" t="str">
        <f t="shared" si="39"/>
        <v/>
      </c>
      <c r="H147" s="41" t="str">
        <f t="shared" si="40"/>
        <v>VL</v>
      </c>
      <c r="I147" s="42" t="str">
        <f t="shared" si="41"/>
        <v/>
      </c>
      <c r="J147" s="42" t="str">
        <f t="shared" si="42"/>
        <v/>
      </c>
      <c r="K147" s="42" t="str">
        <f t="shared" si="43"/>
        <v/>
      </c>
      <c r="L147" s="42" t="str">
        <f t="shared" si="44"/>
        <v/>
      </c>
      <c r="M147" s="42" t="str">
        <f t="shared" si="45"/>
        <v/>
      </c>
      <c r="N147" s="42" t="str">
        <f t="shared" si="46"/>
        <v/>
      </c>
      <c r="O147" s="42" t="str">
        <f t="shared" si="47"/>
        <v/>
      </c>
      <c r="P147" s="42" t="str">
        <f t="shared" si="48"/>
        <v/>
      </c>
      <c r="Q147" s="43" t="str">
        <f t="shared" si="49"/>
        <v/>
      </c>
      <c r="R147" s="42" t="str">
        <f t="shared" si="50"/>
        <v/>
      </c>
      <c r="S147" s="42" t="str">
        <f t="shared" si="51"/>
        <v/>
      </c>
      <c r="T147" s="42" t="str">
        <f t="shared" si="52"/>
        <v/>
      </c>
      <c r="U147" s="43" t="str">
        <f t="shared" si="53"/>
        <v/>
      </c>
      <c r="V147" s="41" t="str">
        <f t="shared" si="54"/>
        <v/>
      </c>
      <c r="W147" s="41" t="str">
        <f t="shared" si="55"/>
        <v/>
      </c>
      <c r="X147" s="10">
        <v>2</v>
      </c>
      <c r="Y147" s="45" t="str">
        <f t="shared" si="56"/>
        <v>*VL*</v>
      </c>
      <c r="AB147" s="10">
        <v>2</v>
      </c>
    </row>
    <row r="148" spans="1:28" ht="25.05" customHeight="1">
      <c r="A148" s="8">
        <v>5027</v>
      </c>
      <c r="B148" s="9" t="s">
        <v>23</v>
      </c>
      <c r="C148" s="26" t="s">
        <v>26</v>
      </c>
      <c r="D148" s="33">
        <v>44368</v>
      </c>
      <c r="F148" s="40" t="str">
        <f t="shared" si="38"/>
        <v/>
      </c>
      <c r="G148" s="41" t="str">
        <f t="shared" si="39"/>
        <v/>
      </c>
      <c r="H148" s="41" t="str">
        <f t="shared" si="40"/>
        <v/>
      </c>
      <c r="I148" s="42" t="str">
        <f t="shared" si="41"/>
        <v/>
      </c>
      <c r="J148" s="42" t="str">
        <f t="shared" si="42"/>
        <v/>
      </c>
      <c r="K148" s="42" t="str">
        <f t="shared" si="43"/>
        <v/>
      </c>
      <c r="L148" s="42" t="str">
        <f t="shared" si="44"/>
        <v/>
      </c>
      <c r="M148" s="42" t="str">
        <f t="shared" si="45"/>
        <v/>
      </c>
      <c r="N148" s="42" t="str">
        <f t="shared" si="46"/>
        <v>WOB</v>
      </c>
      <c r="O148" s="42" t="str">
        <f t="shared" si="47"/>
        <v/>
      </c>
      <c r="P148" s="42" t="str">
        <f t="shared" si="48"/>
        <v/>
      </c>
      <c r="Q148" s="43" t="str">
        <f t="shared" si="49"/>
        <v/>
      </c>
      <c r="R148" s="42" t="str">
        <f t="shared" si="50"/>
        <v/>
      </c>
      <c r="S148" s="42" t="str">
        <f t="shared" si="51"/>
        <v/>
      </c>
      <c r="T148" s="42" t="str">
        <f t="shared" si="52"/>
        <v/>
      </c>
      <c r="U148" s="43" t="str">
        <f t="shared" si="53"/>
        <v/>
      </c>
      <c r="V148" s="41" t="str">
        <f t="shared" si="54"/>
        <v/>
      </c>
      <c r="W148" s="41" t="str">
        <f t="shared" si="55"/>
        <v/>
      </c>
      <c r="X148" s="10">
        <v>6</v>
      </c>
      <c r="Y148" s="45" t="str">
        <f t="shared" si="56"/>
        <v>*WOB*</v>
      </c>
      <c r="AB148" s="10">
        <v>6</v>
      </c>
    </row>
    <row r="149" spans="1:28" ht="25.05" customHeight="1">
      <c r="A149" s="8">
        <v>5027</v>
      </c>
      <c r="B149" s="9" t="s">
        <v>44</v>
      </c>
      <c r="C149" s="26" t="s">
        <v>47</v>
      </c>
      <c r="D149" s="33">
        <v>44284</v>
      </c>
      <c r="F149" s="40" t="str">
        <f t="shared" si="38"/>
        <v/>
      </c>
      <c r="G149" s="41" t="str">
        <f t="shared" si="39"/>
        <v/>
      </c>
      <c r="H149" s="41" t="str">
        <f t="shared" si="40"/>
        <v/>
      </c>
      <c r="I149" s="42" t="str">
        <f t="shared" si="41"/>
        <v/>
      </c>
      <c r="J149" s="42" t="str">
        <f t="shared" si="42"/>
        <v/>
      </c>
      <c r="K149" s="42" t="str">
        <f t="shared" si="43"/>
        <v/>
      </c>
      <c r="L149" s="42" t="str">
        <f t="shared" si="44"/>
        <v/>
      </c>
      <c r="M149" s="42" t="str">
        <f t="shared" si="45"/>
        <v/>
      </c>
      <c r="N149" s="42" t="str">
        <f t="shared" si="46"/>
        <v/>
      </c>
      <c r="O149" s="42" t="str">
        <f t="shared" si="47"/>
        <v/>
      </c>
      <c r="P149" s="42" t="str">
        <f t="shared" si="48"/>
        <v/>
      </c>
      <c r="Q149" s="43" t="str">
        <f t="shared" si="49"/>
        <v/>
      </c>
      <c r="R149" s="42" t="str">
        <f t="shared" si="50"/>
        <v/>
      </c>
      <c r="S149" s="42" t="str">
        <f t="shared" si="51"/>
        <v/>
      </c>
      <c r="T149" s="42" t="str">
        <f t="shared" si="52"/>
        <v/>
      </c>
      <c r="U149" s="43" t="str">
        <f t="shared" si="53"/>
        <v/>
      </c>
      <c r="V149" s="41" t="str">
        <f t="shared" si="54"/>
        <v/>
      </c>
      <c r="W149" s="41" t="str">
        <f t="shared" si="55"/>
        <v/>
      </c>
      <c r="X149" s="10">
        <v>2</v>
      </c>
      <c r="Y149" s="45" t="str">
        <f t="shared" si="56"/>
        <v/>
      </c>
      <c r="AB149" s="10">
        <v>2</v>
      </c>
    </row>
    <row r="150" spans="1:28" ht="25.05" customHeight="1">
      <c r="A150" s="8">
        <v>5533</v>
      </c>
      <c r="B150" s="9" t="s">
        <v>38</v>
      </c>
      <c r="C150" s="26" t="s">
        <v>41</v>
      </c>
      <c r="D150" s="33">
        <v>44571</v>
      </c>
      <c r="E150" s="46">
        <v>44592</v>
      </c>
      <c r="F150" s="40" t="str">
        <f t="shared" si="38"/>
        <v/>
      </c>
      <c r="G150" s="41" t="str">
        <f t="shared" si="39"/>
        <v/>
      </c>
      <c r="H150" s="41" t="str">
        <f t="shared" si="40"/>
        <v/>
      </c>
      <c r="I150" s="42" t="str">
        <f t="shared" si="41"/>
        <v/>
      </c>
      <c r="J150" s="42" t="str">
        <f t="shared" si="42"/>
        <v/>
      </c>
      <c r="K150" s="42" t="str">
        <f t="shared" si="43"/>
        <v/>
      </c>
      <c r="L150" s="42" t="str">
        <f t="shared" si="44"/>
        <v/>
      </c>
      <c r="M150" s="42" t="str">
        <f t="shared" si="45"/>
        <v/>
      </c>
      <c r="N150" s="42" t="str">
        <f t="shared" si="46"/>
        <v/>
      </c>
      <c r="O150" s="42" t="str">
        <f t="shared" si="47"/>
        <v/>
      </c>
      <c r="P150" s="42" t="str">
        <f t="shared" si="48"/>
        <v/>
      </c>
      <c r="Q150" s="43" t="str">
        <f t="shared" si="49"/>
        <v/>
      </c>
      <c r="R150" s="42" t="str">
        <f t="shared" si="50"/>
        <v/>
      </c>
      <c r="S150" s="42" t="str">
        <f t="shared" si="51"/>
        <v/>
      </c>
      <c r="T150" s="42" t="str">
        <f t="shared" si="52"/>
        <v/>
      </c>
      <c r="U150" s="43" t="str">
        <f t="shared" si="53"/>
        <v/>
      </c>
      <c r="V150" s="41" t="str">
        <f t="shared" si="54"/>
        <v/>
      </c>
      <c r="W150" s="41" t="str">
        <f t="shared" si="55"/>
        <v>4m2</v>
      </c>
      <c r="X150" s="10">
        <v>1</v>
      </c>
      <c r="Y150" s="45" t="str">
        <f t="shared" si="56"/>
        <v>*4m2*</v>
      </c>
      <c r="AB150" s="10">
        <v>1</v>
      </c>
    </row>
    <row r="151" spans="1:28" ht="25.05" customHeight="1">
      <c r="A151" s="8">
        <v>5533</v>
      </c>
      <c r="B151" s="9" t="s">
        <v>57</v>
      </c>
      <c r="C151" s="26" t="s">
        <v>64</v>
      </c>
      <c r="D151" s="33">
        <v>44564</v>
      </c>
      <c r="E151" s="46">
        <v>44592</v>
      </c>
      <c r="F151" s="40" t="str">
        <f t="shared" si="38"/>
        <v/>
      </c>
      <c r="G151" s="41" t="str">
        <f t="shared" si="39"/>
        <v/>
      </c>
      <c r="H151" s="41" t="str">
        <f t="shared" si="40"/>
        <v/>
      </c>
      <c r="I151" s="42" t="str">
        <f t="shared" si="41"/>
        <v/>
      </c>
      <c r="J151" s="42" t="str">
        <f t="shared" si="42"/>
        <v/>
      </c>
      <c r="K151" s="42" t="str">
        <f t="shared" si="43"/>
        <v>2m2B</v>
      </c>
      <c r="L151" s="42" t="str">
        <f t="shared" si="44"/>
        <v/>
      </c>
      <c r="M151" s="42" t="str">
        <f t="shared" si="45"/>
        <v/>
      </c>
      <c r="N151" s="42" t="str">
        <f t="shared" si="46"/>
        <v/>
      </c>
      <c r="O151" s="42" t="str">
        <f t="shared" si="47"/>
        <v/>
      </c>
      <c r="P151" s="42" t="str">
        <f t="shared" si="48"/>
        <v/>
      </c>
      <c r="Q151" s="43" t="str">
        <f t="shared" si="49"/>
        <v/>
      </c>
      <c r="R151" s="42" t="str">
        <f t="shared" si="50"/>
        <v/>
      </c>
      <c r="S151" s="42" t="str">
        <f t="shared" si="51"/>
        <v/>
      </c>
      <c r="T151" s="42" t="str">
        <f t="shared" si="52"/>
        <v/>
      </c>
      <c r="U151" s="43" t="str">
        <f t="shared" si="53"/>
        <v/>
      </c>
      <c r="V151" s="41" t="str">
        <f t="shared" si="54"/>
        <v/>
      </c>
      <c r="W151" s="41" t="str">
        <f t="shared" si="55"/>
        <v/>
      </c>
      <c r="X151" s="10">
        <v>1</v>
      </c>
      <c r="Y151" s="45" t="str">
        <f t="shared" si="56"/>
        <v>*2m2B*</v>
      </c>
      <c r="AB151" s="10">
        <v>1</v>
      </c>
    </row>
    <row r="152" spans="1:28" ht="25.05" customHeight="1">
      <c r="A152" s="8">
        <v>5537</v>
      </c>
      <c r="B152" s="9" t="s">
        <v>57</v>
      </c>
      <c r="C152" s="26" t="s">
        <v>71</v>
      </c>
      <c r="D152" s="33">
        <v>44494</v>
      </c>
      <c r="E152" s="46">
        <v>44592</v>
      </c>
      <c r="F152" s="40" t="str">
        <f t="shared" si="38"/>
        <v/>
      </c>
      <c r="G152" s="41" t="str">
        <f t="shared" si="39"/>
        <v/>
      </c>
      <c r="H152" s="41" t="str">
        <f t="shared" si="40"/>
        <v/>
      </c>
      <c r="I152" s="42" t="str">
        <f t="shared" si="41"/>
        <v/>
      </c>
      <c r="J152" s="42" t="str">
        <f t="shared" si="42"/>
        <v/>
      </c>
      <c r="K152" s="42" t="str">
        <f t="shared" si="43"/>
        <v>2m2B</v>
      </c>
      <c r="L152" s="42" t="str">
        <f t="shared" si="44"/>
        <v/>
      </c>
      <c r="M152" s="42" t="str">
        <f t="shared" si="45"/>
        <v/>
      </c>
      <c r="N152" s="42" t="str">
        <f t="shared" si="46"/>
        <v/>
      </c>
      <c r="O152" s="42" t="str">
        <f t="shared" si="47"/>
        <v/>
      </c>
      <c r="P152" s="42" t="str">
        <f t="shared" si="48"/>
        <v/>
      </c>
      <c r="Q152" s="43" t="str">
        <f t="shared" si="49"/>
        <v/>
      </c>
      <c r="R152" s="42" t="str">
        <f t="shared" si="50"/>
        <v/>
      </c>
      <c r="S152" s="42" t="str">
        <f t="shared" si="51"/>
        <v/>
      </c>
      <c r="T152" s="42" t="str">
        <f t="shared" si="52"/>
        <v/>
      </c>
      <c r="U152" s="43" t="str">
        <f t="shared" si="53"/>
        <v/>
      </c>
      <c r="V152" s="41" t="str">
        <f t="shared" si="54"/>
        <v/>
      </c>
      <c r="W152" s="41" t="str">
        <f t="shared" si="55"/>
        <v/>
      </c>
      <c r="X152" s="10">
        <v>1</v>
      </c>
      <c r="Y152" s="45" t="str">
        <f t="shared" si="56"/>
        <v>*2m2B*</v>
      </c>
      <c r="AB152" s="10">
        <v>1</v>
      </c>
    </row>
    <row r="153" spans="1:28" ht="25.05" customHeight="1">
      <c r="A153" s="8">
        <v>5538</v>
      </c>
      <c r="B153" s="9" t="s">
        <v>58</v>
      </c>
      <c r="C153" s="26" t="s">
        <v>60</v>
      </c>
      <c r="D153" s="33">
        <v>44592</v>
      </c>
      <c r="F153" s="40" t="str">
        <f t="shared" si="38"/>
        <v/>
      </c>
      <c r="G153" s="41" t="str">
        <f t="shared" si="39"/>
        <v/>
      </c>
      <c r="H153" s="41" t="str">
        <f t="shared" si="40"/>
        <v/>
      </c>
      <c r="I153" s="42" t="str">
        <f t="shared" si="41"/>
        <v/>
      </c>
      <c r="J153" s="42" t="str">
        <f t="shared" si="42"/>
        <v/>
      </c>
      <c r="K153" s="42" t="str">
        <f t="shared" si="43"/>
        <v/>
      </c>
      <c r="L153" s="42" t="str">
        <f t="shared" si="44"/>
        <v/>
      </c>
      <c r="M153" s="42" t="str">
        <f t="shared" si="45"/>
        <v/>
      </c>
      <c r="N153" s="42" t="str">
        <f t="shared" si="46"/>
        <v/>
      </c>
      <c r="O153" s="42" t="str">
        <f t="shared" si="47"/>
        <v/>
      </c>
      <c r="P153" s="42" t="str">
        <f t="shared" si="48"/>
        <v/>
      </c>
      <c r="Q153" s="43" t="str">
        <f t="shared" si="49"/>
        <v/>
      </c>
      <c r="R153" s="42" t="str">
        <f t="shared" si="50"/>
        <v/>
      </c>
      <c r="S153" s="42" t="str">
        <f t="shared" si="51"/>
        <v/>
      </c>
      <c r="T153" s="42" t="str">
        <f t="shared" si="52"/>
        <v/>
      </c>
      <c r="U153" s="43" t="str">
        <f t="shared" si="53"/>
        <v/>
      </c>
      <c r="V153" s="41" t="str">
        <f t="shared" si="54"/>
        <v/>
      </c>
      <c r="W153" s="41" t="str">
        <f t="shared" si="55"/>
        <v/>
      </c>
      <c r="X153" s="10">
        <v>1</v>
      </c>
      <c r="Y153" s="45" t="str">
        <f t="shared" si="56"/>
        <v/>
      </c>
      <c r="AB153" s="10">
        <v>1</v>
      </c>
    </row>
    <row r="154" spans="1:28" ht="25.05" customHeight="1">
      <c r="A154" s="8">
        <v>5538</v>
      </c>
      <c r="B154" s="9" t="s">
        <v>38</v>
      </c>
      <c r="C154" s="26" t="s">
        <v>41</v>
      </c>
      <c r="D154" s="33">
        <v>44571</v>
      </c>
      <c r="E154" s="46">
        <v>44592</v>
      </c>
      <c r="F154" s="40" t="str">
        <f t="shared" si="38"/>
        <v/>
      </c>
      <c r="G154" s="41" t="str">
        <f t="shared" si="39"/>
        <v/>
      </c>
      <c r="H154" s="41" t="str">
        <f t="shared" si="40"/>
        <v/>
      </c>
      <c r="I154" s="42" t="str">
        <f t="shared" si="41"/>
        <v/>
      </c>
      <c r="J154" s="42" t="str">
        <f t="shared" si="42"/>
        <v/>
      </c>
      <c r="K154" s="42" t="str">
        <f t="shared" si="43"/>
        <v/>
      </c>
      <c r="L154" s="42" t="str">
        <f t="shared" si="44"/>
        <v/>
      </c>
      <c r="M154" s="42" t="str">
        <f t="shared" si="45"/>
        <v/>
      </c>
      <c r="N154" s="42" t="str">
        <f t="shared" si="46"/>
        <v/>
      </c>
      <c r="O154" s="42" t="str">
        <f t="shared" si="47"/>
        <v/>
      </c>
      <c r="P154" s="42" t="str">
        <f t="shared" si="48"/>
        <v/>
      </c>
      <c r="Q154" s="43" t="str">
        <f t="shared" si="49"/>
        <v/>
      </c>
      <c r="R154" s="42" t="str">
        <f t="shared" si="50"/>
        <v/>
      </c>
      <c r="S154" s="42" t="str">
        <f t="shared" si="51"/>
        <v/>
      </c>
      <c r="T154" s="42" t="str">
        <f t="shared" si="52"/>
        <v/>
      </c>
      <c r="U154" s="43" t="str">
        <f t="shared" si="53"/>
        <v/>
      </c>
      <c r="V154" s="41" t="str">
        <f t="shared" si="54"/>
        <v/>
      </c>
      <c r="W154" s="41" t="str">
        <f t="shared" si="55"/>
        <v>4m2</v>
      </c>
      <c r="X154" s="10">
        <v>1</v>
      </c>
      <c r="Y154" s="45" t="str">
        <f t="shared" si="56"/>
        <v>*4m2*</v>
      </c>
      <c r="AB154" s="10">
        <v>1</v>
      </c>
    </row>
    <row r="155" spans="1:28" ht="25.05" customHeight="1">
      <c r="A155" s="8">
        <v>5538</v>
      </c>
      <c r="B155" s="9" t="s">
        <v>23</v>
      </c>
      <c r="C155" s="26" t="s">
        <v>69</v>
      </c>
      <c r="D155" s="33">
        <v>44515</v>
      </c>
      <c r="E155" s="46">
        <v>44592</v>
      </c>
      <c r="F155" s="40" t="str">
        <f t="shared" si="38"/>
        <v/>
      </c>
      <c r="G155" s="41" t="str">
        <f t="shared" si="39"/>
        <v/>
      </c>
      <c r="H155" s="41" t="str">
        <f t="shared" si="40"/>
        <v/>
      </c>
      <c r="I155" s="42" t="str">
        <f t="shared" si="41"/>
        <v/>
      </c>
      <c r="J155" s="42" t="str">
        <f t="shared" si="42"/>
        <v/>
      </c>
      <c r="K155" s="42" t="str">
        <f t="shared" si="43"/>
        <v/>
      </c>
      <c r="L155" s="42" t="str">
        <f t="shared" si="44"/>
        <v/>
      </c>
      <c r="M155" s="42" t="str">
        <f t="shared" si="45"/>
        <v/>
      </c>
      <c r="N155" s="42" t="str">
        <f t="shared" si="46"/>
        <v>WOB</v>
      </c>
      <c r="O155" s="42" t="str">
        <f t="shared" si="47"/>
        <v/>
      </c>
      <c r="P155" s="42" t="str">
        <f t="shared" si="48"/>
        <v/>
      </c>
      <c r="Q155" s="43" t="str">
        <f t="shared" si="49"/>
        <v/>
      </c>
      <c r="R155" s="42" t="str">
        <f t="shared" si="50"/>
        <v/>
      </c>
      <c r="S155" s="42" t="str">
        <f t="shared" si="51"/>
        <v/>
      </c>
      <c r="T155" s="42" t="str">
        <f t="shared" si="52"/>
        <v/>
      </c>
      <c r="U155" s="43" t="str">
        <f t="shared" si="53"/>
        <v/>
      </c>
      <c r="V155" s="41" t="str">
        <f t="shared" si="54"/>
        <v/>
      </c>
      <c r="W155" s="41" t="str">
        <f t="shared" si="55"/>
        <v/>
      </c>
      <c r="X155" s="10">
        <v>6</v>
      </c>
      <c r="Y155" s="45" t="str">
        <f t="shared" si="56"/>
        <v>*WOB*</v>
      </c>
      <c r="AB155" s="10">
        <v>6</v>
      </c>
    </row>
    <row r="156" spans="1:28" ht="25.05" customHeight="1">
      <c r="A156" s="8">
        <v>5541</v>
      </c>
      <c r="B156" s="9" t="s">
        <v>23</v>
      </c>
      <c r="C156" s="26" t="s">
        <v>69</v>
      </c>
      <c r="D156" s="33">
        <v>44515</v>
      </c>
      <c r="E156" s="46">
        <v>44592</v>
      </c>
      <c r="F156" s="40" t="str">
        <f t="shared" si="38"/>
        <v/>
      </c>
      <c r="G156" s="41" t="str">
        <f t="shared" si="39"/>
        <v/>
      </c>
      <c r="H156" s="41" t="str">
        <f t="shared" si="40"/>
        <v/>
      </c>
      <c r="I156" s="42" t="str">
        <f t="shared" si="41"/>
        <v/>
      </c>
      <c r="J156" s="42" t="str">
        <f t="shared" si="42"/>
        <v/>
      </c>
      <c r="K156" s="42" t="str">
        <f t="shared" si="43"/>
        <v/>
      </c>
      <c r="L156" s="42" t="str">
        <f t="shared" si="44"/>
        <v/>
      </c>
      <c r="M156" s="42" t="str">
        <f t="shared" si="45"/>
        <v/>
      </c>
      <c r="N156" s="42" t="str">
        <f t="shared" si="46"/>
        <v>WOB</v>
      </c>
      <c r="O156" s="42" t="str">
        <f t="shared" si="47"/>
        <v/>
      </c>
      <c r="P156" s="42" t="str">
        <f t="shared" si="48"/>
        <v/>
      </c>
      <c r="Q156" s="43" t="str">
        <f t="shared" si="49"/>
        <v/>
      </c>
      <c r="R156" s="42" t="str">
        <f t="shared" si="50"/>
        <v/>
      </c>
      <c r="S156" s="42" t="str">
        <f t="shared" si="51"/>
        <v/>
      </c>
      <c r="T156" s="42" t="str">
        <f t="shared" si="52"/>
        <v/>
      </c>
      <c r="U156" s="43" t="str">
        <f t="shared" si="53"/>
        <v/>
      </c>
      <c r="V156" s="41" t="str">
        <f t="shared" si="54"/>
        <v/>
      </c>
      <c r="W156" s="41" t="str">
        <f t="shared" si="55"/>
        <v/>
      </c>
      <c r="X156" s="10">
        <v>6</v>
      </c>
      <c r="Y156" s="45" t="str">
        <f t="shared" si="56"/>
        <v>*WOB*</v>
      </c>
      <c r="AB156" s="10">
        <v>6</v>
      </c>
    </row>
    <row r="157" spans="1:28" ht="25.05" customHeight="1">
      <c r="A157" s="8">
        <v>5543</v>
      </c>
      <c r="B157" s="9" t="s">
        <v>38</v>
      </c>
      <c r="C157" s="26" t="s">
        <v>41</v>
      </c>
      <c r="D157" s="33">
        <v>44571</v>
      </c>
      <c r="F157" s="40" t="str">
        <f t="shared" si="38"/>
        <v/>
      </c>
      <c r="G157" s="41" t="str">
        <f t="shared" si="39"/>
        <v/>
      </c>
      <c r="H157" s="41" t="str">
        <f t="shared" si="40"/>
        <v/>
      </c>
      <c r="I157" s="42" t="str">
        <f t="shared" si="41"/>
        <v/>
      </c>
      <c r="J157" s="42" t="str">
        <f t="shared" si="42"/>
        <v/>
      </c>
      <c r="K157" s="42" t="str">
        <f t="shared" si="43"/>
        <v/>
      </c>
      <c r="L157" s="42" t="str">
        <f t="shared" si="44"/>
        <v/>
      </c>
      <c r="M157" s="42" t="str">
        <f t="shared" si="45"/>
        <v/>
      </c>
      <c r="N157" s="42" t="str">
        <f t="shared" si="46"/>
        <v/>
      </c>
      <c r="O157" s="42" t="str">
        <f t="shared" si="47"/>
        <v/>
      </c>
      <c r="P157" s="42" t="str">
        <f t="shared" si="48"/>
        <v/>
      </c>
      <c r="Q157" s="43" t="str">
        <f t="shared" si="49"/>
        <v/>
      </c>
      <c r="R157" s="42" t="str">
        <f t="shared" si="50"/>
        <v/>
      </c>
      <c r="S157" s="42" t="str">
        <f t="shared" si="51"/>
        <v/>
      </c>
      <c r="T157" s="42" t="str">
        <f t="shared" si="52"/>
        <v/>
      </c>
      <c r="U157" s="43" t="str">
        <f t="shared" si="53"/>
        <v/>
      </c>
      <c r="V157" s="41" t="str">
        <f t="shared" si="54"/>
        <v/>
      </c>
      <c r="W157" s="41" t="str">
        <f t="shared" si="55"/>
        <v>4m2</v>
      </c>
      <c r="X157" s="10">
        <v>1</v>
      </c>
      <c r="Y157" s="45" t="str">
        <f t="shared" si="56"/>
        <v>*4m2*</v>
      </c>
      <c r="AB157" s="10">
        <v>1</v>
      </c>
    </row>
    <row r="158" spans="1:28" ht="25.05" customHeight="1">
      <c r="A158" s="8">
        <v>5544</v>
      </c>
      <c r="B158" s="9" t="s">
        <v>58</v>
      </c>
      <c r="C158" s="26" t="s">
        <v>60</v>
      </c>
      <c r="D158" s="33">
        <v>44592</v>
      </c>
      <c r="E158" s="46">
        <v>44592</v>
      </c>
      <c r="F158" s="40" t="str">
        <f t="shared" si="38"/>
        <v/>
      </c>
      <c r="G158" s="41" t="str">
        <f t="shared" si="39"/>
        <v/>
      </c>
      <c r="H158" s="41" t="str">
        <f t="shared" si="40"/>
        <v/>
      </c>
      <c r="I158" s="42" t="str">
        <f t="shared" si="41"/>
        <v/>
      </c>
      <c r="J158" s="42" t="str">
        <f t="shared" si="42"/>
        <v/>
      </c>
      <c r="K158" s="42" t="str">
        <f t="shared" si="43"/>
        <v/>
      </c>
      <c r="L158" s="42" t="str">
        <f t="shared" si="44"/>
        <v/>
      </c>
      <c r="M158" s="42" t="str">
        <f t="shared" si="45"/>
        <v/>
      </c>
      <c r="N158" s="42" t="str">
        <f t="shared" si="46"/>
        <v/>
      </c>
      <c r="O158" s="42" t="str">
        <f t="shared" si="47"/>
        <v/>
      </c>
      <c r="P158" s="42" t="str">
        <f t="shared" si="48"/>
        <v/>
      </c>
      <c r="Q158" s="43" t="str">
        <f t="shared" si="49"/>
        <v/>
      </c>
      <c r="R158" s="42" t="str">
        <f t="shared" si="50"/>
        <v/>
      </c>
      <c r="S158" s="42" t="str">
        <f t="shared" si="51"/>
        <v/>
      </c>
      <c r="T158" s="42" t="str">
        <f t="shared" si="52"/>
        <v/>
      </c>
      <c r="U158" s="43" t="str">
        <f t="shared" si="53"/>
        <v/>
      </c>
      <c r="V158" s="41" t="str">
        <f t="shared" si="54"/>
        <v/>
      </c>
      <c r="W158" s="41" t="str">
        <f t="shared" si="55"/>
        <v/>
      </c>
      <c r="X158" s="10">
        <v>1</v>
      </c>
      <c r="Y158" s="45" t="str">
        <f t="shared" si="56"/>
        <v/>
      </c>
      <c r="AB158" s="10">
        <v>1</v>
      </c>
    </row>
    <row r="159" spans="1:28" ht="25.05" customHeight="1">
      <c r="A159" s="8">
        <v>5544</v>
      </c>
      <c r="B159" s="9" t="s">
        <v>38</v>
      </c>
      <c r="C159" s="26" t="s">
        <v>41</v>
      </c>
      <c r="D159" s="33">
        <v>44571</v>
      </c>
      <c r="E159" s="46">
        <v>44592</v>
      </c>
      <c r="F159" s="40" t="str">
        <f t="shared" si="38"/>
        <v/>
      </c>
      <c r="G159" s="41" t="str">
        <f t="shared" si="39"/>
        <v/>
      </c>
      <c r="H159" s="41" t="str">
        <f t="shared" si="40"/>
        <v/>
      </c>
      <c r="I159" s="42" t="str">
        <f t="shared" si="41"/>
        <v/>
      </c>
      <c r="J159" s="42" t="str">
        <f t="shared" si="42"/>
        <v/>
      </c>
      <c r="K159" s="42" t="str">
        <f t="shared" si="43"/>
        <v/>
      </c>
      <c r="L159" s="42" t="str">
        <f t="shared" si="44"/>
        <v/>
      </c>
      <c r="M159" s="42" t="str">
        <f t="shared" si="45"/>
        <v/>
      </c>
      <c r="N159" s="42" t="str">
        <f t="shared" si="46"/>
        <v/>
      </c>
      <c r="O159" s="42" t="str">
        <f t="shared" si="47"/>
        <v/>
      </c>
      <c r="P159" s="42" t="str">
        <f t="shared" si="48"/>
        <v/>
      </c>
      <c r="Q159" s="43" t="str">
        <f t="shared" si="49"/>
        <v/>
      </c>
      <c r="R159" s="42" t="str">
        <f t="shared" si="50"/>
        <v/>
      </c>
      <c r="S159" s="42" t="str">
        <f t="shared" si="51"/>
        <v/>
      </c>
      <c r="T159" s="42" t="str">
        <f t="shared" si="52"/>
        <v/>
      </c>
      <c r="U159" s="43" t="str">
        <f t="shared" si="53"/>
        <v/>
      </c>
      <c r="V159" s="41" t="str">
        <f t="shared" si="54"/>
        <v/>
      </c>
      <c r="W159" s="41" t="str">
        <f t="shared" si="55"/>
        <v>4m2</v>
      </c>
      <c r="X159" s="10">
        <v>1</v>
      </c>
      <c r="Y159" s="45" t="str">
        <f t="shared" si="56"/>
        <v>*4m2*</v>
      </c>
      <c r="AB159" s="10">
        <v>1</v>
      </c>
    </row>
    <row r="160" spans="1:28" ht="25.05" customHeight="1">
      <c r="A160" s="8">
        <v>5544</v>
      </c>
      <c r="B160" s="9" t="s">
        <v>57</v>
      </c>
      <c r="C160" s="26" t="s">
        <v>64</v>
      </c>
      <c r="D160" s="33">
        <v>44564</v>
      </c>
      <c r="E160" s="46">
        <v>44592</v>
      </c>
      <c r="F160" s="40" t="str">
        <f t="shared" si="38"/>
        <v/>
      </c>
      <c r="G160" s="41" t="str">
        <f t="shared" si="39"/>
        <v/>
      </c>
      <c r="H160" s="41" t="str">
        <f t="shared" si="40"/>
        <v/>
      </c>
      <c r="I160" s="42" t="str">
        <f t="shared" si="41"/>
        <v/>
      </c>
      <c r="J160" s="42" t="str">
        <f t="shared" si="42"/>
        <v/>
      </c>
      <c r="K160" s="42" t="str">
        <f t="shared" si="43"/>
        <v>2m2B</v>
      </c>
      <c r="L160" s="42" t="str">
        <f t="shared" si="44"/>
        <v/>
      </c>
      <c r="M160" s="42" t="str">
        <f t="shared" si="45"/>
        <v/>
      </c>
      <c r="N160" s="42" t="str">
        <f t="shared" si="46"/>
        <v/>
      </c>
      <c r="O160" s="42" t="str">
        <f t="shared" si="47"/>
        <v/>
      </c>
      <c r="P160" s="42" t="str">
        <f t="shared" si="48"/>
        <v/>
      </c>
      <c r="Q160" s="43" t="str">
        <f t="shared" si="49"/>
        <v/>
      </c>
      <c r="R160" s="42" t="str">
        <f t="shared" si="50"/>
        <v/>
      </c>
      <c r="S160" s="42" t="str">
        <f t="shared" si="51"/>
        <v/>
      </c>
      <c r="T160" s="42" t="str">
        <f t="shared" si="52"/>
        <v/>
      </c>
      <c r="U160" s="43" t="str">
        <f t="shared" si="53"/>
        <v/>
      </c>
      <c r="V160" s="41" t="str">
        <f t="shared" si="54"/>
        <v/>
      </c>
      <c r="W160" s="41" t="str">
        <f t="shared" si="55"/>
        <v/>
      </c>
      <c r="X160" s="10">
        <v>1</v>
      </c>
      <c r="Y160" s="45" t="str">
        <f t="shared" si="56"/>
        <v>*2m2B*</v>
      </c>
      <c r="AB160" s="10">
        <v>1</v>
      </c>
    </row>
    <row r="161" spans="1:28" ht="25.05" customHeight="1">
      <c r="A161" s="8">
        <v>5544</v>
      </c>
      <c r="B161" s="9" t="s">
        <v>23</v>
      </c>
      <c r="C161" s="26" t="s">
        <v>69</v>
      </c>
      <c r="D161" s="33">
        <v>44515</v>
      </c>
      <c r="E161" s="46">
        <v>44592</v>
      </c>
      <c r="F161" s="40" t="str">
        <f t="shared" si="38"/>
        <v/>
      </c>
      <c r="G161" s="41" t="str">
        <f t="shared" si="39"/>
        <v/>
      </c>
      <c r="H161" s="41" t="str">
        <f t="shared" si="40"/>
        <v/>
      </c>
      <c r="I161" s="42" t="str">
        <f t="shared" si="41"/>
        <v/>
      </c>
      <c r="J161" s="42" t="str">
        <f t="shared" si="42"/>
        <v/>
      </c>
      <c r="K161" s="42" t="str">
        <f t="shared" si="43"/>
        <v/>
      </c>
      <c r="L161" s="42" t="str">
        <f t="shared" si="44"/>
        <v/>
      </c>
      <c r="M161" s="42" t="str">
        <f t="shared" si="45"/>
        <v/>
      </c>
      <c r="N161" s="42" t="str">
        <f t="shared" si="46"/>
        <v>WOB</v>
      </c>
      <c r="O161" s="42" t="str">
        <f t="shared" si="47"/>
        <v/>
      </c>
      <c r="P161" s="42" t="str">
        <f t="shared" si="48"/>
        <v/>
      </c>
      <c r="Q161" s="43" t="str">
        <f t="shared" si="49"/>
        <v/>
      </c>
      <c r="R161" s="42" t="str">
        <f t="shared" si="50"/>
        <v/>
      </c>
      <c r="S161" s="42" t="str">
        <f t="shared" si="51"/>
        <v/>
      </c>
      <c r="T161" s="42" t="str">
        <f t="shared" si="52"/>
        <v/>
      </c>
      <c r="U161" s="43" t="str">
        <f t="shared" si="53"/>
        <v/>
      </c>
      <c r="V161" s="41" t="str">
        <f t="shared" si="54"/>
        <v/>
      </c>
      <c r="W161" s="41" t="str">
        <f t="shared" si="55"/>
        <v/>
      </c>
      <c r="X161" s="10">
        <v>6</v>
      </c>
      <c r="Y161" s="45" t="str">
        <f t="shared" si="56"/>
        <v>*WOB*</v>
      </c>
      <c r="AB161" s="10">
        <v>6</v>
      </c>
    </row>
    <row r="162" spans="1:28" ht="25.05" customHeight="1">
      <c r="A162" s="8">
        <v>5545</v>
      </c>
      <c r="B162" s="9" t="s">
        <v>38</v>
      </c>
      <c r="C162" s="26" t="s">
        <v>41</v>
      </c>
      <c r="D162" s="33">
        <v>44571</v>
      </c>
      <c r="E162" s="46">
        <v>44592</v>
      </c>
      <c r="F162" s="40" t="str">
        <f t="shared" si="38"/>
        <v/>
      </c>
      <c r="G162" s="41" t="str">
        <f t="shared" si="39"/>
        <v/>
      </c>
      <c r="H162" s="41" t="str">
        <f t="shared" si="40"/>
        <v/>
      </c>
      <c r="I162" s="42" t="str">
        <f t="shared" si="41"/>
        <v/>
      </c>
      <c r="J162" s="42" t="str">
        <f t="shared" si="42"/>
        <v/>
      </c>
      <c r="K162" s="42" t="str">
        <f t="shared" si="43"/>
        <v/>
      </c>
      <c r="L162" s="42" t="str">
        <f t="shared" si="44"/>
        <v/>
      </c>
      <c r="M162" s="42" t="str">
        <f t="shared" si="45"/>
        <v/>
      </c>
      <c r="N162" s="42" t="str">
        <f t="shared" si="46"/>
        <v/>
      </c>
      <c r="O162" s="42" t="str">
        <f t="shared" si="47"/>
        <v/>
      </c>
      <c r="P162" s="42" t="str">
        <f t="shared" si="48"/>
        <v/>
      </c>
      <c r="Q162" s="43" t="str">
        <f t="shared" si="49"/>
        <v/>
      </c>
      <c r="R162" s="42" t="str">
        <f t="shared" si="50"/>
        <v/>
      </c>
      <c r="S162" s="42" t="str">
        <f t="shared" si="51"/>
        <v/>
      </c>
      <c r="T162" s="42" t="str">
        <f t="shared" si="52"/>
        <v/>
      </c>
      <c r="U162" s="43" t="str">
        <f t="shared" si="53"/>
        <v/>
      </c>
      <c r="V162" s="41" t="str">
        <f t="shared" si="54"/>
        <v/>
      </c>
      <c r="W162" s="41" t="str">
        <f t="shared" si="55"/>
        <v>4m2</v>
      </c>
      <c r="X162" s="10">
        <v>1</v>
      </c>
      <c r="Y162" s="45" t="str">
        <f t="shared" si="56"/>
        <v>*4m2*</v>
      </c>
      <c r="AB162" s="10">
        <v>1</v>
      </c>
    </row>
    <row r="163" spans="1:28" ht="25.05" customHeight="1">
      <c r="A163" s="8">
        <v>5545</v>
      </c>
      <c r="B163" s="9" t="s">
        <v>57</v>
      </c>
      <c r="C163" s="26" t="s">
        <v>64</v>
      </c>
      <c r="D163" s="33">
        <v>44564</v>
      </c>
      <c r="E163" s="46">
        <v>44592</v>
      </c>
      <c r="F163" s="40" t="str">
        <f t="shared" si="38"/>
        <v/>
      </c>
      <c r="G163" s="41" t="str">
        <f t="shared" si="39"/>
        <v/>
      </c>
      <c r="H163" s="41" t="str">
        <f t="shared" si="40"/>
        <v/>
      </c>
      <c r="I163" s="42" t="str">
        <f t="shared" si="41"/>
        <v/>
      </c>
      <c r="J163" s="42" t="str">
        <f t="shared" si="42"/>
        <v/>
      </c>
      <c r="K163" s="42" t="str">
        <f t="shared" si="43"/>
        <v>2m2B</v>
      </c>
      <c r="L163" s="42" t="str">
        <f t="shared" si="44"/>
        <v/>
      </c>
      <c r="M163" s="42" t="str">
        <f t="shared" si="45"/>
        <v/>
      </c>
      <c r="N163" s="42" t="str">
        <f t="shared" si="46"/>
        <v/>
      </c>
      <c r="O163" s="42" t="str">
        <f t="shared" si="47"/>
        <v/>
      </c>
      <c r="P163" s="42" t="str">
        <f t="shared" si="48"/>
        <v/>
      </c>
      <c r="Q163" s="43" t="str">
        <f t="shared" si="49"/>
        <v/>
      </c>
      <c r="R163" s="42" t="str">
        <f t="shared" si="50"/>
        <v/>
      </c>
      <c r="S163" s="42" t="str">
        <f t="shared" si="51"/>
        <v/>
      </c>
      <c r="T163" s="42" t="str">
        <f t="shared" si="52"/>
        <v/>
      </c>
      <c r="U163" s="43" t="str">
        <f t="shared" si="53"/>
        <v/>
      </c>
      <c r="V163" s="41" t="str">
        <f t="shared" si="54"/>
        <v/>
      </c>
      <c r="W163" s="41" t="str">
        <f t="shared" si="55"/>
        <v/>
      </c>
      <c r="X163" s="10">
        <v>1</v>
      </c>
      <c r="Y163" s="45" t="str">
        <f t="shared" si="56"/>
        <v>*2m2B*</v>
      </c>
      <c r="AB163" s="10">
        <v>1</v>
      </c>
    </row>
    <row r="164" spans="1:28" ht="25.05" customHeight="1">
      <c r="A164" s="8">
        <v>5546</v>
      </c>
      <c r="B164" s="9" t="s">
        <v>58</v>
      </c>
      <c r="C164" s="26" t="s">
        <v>60</v>
      </c>
      <c r="D164" s="33">
        <v>44592</v>
      </c>
      <c r="F164" s="40" t="str">
        <f t="shared" si="38"/>
        <v/>
      </c>
      <c r="G164" s="41" t="str">
        <f t="shared" si="39"/>
        <v/>
      </c>
      <c r="H164" s="41" t="str">
        <f t="shared" si="40"/>
        <v/>
      </c>
      <c r="I164" s="42" t="str">
        <f t="shared" si="41"/>
        <v/>
      </c>
      <c r="J164" s="42" t="str">
        <f t="shared" si="42"/>
        <v/>
      </c>
      <c r="K164" s="42" t="str">
        <f t="shared" si="43"/>
        <v/>
      </c>
      <c r="L164" s="42" t="str">
        <f t="shared" si="44"/>
        <v/>
      </c>
      <c r="M164" s="42" t="str">
        <f t="shared" si="45"/>
        <v/>
      </c>
      <c r="N164" s="42" t="str">
        <f t="shared" si="46"/>
        <v/>
      </c>
      <c r="O164" s="42" t="str">
        <f t="shared" si="47"/>
        <v/>
      </c>
      <c r="P164" s="42" t="str">
        <f t="shared" si="48"/>
        <v/>
      </c>
      <c r="Q164" s="43" t="str">
        <f t="shared" si="49"/>
        <v/>
      </c>
      <c r="R164" s="42" t="str">
        <f t="shared" si="50"/>
        <v/>
      </c>
      <c r="S164" s="42" t="str">
        <f t="shared" si="51"/>
        <v/>
      </c>
      <c r="T164" s="42" t="str">
        <f t="shared" si="52"/>
        <v/>
      </c>
      <c r="U164" s="43" t="str">
        <f t="shared" si="53"/>
        <v/>
      </c>
      <c r="V164" s="41" t="str">
        <f t="shared" si="54"/>
        <v/>
      </c>
      <c r="W164" s="41" t="str">
        <f t="shared" si="55"/>
        <v/>
      </c>
      <c r="X164" s="10">
        <v>1</v>
      </c>
      <c r="Y164" s="45" t="str">
        <f t="shared" si="56"/>
        <v/>
      </c>
      <c r="AB164" s="10">
        <v>1</v>
      </c>
    </row>
    <row r="165" spans="1:28" ht="25.05" customHeight="1">
      <c r="A165" s="8">
        <v>5546</v>
      </c>
      <c r="B165" s="9" t="s">
        <v>23</v>
      </c>
      <c r="C165" s="26" t="s">
        <v>69</v>
      </c>
      <c r="D165" s="33">
        <v>44515</v>
      </c>
      <c r="F165" s="40" t="str">
        <f t="shared" si="38"/>
        <v/>
      </c>
      <c r="G165" s="41" t="str">
        <f t="shared" si="39"/>
        <v/>
      </c>
      <c r="H165" s="41" t="str">
        <f t="shared" si="40"/>
        <v/>
      </c>
      <c r="I165" s="42" t="str">
        <f t="shared" si="41"/>
        <v/>
      </c>
      <c r="J165" s="42" t="str">
        <f t="shared" si="42"/>
        <v/>
      </c>
      <c r="K165" s="42" t="str">
        <f t="shared" si="43"/>
        <v/>
      </c>
      <c r="L165" s="42" t="str">
        <f t="shared" si="44"/>
        <v/>
      </c>
      <c r="M165" s="42" t="str">
        <f t="shared" si="45"/>
        <v/>
      </c>
      <c r="N165" s="42" t="str">
        <f t="shared" si="46"/>
        <v>WOB</v>
      </c>
      <c r="O165" s="42" t="str">
        <f t="shared" si="47"/>
        <v/>
      </c>
      <c r="P165" s="42" t="str">
        <f t="shared" si="48"/>
        <v/>
      </c>
      <c r="Q165" s="43" t="str">
        <f t="shared" si="49"/>
        <v/>
      </c>
      <c r="R165" s="42" t="str">
        <f t="shared" si="50"/>
        <v/>
      </c>
      <c r="S165" s="42" t="str">
        <f t="shared" si="51"/>
        <v/>
      </c>
      <c r="T165" s="42" t="str">
        <f t="shared" si="52"/>
        <v/>
      </c>
      <c r="U165" s="43" t="str">
        <f t="shared" si="53"/>
        <v/>
      </c>
      <c r="V165" s="41" t="str">
        <f t="shared" si="54"/>
        <v/>
      </c>
      <c r="W165" s="41" t="str">
        <f t="shared" si="55"/>
        <v/>
      </c>
      <c r="X165" s="10">
        <v>6</v>
      </c>
      <c r="Y165" s="45" t="str">
        <f t="shared" si="56"/>
        <v>*WOB*</v>
      </c>
      <c r="AB165" s="10">
        <v>6</v>
      </c>
    </row>
    <row r="166" spans="1:28" ht="25.05" customHeight="1">
      <c r="A166" s="8">
        <v>5601</v>
      </c>
      <c r="B166" s="9" t="s">
        <v>28</v>
      </c>
      <c r="C166" s="26" t="s">
        <v>36</v>
      </c>
      <c r="D166" s="33">
        <v>44564</v>
      </c>
      <c r="E166" s="46">
        <v>44592</v>
      </c>
      <c r="F166" s="40" t="str">
        <f t="shared" si="38"/>
        <v/>
      </c>
      <c r="G166" s="41" t="str">
        <f t="shared" si="39"/>
        <v/>
      </c>
      <c r="H166" s="41" t="str">
        <f t="shared" si="40"/>
        <v/>
      </c>
      <c r="I166" s="42" t="str">
        <f t="shared" si="41"/>
        <v/>
      </c>
      <c r="J166" s="42" t="str">
        <f t="shared" si="42"/>
        <v/>
      </c>
      <c r="K166" s="42" t="str">
        <f t="shared" si="43"/>
        <v/>
      </c>
      <c r="L166" s="42" t="str">
        <f t="shared" si="44"/>
        <v>RM</v>
      </c>
      <c r="M166" s="42" t="str">
        <f t="shared" si="45"/>
        <v/>
      </c>
      <c r="N166" s="42" t="str">
        <f t="shared" si="46"/>
        <v/>
      </c>
      <c r="O166" s="42" t="str">
        <f t="shared" si="47"/>
        <v/>
      </c>
      <c r="P166" s="42" t="str">
        <f t="shared" si="48"/>
        <v/>
      </c>
      <c r="Q166" s="43" t="str">
        <f t="shared" si="49"/>
        <v/>
      </c>
      <c r="R166" s="42" t="str">
        <f t="shared" si="50"/>
        <v/>
      </c>
      <c r="S166" s="42" t="str">
        <f t="shared" si="51"/>
        <v/>
      </c>
      <c r="T166" s="42" t="str">
        <f t="shared" si="52"/>
        <v/>
      </c>
      <c r="U166" s="43" t="str">
        <f t="shared" si="53"/>
        <v/>
      </c>
      <c r="V166" s="41" t="str">
        <f t="shared" si="54"/>
        <v/>
      </c>
      <c r="W166" s="41" t="str">
        <f t="shared" si="55"/>
        <v/>
      </c>
      <c r="X166" s="10">
        <v>1</v>
      </c>
      <c r="Y166" s="45" t="str">
        <f t="shared" si="56"/>
        <v>*RM*</v>
      </c>
      <c r="AB166" s="10">
        <v>1</v>
      </c>
    </row>
    <row r="167" spans="1:28" ht="25.05" customHeight="1">
      <c r="A167" s="8">
        <v>5601</v>
      </c>
      <c r="B167" s="9" t="s">
        <v>28</v>
      </c>
      <c r="C167" s="26" t="s">
        <v>37</v>
      </c>
      <c r="D167" s="33">
        <v>44564</v>
      </c>
      <c r="E167" s="46">
        <v>44592</v>
      </c>
      <c r="F167" s="40" t="str">
        <f t="shared" si="38"/>
        <v/>
      </c>
      <c r="G167" s="41" t="str">
        <f t="shared" si="39"/>
        <v/>
      </c>
      <c r="H167" s="41" t="str">
        <f t="shared" si="40"/>
        <v/>
      </c>
      <c r="I167" s="42" t="str">
        <f t="shared" si="41"/>
        <v/>
      </c>
      <c r="J167" s="42" t="str">
        <f t="shared" si="42"/>
        <v/>
      </c>
      <c r="K167" s="42" t="str">
        <f t="shared" si="43"/>
        <v/>
      </c>
      <c r="L167" s="42" t="str">
        <f t="shared" si="44"/>
        <v>RM</v>
      </c>
      <c r="M167" s="42" t="str">
        <f t="shared" si="45"/>
        <v/>
      </c>
      <c r="N167" s="42" t="str">
        <f t="shared" si="46"/>
        <v/>
      </c>
      <c r="O167" s="42" t="str">
        <f t="shared" si="47"/>
        <v/>
      </c>
      <c r="P167" s="42" t="str">
        <f t="shared" si="48"/>
        <v/>
      </c>
      <c r="Q167" s="43" t="str">
        <f t="shared" si="49"/>
        <v/>
      </c>
      <c r="R167" s="42" t="str">
        <f t="shared" si="50"/>
        <v/>
      </c>
      <c r="S167" s="42" t="str">
        <f t="shared" si="51"/>
        <v/>
      </c>
      <c r="T167" s="42" t="str">
        <f t="shared" si="52"/>
        <v/>
      </c>
      <c r="U167" s="43" t="str">
        <f t="shared" si="53"/>
        <v/>
      </c>
      <c r="V167" s="41" t="str">
        <f t="shared" si="54"/>
        <v/>
      </c>
      <c r="W167" s="41" t="str">
        <f t="shared" si="55"/>
        <v/>
      </c>
      <c r="X167" s="10">
        <v>1</v>
      </c>
      <c r="Y167" s="45" t="str">
        <f t="shared" si="56"/>
        <v>*RM*</v>
      </c>
      <c r="AB167" s="10">
        <v>1</v>
      </c>
    </row>
    <row r="168" spans="1:28" ht="25.05" customHeight="1">
      <c r="A168" s="8">
        <v>5602</v>
      </c>
      <c r="B168" s="9" t="s">
        <v>28</v>
      </c>
      <c r="C168" s="26" t="s">
        <v>36</v>
      </c>
      <c r="D168" s="33">
        <v>44564</v>
      </c>
      <c r="E168" s="46">
        <v>44592</v>
      </c>
      <c r="F168" s="40" t="str">
        <f t="shared" si="38"/>
        <v/>
      </c>
      <c r="G168" s="41" t="str">
        <f t="shared" si="39"/>
        <v/>
      </c>
      <c r="H168" s="41" t="str">
        <f t="shared" si="40"/>
        <v/>
      </c>
      <c r="I168" s="42" t="str">
        <f t="shared" si="41"/>
        <v/>
      </c>
      <c r="J168" s="42" t="str">
        <f t="shared" si="42"/>
        <v/>
      </c>
      <c r="K168" s="42" t="str">
        <f t="shared" si="43"/>
        <v/>
      </c>
      <c r="L168" s="42" t="str">
        <f t="shared" si="44"/>
        <v>RM</v>
      </c>
      <c r="M168" s="42" t="str">
        <f t="shared" si="45"/>
        <v/>
      </c>
      <c r="N168" s="42" t="str">
        <f t="shared" si="46"/>
        <v/>
      </c>
      <c r="O168" s="42" t="str">
        <f t="shared" si="47"/>
        <v/>
      </c>
      <c r="P168" s="42" t="str">
        <f t="shared" si="48"/>
        <v/>
      </c>
      <c r="Q168" s="43" t="str">
        <f t="shared" si="49"/>
        <v/>
      </c>
      <c r="R168" s="42" t="str">
        <f t="shared" si="50"/>
        <v/>
      </c>
      <c r="S168" s="42" t="str">
        <f t="shared" si="51"/>
        <v/>
      </c>
      <c r="T168" s="42" t="str">
        <f t="shared" si="52"/>
        <v/>
      </c>
      <c r="U168" s="43" t="str">
        <f t="shared" si="53"/>
        <v/>
      </c>
      <c r="V168" s="41" t="str">
        <f t="shared" si="54"/>
        <v/>
      </c>
      <c r="W168" s="41" t="str">
        <f t="shared" si="55"/>
        <v/>
      </c>
      <c r="X168" s="10">
        <v>1</v>
      </c>
      <c r="Y168" s="45" t="str">
        <f t="shared" si="56"/>
        <v>*RM*</v>
      </c>
      <c r="AB168" s="10">
        <v>1</v>
      </c>
    </row>
    <row r="169" spans="1:28" ht="25.05" customHeight="1">
      <c r="A169" s="8">
        <v>5602</v>
      </c>
      <c r="B169" s="9" t="s">
        <v>28</v>
      </c>
      <c r="C169" s="26" t="s">
        <v>37</v>
      </c>
      <c r="D169" s="33">
        <v>44564</v>
      </c>
      <c r="E169" s="46">
        <v>44592</v>
      </c>
      <c r="F169" s="40" t="str">
        <f t="shared" si="38"/>
        <v/>
      </c>
      <c r="G169" s="41" t="str">
        <f t="shared" si="39"/>
        <v/>
      </c>
      <c r="H169" s="41" t="str">
        <f t="shared" si="40"/>
        <v/>
      </c>
      <c r="I169" s="42" t="str">
        <f t="shared" si="41"/>
        <v/>
      </c>
      <c r="J169" s="42" t="str">
        <f t="shared" si="42"/>
        <v/>
      </c>
      <c r="K169" s="42" t="str">
        <f t="shared" si="43"/>
        <v/>
      </c>
      <c r="L169" s="42" t="str">
        <f t="shared" si="44"/>
        <v>RM</v>
      </c>
      <c r="M169" s="42" t="str">
        <f t="shared" si="45"/>
        <v/>
      </c>
      <c r="N169" s="42" t="str">
        <f t="shared" si="46"/>
        <v/>
      </c>
      <c r="O169" s="42" t="str">
        <f t="shared" si="47"/>
        <v/>
      </c>
      <c r="P169" s="42" t="str">
        <f t="shared" si="48"/>
        <v/>
      </c>
      <c r="Q169" s="43" t="str">
        <f t="shared" si="49"/>
        <v/>
      </c>
      <c r="R169" s="42" t="str">
        <f t="shared" si="50"/>
        <v/>
      </c>
      <c r="S169" s="42" t="str">
        <f t="shared" si="51"/>
        <v/>
      </c>
      <c r="T169" s="42" t="str">
        <f t="shared" si="52"/>
        <v/>
      </c>
      <c r="U169" s="43" t="str">
        <f t="shared" si="53"/>
        <v/>
      </c>
      <c r="V169" s="41" t="str">
        <f t="shared" si="54"/>
        <v/>
      </c>
      <c r="W169" s="41" t="str">
        <f t="shared" si="55"/>
        <v/>
      </c>
      <c r="X169" s="10">
        <v>1</v>
      </c>
      <c r="Y169" s="45" t="str">
        <f t="shared" si="56"/>
        <v>*RM*</v>
      </c>
      <c r="AB169" s="10">
        <v>1</v>
      </c>
    </row>
    <row r="170" spans="1:28" ht="25.05" customHeight="1">
      <c r="A170" s="8">
        <v>5603</v>
      </c>
      <c r="B170" s="9" t="s">
        <v>28</v>
      </c>
      <c r="C170" s="26" t="s">
        <v>36</v>
      </c>
      <c r="D170" s="33">
        <v>44564</v>
      </c>
      <c r="E170" s="46">
        <v>44592</v>
      </c>
      <c r="F170" s="40" t="str">
        <f t="shared" si="38"/>
        <v/>
      </c>
      <c r="G170" s="41" t="str">
        <f t="shared" si="39"/>
        <v/>
      </c>
      <c r="H170" s="41" t="str">
        <f t="shared" si="40"/>
        <v/>
      </c>
      <c r="I170" s="42" t="str">
        <f t="shared" si="41"/>
        <v/>
      </c>
      <c r="J170" s="42" t="str">
        <f t="shared" si="42"/>
        <v/>
      </c>
      <c r="K170" s="42" t="str">
        <f t="shared" si="43"/>
        <v/>
      </c>
      <c r="L170" s="42" t="str">
        <f t="shared" si="44"/>
        <v>RM</v>
      </c>
      <c r="M170" s="42" t="str">
        <f t="shared" si="45"/>
        <v/>
      </c>
      <c r="N170" s="42" t="str">
        <f t="shared" si="46"/>
        <v/>
      </c>
      <c r="O170" s="42" t="str">
        <f t="shared" si="47"/>
        <v/>
      </c>
      <c r="P170" s="42" t="str">
        <f t="shared" si="48"/>
        <v/>
      </c>
      <c r="Q170" s="43" t="str">
        <f t="shared" si="49"/>
        <v/>
      </c>
      <c r="R170" s="42" t="str">
        <f t="shared" si="50"/>
        <v/>
      </c>
      <c r="S170" s="42" t="str">
        <f t="shared" si="51"/>
        <v/>
      </c>
      <c r="T170" s="42" t="str">
        <f t="shared" si="52"/>
        <v/>
      </c>
      <c r="U170" s="43" t="str">
        <f t="shared" si="53"/>
        <v/>
      </c>
      <c r="V170" s="41" t="str">
        <f t="shared" si="54"/>
        <v/>
      </c>
      <c r="W170" s="41" t="str">
        <f t="shared" si="55"/>
        <v/>
      </c>
      <c r="X170" s="10">
        <v>1</v>
      </c>
      <c r="Y170" s="45" t="str">
        <f t="shared" si="56"/>
        <v>*RM*</v>
      </c>
      <c r="AB170" s="10">
        <v>1</v>
      </c>
    </row>
    <row r="171" spans="1:28" ht="25.05" customHeight="1">
      <c r="A171" s="8">
        <v>5603</v>
      </c>
      <c r="B171" s="9" t="s">
        <v>28</v>
      </c>
      <c r="C171" s="26" t="s">
        <v>37</v>
      </c>
      <c r="D171" s="33">
        <v>44564</v>
      </c>
      <c r="E171" s="46">
        <v>44592</v>
      </c>
      <c r="F171" s="40" t="str">
        <f t="shared" si="38"/>
        <v/>
      </c>
      <c r="G171" s="41" t="str">
        <f t="shared" si="39"/>
        <v/>
      </c>
      <c r="H171" s="41" t="str">
        <f t="shared" si="40"/>
        <v/>
      </c>
      <c r="I171" s="42" t="str">
        <f t="shared" si="41"/>
        <v/>
      </c>
      <c r="J171" s="42" t="str">
        <f t="shared" si="42"/>
        <v/>
      </c>
      <c r="K171" s="42" t="str">
        <f t="shared" si="43"/>
        <v/>
      </c>
      <c r="L171" s="42" t="str">
        <f t="shared" si="44"/>
        <v>RM</v>
      </c>
      <c r="M171" s="42" t="str">
        <f t="shared" si="45"/>
        <v/>
      </c>
      <c r="N171" s="42" t="str">
        <f t="shared" si="46"/>
        <v/>
      </c>
      <c r="O171" s="42" t="str">
        <f t="shared" si="47"/>
        <v/>
      </c>
      <c r="P171" s="42" t="str">
        <f t="shared" si="48"/>
        <v/>
      </c>
      <c r="Q171" s="43" t="str">
        <f t="shared" si="49"/>
        <v/>
      </c>
      <c r="R171" s="42" t="str">
        <f t="shared" si="50"/>
        <v/>
      </c>
      <c r="S171" s="42" t="str">
        <f t="shared" si="51"/>
        <v/>
      </c>
      <c r="T171" s="42" t="str">
        <f t="shared" si="52"/>
        <v/>
      </c>
      <c r="U171" s="43" t="str">
        <f t="shared" si="53"/>
        <v/>
      </c>
      <c r="V171" s="41" t="str">
        <f t="shared" si="54"/>
        <v/>
      </c>
      <c r="W171" s="41" t="str">
        <f t="shared" si="55"/>
        <v/>
      </c>
      <c r="X171" s="10">
        <v>1</v>
      </c>
      <c r="Y171" s="45" t="str">
        <f t="shared" si="56"/>
        <v>*RM*</v>
      </c>
      <c r="AB171" s="10">
        <v>1</v>
      </c>
    </row>
    <row r="172" spans="1:28" ht="25.05" customHeight="1">
      <c r="A172" s="8">
        <v>5605</v>
      </c>
      <c r="B172" s="9" t="s">
        <v>28</v>
      </c>
      <c r="C172" s="26" t="s">
        <v>36</v>
      </c>
      <c r="D172" s="33">
        <v>44564</v>
      </c>
      <c r="E172" s="46">
        <v>44592</v>
      </c>
      <c r="F172" s="40" t="str">
        <f t="shared" si="38"/>
        <v/>
      </c>
      <c r="G172" s="41" t="str">
        <f t="shared" si="39"/>
        <v/>
      </c>
      <c r="H172" s="41" t="str">
        <f t="shared" si="40"/>
        <v/>
      </c>
      <c r="I172" s="42" t="str">
        <f t="shared" si="41"/>
        <v/>
      </c>
      <c r="J172" s="42" t="str">
        <f t="shared" si="42"/>
        <v/>
      </c>
      <c r="K172" s="42" t="str">
        <f t="shared" si="43"/>
        <v/>
      </c>
      <c r="L172" s="42" t="str">
        <f t="shared" si="44"/>
        <v>RM</v>
      </c>
      <c r="M172" s="42" t="str">
        <f t="shared" si="45"/>
        <v/>
      </c>
      <c r="N172" s="42" t="str">
        <f t="shared" si="46"/>
        <v/>
      </c>
      <c r="O172" s="42" t="str">
        <f t="shared" si="47"/>
        <v/>
      </c>
      <c r="P172" s="42" t="str">
        <f t="shared" si="48"/>
        <v/>
      </c>
      <c r="Q172" s="43" t="str">
        <f t="shared" si="49"/>
        <v/>
      </c>
      <c r="R172" s="42" t="str">
        <f t="shared" si="50"/>
        <v/>
      </c>
      <c r="S172" s="42" t="str">
        <f t="shared" si="51"/>
        <v/>
      </c>
      <c r="T172" s="42" t="str">
        <f t="shared" si="52"/>
        <v/>
      </c>
      <c r="U172" s="43" t="str">
        <f t="shared" si="53"/>
        <v/>
      </c>
      <c r="V172" s="41" t="str">
        <f t="shared" si="54"/>
        <v/>
      </c>
      <c r="W172" s="41" t="str">
        <f t="shared" si="55"/>
        <v/>
      </c>
      <c r="X172" s="10">
        <v>1</v>
      </c>
      <c r="Y172" s="45" t="str">
        <f t="shared" si="56"/>
        <v>*RM*</v>
      </c>
      <c r="AB172" s="10">
        <v>1</v>
      </c>
    </row>
    <row r="173" spans="1:28" ht="25.05" customHeight="1">
      <c r="A173" s="8">
        <v>5605</v>
      </c>
      <c r="B173" s="9" t="s">
        <v>28</v>
      </c>
      <c r="C173" s="26" t="s">
        <v>37</v>
      </c>
      <c r="D173" s="33">
        <v>44564</v>
      </c>
      <c r="E173" s="46">
        <v>44592</v>
      </c>
      <c r="F173" s="40" t="str">
        <f t="shared" si="38"/>
        <v/>
      </c>
      <c r="G173" s="41" t="str">
        <f t="shared" si="39"/>
        <v/>
      </c>
      <c r="H173" s="41" t="str">
        <f t="shared" si="40"/>
        <v/>
      </c>
      <c r="I173" s="42" t="str">
        <f t="shared" si="41"/>
        <v/>
      </c>
      <c r="J173" s="42" t="str">
        <f t="shared" si="42"/>
        <v/>
      </c>
      <c r="K173" s="42" t="str">
        <f t="shared" si="43"/>
        <v/>
      </c>
      <c r="L173" s="42" t="str">
        <f t="shared" si="44"/>
        <v>RM</v>
      </c>
      <c r="M173" s="42" t="str">
        <f t="shared" si="45"/>
        <v/>
      </c>
      <c r="N173" s="42" t="str">
        <f t="shared" si="46"/>
        <v/>
      </c>
      <c r="O173" s="42" t="str">
        <f t="shared" si="47"/>
        <v/>
      </c>
      <c r="P173" s="42" t="str">
        <f t="shared" si="48"/>
        <v/>
      </c>
      <c r="Q173" s="43" t="str">
        <f t="shared" si="49"/>
        <v/>
      </c>
      <c r="R173" s="42" t="str">
        <f t="shared" si="50"/>
        <v/>
      </c>
      <c r="S173" s="42" t="str">
        <f t="shared" si="51"/>
        <v/>
      </c>
      <c r="T173" s="42" t="str">
        <f t="shared" si="52"/>
        <v/>
      </c>
      <c r="U173" s="43" t="str">
        <f t="shared" si="53"/>
        <v/>
      </c>
      <c r="V173" s="41" t="str">
        <f t="shared" si="54"/>
        <v/>
      </c>
      <c r="W173" s="41" t="str">
        <f t="shared" si="55"/>
        <v/>
      </c>
      <c r="X173" s="10">
        <v>1</v>
      </c>
      <c r="Y173" s="45" t="str">
        <f t="shared" si="56"/>
        <v>*RM*</v>
      </c>
      <c r="AB173" s="10">
        <v>1</v>
      </c>
    </row>
    <row r="174" spans="1:28" ht="25.05" customHeight="1">
      <c r="A174" s="8">
        <v>5611</v>
      </c>
      <c r="B174" s="9" t="s">
        <v>32</v>
      </c>
      <c r="C174" s="26" t="s">
        <v>34</v>
      </c>
      <c r="D174" s="33">
        <v>44522</v>
      </c>
      <c r="F174" s="40" t="str">
        <f t="shared" si="38"/>
        <v/>
      </c>
      <c r="G174" s="41" t="str">
        <f t="shared" si="39"/>
        <v/>
      </c>
      <c r="H174" s="41" t="str">
        <f t="shared" si="40"/>
        <v/>
      </c>
      <c r="I174" s="42" t="str">
        <f t="shared" si="41"/>
        <v/>
      </c>
      <c r="J174" s="42" t="str">
        <f t="shared" si="42"/>
        <v/>
      </c>
      <c r="K174" s="42" t="str">
        <f t="shared" si="43"/>
        <v/>
      </c>
      <c r="L174" s="42" t="str">
        <f t="shared" si="44"/>
        <v/>
      </c>
      <c r="M174" s="42" t="str">
        <f t="shared" si="45"/>
        <v/>
      </c>
      <c r="N174" s="42" t="str">
        <f t="shared" si="46"/>
        <v/>
      </c>
      <c r="O174" s="42" t="str">
        <f t="shared" si="47"/>
        <v/>
      </c>
      <c r="P174" s="42" t="str">
        <f t="shared" si="48"/>
        <v/>
      </c>
      <c r="Q174" s="43" t="str">
        <f t="shared" si="49"/>
        <v/>
      </c>
      <c r="R174" s="42" t="str">
        <f t="shared" si="50"/>
        <v/>
      </c>
      <c r="S174" s="42" t="str">
        <f t="shared" si="51"/>
        <v/>
      </c>
      <c r="T174" s="42" t="str">
        <f t="shared" si="52"/>
        <v/>
      </c>
      <c r="U174" s="43" t="str">
        <f t="shared" si="53"/>
        <v/>
      </c>
      <c r="V174" s="41" t="str">
        <f t="shared" si="54"/>
        <v/>
      </c>
      <c r="W174" s="41" t="str">
        <f t="shared" si="55"/>
        <v/>
      </c>
      <c r="X174" s="10">
        <v>1</v>
      </c>
      <c r="Y174" s="45" t="str">
        <f t="shared" si="56"/>
        <v/>
      </c>
      <c r="AB174" s="10">
        <v>1</v>
      </c>
    </row>
    <row r="175" spans="1:28" ht="25.05" customHeight="1">
      <c r="A175" s="8">
        <v>5612</v>
      </c>
      <c r="B175" s="9" t="s">
        <v>32</v>
      </c>
      <c r="C175" s="26" t="s">
        <v>34</v>
      </c>
      <c r="D175" s="33">
        <v>44522</v>
      </c>
      <c r="F175" s="40" t="str">
        <f t="shared" si="38"/>
        <v/>
      </c>
      <c r="G175" s="41" t="str">
        <f t="shared" si="39"/>
        <v/>
      </c>
      <c r="H175" s="41" t="str">
        <f t="shared" si="40"/>
        <v/>
      </c>
      <c r="I175" s="42" t="str">
        <f t="shared" si="41"/>
        <v/>
      </c>
      <c r="J175" s="42" t="str">
        <f t="shared" si="42"/>
        <v/>
      </c>
      <c r="K175" s="42" t="str">
        <f t="shared" si="43"/>
        <v/>
      </c>
      <c r="L175" s="42" t="str">
        <f t="shared" si="44"/>
        <v/>
      </c>
      <c r="M175" s="42" t="str">
        <f t="shared" si="45"/>
        <v/>
      </c>
      <c r="N175" s="42" t="str">
        <f t="shared" si="46"/>
        <v/>
      </c>
      <c r="O175" s="42" t="str">
        <f t="shared" si="47"/>
        <v/>
      </c>
      <c r="P175" s="42" t="str">
        <f t="shared" si="48"/>
        <v/>
      </c>
      <c r="Q175" s="43" t="str">
        <f t="shared" si="49"/>
        <v/>
      </c>
      <c r="R175" s="42" t="str">
        <f t="shared" si="50"/>
        <v/>
      </c>
      <c r="S175" s="42" t="str">
        <f t="shared" si="51"/>
        <v/>
      </c>
      <c r="T175" s="42" t="str">
        <f t="shared" si="52"/>
        <v/>
      </c>
      <c r="U175" s="43" t="str">
        <f t="shared" si="53"/>
        <v/>
      </c>
      <c r="V175" s="41" t="str">
        <f t="shared" si="54"/>
        <v/>
      </c>
      <c r="W175" s="41" t="str">
        <f t="shared" si="55"/>
        <v/>
      </c>
      <c r="X175" s="10">
        <v>1</v>
      </c>
      <c r="Y175" s="45" t="str">
        <f t="shared" si="56"/>
        <v/>
      </c>
      <c r="AB175" s="10">
        <v>1</v>
      </c>
    </row>
    <row r="176" spans="1:28" ht="25.05" customHeight="1">
      <c r="A176" s="8">
        <v>5613</v>
      </c>
      <c r="B176" s="9" t="s">
        <v>23</v>
      </c>
      <c r="C176" s="26" t="s">
        <v>69</v>
      </c>
      <c r="D176" s="33">
        <v>44515</v>
      </c>
      <c r="F176" s="40" t="str">
        <f t="shared" si="38"/>
        <v/>
      </c>
      <c r="G176" s="41" t="str">
        <f t="shared" si="39"/>
        <v/>
      </c>
      <c r="H176" s="41" t="str">
        <f t="shared" si="40"/>
        <v/>
      </c>
      <c r="I176" s="42" t="str">
        <f t="shared" si="41"/>
        <v/>
      </c>
      <c r="J176" s="42" t="str">
        <f t="shared" si="42"/>
        <v/>
      </c>
      <c r="K176" s="42" t="str">
        <f t="shared" si="43"/>
        <v/>
      </c>
      <c r="L176" s="42" t="str">
        <f t="shared" si="44"/>
        <v/>
      </c>
      <c r="M176" s="42" t="str">
        <f t="shared" si="45"/>
        <v/>
      </c>
      <c r="N176" s="42" t="str">
        <f t="shared" si="46"/>
        <v>WOB</v>
      </c>
      <c r="O176" s="42" t="str">
        <f t="shared" si="47"/>
        <v/>
      </c>
      <c r="P176" s="42" t="str">
        <f t="shared" si="48"/>
        <v/>
      </c>
      <c r="Q176" s="43" t="str">
        <f t="shared" si="49"/>
        <v/>
      </c>
      <c r="R176" s="42" t="str">
        <f t="shared" si="50"/>
        <v/>
      </c>
      <c r="S176" s="42" t="str">
        <f t="shared" si="51"/>
        <v/>
      </c>
      <c r="T176" s="42" t="str">
        <f t="shared" si="52"/>
        <v/>
      </c>
      <c r="U176" s="43" t="str">
        <f t="shared" si="53"/>
        <v/>
      </c>
      <c r="V176" s="41" t="str">
        <f t="shared" si="54"/>
        <v/>
      </c>
      <c r="W176" s="41" t="str">
        <f t="shared" si="55"/>
        <v/>
      </c>
      <c r="X176" s="10">
        <v>6</v>
      </c>
      <c r="Y176" s="45" t="str">
        <f t="shared" si="56"/>
        <v>*WOB*</v>
      </c>
      <c r="AB176" s="10">
        <v>6</v>
      </c>
    </row>
    <row r="177" spans="1:28" ht="25.05" customHeight="1">
      <c r="A177" s="8">
        <v>5616</v>
      </c>
      <c r="B177" s="9" t="s">
        <v>28</v>
      </c>
      <c r="C177" s="26" t="s">
        <v>36</v>
      </c>
      <c r="D177" s="33">
        <v>44564</v>
      </c>
      <c r="F177" s="40" t="str">
        <f t="shared" si="38"/>
        <v/>
      </c>
      <c r="G177" s="41" t="str">
        <f t="shared" si="39"/>
        <v/>
      </c>
      <c r="H177" s="41" t="str">
        <f t="shared" si="40"/>
        <v/>
      </c>
      <c r="I177" s="42" t="str">
        <f t="shared" si="41"/>
        <v/>
      </c>
      <c r="J177" s="42" t="str">
        <f t="shared" si="42"/>
        <v/>
      </c>
      <c r="K177" s="42" t="str">
        <f t="shared" si="43"/>
        <v/>
      </c>
      <c r="L177" s="42" t="str">
        <f t="shared" si="44"/>
        <v>RM</v>
      </c>
      <c r="M177" s="42" t="str">
        <f t="shared" si="45"/>
        <v/>
      </c>
      <c r="N177" s="42" t="str">
        <f t="shared" si="46"/>
        <v/>
      </c>
      <c r="O177" s="42" t="str">
        <f t="shared" si="47"/>
        <v/>
      </c>
      <c r="P177" s="42" t="str">
        <f t="shared" si="48"/>
        <v/>
      </c>
      <c r="Q177" s="43" t="str">
        <f t="shared" si="49"/>
        <v/>
      </c>
      <c r="R177" s="42" t="str">
        <f t="shared" si="50"/>
        <v/>
      </c>
      <c r="S177" s="42" t="str">
        <f t="shared" si="51"/>
        <v/>
      </c>
      <c r="T177" s="42" t="str">
        <f t="shared" si="52"/>
        <v/>
      </c>
      <c r="U177" s="43" t="str">
        <f t="shared" si="53"/>
        <v/>
      </c>
      <c r="V177" s="41" t="str">
        <f t="shared" si="54"/>
        <v/>
      </c>
      <c r="W177" s="41" t="str">
        <f t="shared" si="55"/>
        <v/>
      </c>
      <c r="X177" s="10">
        <v>1</v>
      </c>
      <c r="Y177" s="45" t="str">
        <f t="shared" si="56"/>
        <v>*RM*</v>
      </c>
      <c r="AB177" s="10">
        <v>1</v>
      </c>
    </row>
    <row r="178" spans="1:28" ht="25.05" customHeight="1">
      <c r="A178" s="8">
        <v>5616</v>
      </c>
      <c r="B178" s="9" t="s">
        <v>28</v>
      </c>
      <c r="C178" s="26" t="s">
        <v>37</v>
      </c>
      <c r="D178" s="33">
        <v>44564</v>
      </c>
      <c r="F178" s="40" t="str">
        <f t="shared" si="38"/>
        <v/>
      </c>
      <c r="G178" s="41" t="str">
        <f t="shared" si="39"/>
        <v/>
      </c>
      <c r="H178" s="41" t="str">
        <f t="shared" si="40"/>
        <v/>
      </c>
      <c r="I178" s="42" t="str">
        <f t="shared" si="41"/>
        <v/>
      </c>
      <c r="J178" s="42" t="str">
        <f t="shared" si="42"/>
        <v/>
      </c>
      <c r="K178" s="42" t="str">
        <f t="shared" si="43"/>
        <v/>
      </c>
      <c r="L178" s="42" t="str">
        <f t="shared" si="44"/>
        <v>RM</v>
      </c>
      <c r="M178" s="42" t="str">
        <f t="shared" si="45"/>
        <v/>
      </c>
      <c r="N178" s="42" t="str">
        <f t="shared" si="46"/>
        <v/>
      </c>
      <c r="O178" s="42" t="str">
        <f t="shared" si="47"/>
        <v/>
      </c>
      <c r="P178" s="42" t="str">
        <f t="shared" si="48"/>
        <v/>
      </c>
      <c r="Q178" s="43" t="str">
        <f t="shared" si="49"/>
        <v/>
      </c>
      <c r="R178" s="42" t="str">
        <f t="shared" si="50"/>
        <v/>
      </c>
      <c r="S178" s="42" t="str">
        <f t="shared" si="51"/>
        <v/>
      </c>
      <c r="T178" s="42" t="str">
        <f t="shared" si="52"/>
        <v/>
      </c>
      <c r="U178" s="43" t="str">
        <f t="shared" si="53"/>
        <v/>
      </c>
      <c r="V178" s="41" t="str">
        <f t="shared" si="54"/>
        <v/>
      </c>
      <c r="W178" s="41" t="str">
        <f t="shared" si="55"/>
        <v/>
      </c>
      <c r="X178" s="10">
        <v>1</v>
      </c>
      <c r="Y178" s="45" t="str">
        <f t="shared" si="56"/>
        <v>*RM*</v>
      </c>
      <c r="AB178" s="10">
        <v>1</v>
      </c>
    </row>
    <row r="179" spans="1:28" ht="25.05" customHeight="1">
      <c r="A179" s="8">
        <v>5617</v>
      </c>
      <c r="B179" s="9" t="s">
        <v>32</v>
      </c>
      <c r="C179" s="26" t="s">
        <v>34</v>
      </c>
      <c r="D179" s="33">
        <v>44522</v>
      </c>
      <c r="F179" s="40" t="str">
        <f t="shared" si="38"/>
        <v/>
      </c>
      <c r="G179" s="41" t="str">
        <f t="shared" si="39"/>
        <v/>
      </c>
      <c r="H179" s="41" t="str">
        <f t="shared" si="40"/>
        <v/>
      </c>
      <c r="I179" s="42" t="str">
        <f t="shared" si="41"/>
        <v/>
      </c>
      <c r="J179" s="42" t="str">
        <f t="shared" si="42"/>
        <v/>
      </c>
      <c r="K179" s="42" t="str">
        <f t="shared" si="43"/>
        <v/>
      </c>
      <c r="L179" s="42" t="str">
        <f t="shared" si="44"/>
        <v/>
      </c>
      <c r="M179" s="42" t="str">
        <f t="shared" si="45"/>
        <v/>
      </c>
      <c r="N179" s="42" t="str">
        <f t="shared" si="46"/>
        <v/>
      </c>
      <c r="O179" s="42" t="str">
        <f t="shared" si="47"/>
        <v/>
      </c>
      <c r="P179" s="42" t="str">
        <f t="shared" si="48"/>
        <v/>
      </c>
      <c r="Q179" s="43" t="str">
        <f t="shared" si="49"/>
        <v/>
      </c>
      <c r="R179" s="42" t="str">
        <f t="shared" si="50"/>
        <v/>
      </c>
      <c r="S179" s="42" t="str">
        <f t="shared" si="51"/>
        <v/>
      </c>
      <c r="T179" s="42" t="str">
        <f t="shared" si="52"/>
        <v/>
      </c>
      <c r="U179" s="43" t="str">
        <f t="shared" si="53"/>
        <v/>
      </c>
      <c r="V179" s="41" t="str">
        <f t="shared" si="54"/>
        <v/>
      </c>
      <c r="W179" s="41" t="str">
        <f t="shared" si="55"/>
        <v/>
      </c>
      <c r="X179" s="10">
        <v>1</v>
      </c>
      <c r="Y179" s="45" t="str">
        <f t="shared" si="56"/>
        <v/>
      </c>
      <c r="AB179" s="10">
        <v>1</v>
      </c>
    </row>
    <row r="180" spans="1:28" ht="25.05" customHeight="1">
      <c r="A180" s="8">
        <v>5618</v>
      </c>
      <c r="B180" s="9" t="s">
        <v>57</v>
      </c>
      <c r="C180" s="26" t="s">
        <v>73</v>
      </c>
      <c r="D180" s="33">
        <v>44494</v>
      </c>
      <c r="E180" s="46">
        <v>44592</v>
      </c>
      <c r="F180" s="40" t="str">
        <f t="shared" si="38"/>
        <v/>
      </c>
      <c r="G180" s="41" t="str">
        <f t="shared" si="39"/>
        <v/>
      </c>
      <c r="H180" s="41" t="str">
        <f t="shared" si="40"/>
        <v/>
      </c>
      <c r="I180" s="42" t="str">
        <f t="shared" si="41"/>
        <v/>
      </c>
      <c r="J180" s="42" t="str">
        <f t="shared" si="42"/>
        <v/>
      </c>
      <c r="K180" s="42" t="str">
        <f t="shared" si="43"/>
        <v>2m2B</v>
      </c>
      <c r="L180" s="42" t="str">
        <f t="shared" si="44"/>
        <v/>
      </c>
      <c r="M180" s="42" t="str">
        <f t="shared" si="45"/>
        <v/>
      </c>
      <c r="N180" s="42" t="str">
        <f t="shared" si="46"/>
        <v/>
      </c>
      <c r="O180" s="42" t="str">
        <f t="shared" si="47"/>
        <v/>
      </c>
      <c r="P180" s="42" t="str">
        <f t="shared" si="48"/>
        <v/>
      </c>
      <c r="Q180" s="43" t="str">
        <f t="shared" si="49"/>
        <v/>
      </c>
      <c r="R180" s="42" t="str">
        <f t="shared" si="50"/>
        <v/>
      </c>
      <c r="S180" s="42" t="str">
        <f t="shared" si="51"/>
        <v/>
      </c>
      <c r="T180" s="42" t="str">
        <f t="shared" si="52"/>
        <v/>
      </c>
      <c r="U180" s="43" t="str">
        <f t="shared" si="53"/>
        <v/>
      </c>
      <c r="V180" s="41" t="str">
        <f t="shared" si="54"/>
        <v/>
      </c>
      <c r="W180" s="41" t="str">
        <f t="shared" si="55"/>
        <v/>
      </c>
      <c r="X180" s="10">
        <v>1</v>
      </c>
      <c r="Y180" s="45" t="str">
        <f t="shared" si="56"/>
        <v>*2m2B*</v>
      </c>
      <c r="AB180" s="10">
        <v>1</v>
      </c>
    </row>
    <row r="181" spans="1:28" ht="25.05" customHeight="1">
      <c r="A181" s="8">
        <v>5618</v>
      </c>
      <c r="B181" s="9" t="s">
        <v>32</v>
      </c>
      <c r="C181" s="26" t="s">
        <v>34</v>
      </c>
      <c r="D181" s="33">
        <v>44522</v>
      </c>
      <c r="E181" s="46">
        <v>44592</v>
      </c>
      <c r="F181" s="40" t="str">
        <f t="shared" si="38"/>
        <v/>
      </c>
      <c r="G181" s="41" t="str">
        <f t="shared" si="39"/>
        <v/>
      </c>
      <c r="H181" s="41" t="str">
        <f t="shared" si="40"/>
        <v/>
      </c>
      <c r="I181" s="42" t="str">
        <f t="shared" si="41"/>
        <v/>
      </c>
      <c r="J181" s="42" t="str">
        <f t="shared" si="42"/>
        <v/>
      </c>
      <c r="K181" s="42" t="str">
        <f t="shared" si="43"/>
        <v/>
      </c>
      <c r="L181" s="42" t="str">
        <f t="shared" si="44"/>
        <v/>
      </c>
      <c r="M181" s="42" t="str">
        <f t="shared" si="45"/>
        <v/>
      </c>
      <c r="N181" s="42" t="str">
        <f t="shared" si="46"/>
        <v/>
      </c>
      <c r="O181" s="42" t="str">
        <f t="shared" si="47"/>
        <v/>
      </c>
      <c r="P181" s="42" t="str">
        <f t="shared" si="48"/>
        <v/>
      </c>
      <c r="Q181" s="43" t="str">
        <f t="shared" si="49"/>
        <v/>
      </c>
      <c r="R181" s="42" t="str">
        <f t="shared" si="50"/>
        <v/>
      </c>
      <c r="S181" s="42" t="str">
        <f t="shared" si="51"/>
        <v/>
      </c>
      <c r="T181" s="42" t="str">
        <f t="shared" si="52"/>
        <v/>
      </c>
      <c r="U181" s="43" t="str">
        <f t="shared" si="53"/>
        <v/>
      </c>
      <c r="V181" s="41" t="str">
        <f t="shared" si="54"/>
        <v/>
      </c>
      <c r="W181" s="41" t="str">
        <f t="shared" si="55"/>
        <v/>
      </c>
      <c r="X181" s="10">
        <v>1</v>
      </c>
      <c r="Y181" s="45" t="str">
        <f t="shared" si="56"/>
        <v/>
      </c>
      <c r="AB181" s="10">
        <v>1</v>
      </c>
    </row>
    <row r="182" spans="1:28" ht="25.05" customHeight="1">
      <c r="A182" s="8">
        <v>5619</v>
      </c>
      <c r="B182" s="9" t="s">
        <v>23</v>
      </c>
      <c r="C182" s="26" t="s">
        <v>69</v>
      </c>
      <c r="D182" s="33">
        <v>44515</v>
      </c>
      <c r="E182" s="46">
        <v>44592</v>
      </c>
      <c r="F182" s="40" t="str">
        <f t="shared" si="38"/>
        <v/>
      </c>
      <c r="G182" s="41" t="str">
        <f t="shared" si="39"/>
        <v/>
      </c>
      <c r="H182" s="41" t="str">
        <f t="shared" si="40"/>
        <v/>
      </c>
      <c r="I182" s="42" t="str">
        <f t="shared" si="41"/>
        <v/>
      </c>
      <c r="J182" s="42" t="str">
        <f t="shared" si="42"/>
        <v/>
      </c>
      <c r="K182" s="42" t="str">
        <f t="shared" si="43"/>
        <v/>
      </c>
      <c r="L182" s="42" t="str">
        <f t="shared" si="44"/>
        <v/>
      </c>
      <c r="M182" s="42" t="str">
        <f t="shared" si="45"/>
        <v/>
      </c>
      <c r="N182" s="42" t="str">
        <f t="shared" si="46"/>
        <v>WOB</v>
      </c>
      <c r="O182" s="42" t="str">
        <f t="shared" si="47"/>
        <v/>
      </c>
      <c r="P182" s="42" t="str">
        <f t="shared" si="48"/>
        <v/>
      </c>
      <c r="Q182" s="43" t="str">
        <f t="shared" si="49"/>
        <v/>
      </c>
      <c r="R182" s="42" t="str">
        <f t="shared" si="50"/>
        <v/>
      </c>
      <c r="S182" s="42" t="str">
        <f t="shared" si="51"/>
        <v/>
      </c>
      <c r="T182" s="42" t="str">
        <f t="shared" si="52"/>
        <v/>
      </c>
      <c r="U182" s="43" t="str">
        <f t="shared" si="53"/>
        <v/>
      </c>
      <c r="V182" s="41" t="str">
        <f t="shared" si="54"/>
        <v/>
      </c>
      <c r="W182" s="41" t="str">
        <f t="shared" si="55"/>
        <v/>
      </c>
      <c r="X182" s="10">
        <v>6</v>
      </c>
      <c r="Y182" s="45" t="str">
        <f t="shared" si="56"/>
        <v>*WOB*</v>
      </c>
      <c r="AB182" s="10">
        <v>6</v>
      </c>
    </row>
    <row r="183" spans="1:28" ht="25.05" customHeight="1">
      <c r="A183" s="8">
        <v>5619</v>
      </c>
      <c r="B183" s="9" t="s">
        <v>32</v>
      </c>
      <c r="C183" s="26" t="s">
        <v>34</v>
      </c>
      <c r="D183" s="33">
        <v>44522</v>
      </c>
      <c r="E183" s="46">
        <v>44592</v>
      </c>
      <c r="F183" s="40" t="str">
        <f t="shared" si="38"/>
        <v/>
      </c>
      <c r="G183" s="41" t="str">
        <f t="shared" si="39"/>
        <v/>
      </c>
      <c r="H183" s="41" t="str">
        <f t="shared" si="40"/>
        <v/>
      </c>
      <c r="I183" s="42" t="str">
        <f t="shared" si="41"/>
        <v/>
      </c>
      <c r="J183" s="42" t="str">
        <f t="shared" si="42"/>
        <v/>
      </c>
      <c r="K183" s="42" t="str">
        <f t="shared" si="43"/>
        <v/>
      </c>
      <c r="L183" s="42" t="str">
        <f t="shared" si="44"/>
        <v/>
      </c>
      <c r="M183" s="42" t="str">
        <f t="shared" si="45"/>
        <v/>
      </c>
      <c r="N183" s="42" t="str">
        <f t="shared" si="46"/>
        <v/>
      </c>
      <c r="O183" s="42" t="str">
        <f t="shared" si="47"/>
        <v/>
      </c>
      <c r="P183" s="42" t="str">
        <f t="shared" si="48"/>
        <v/>
      </c>
      <c r="Q183" s="43" t="str">
        <f t="shared" si="49"/>
        <v/>
      </c>
      <c r="R183" s="42" t="str">
        <f t="shared" si="50"/>
        <v/>
      </c>
      <c r="S183" s="42" t="str">
        <f t="shared" si="51"/>
        <v/>
      </c>
      <c r="T183" s="42" t="str">
        <f t="shared" si="52"/>
        <v/>
      </c>
      <c r="U183" s="43" t="str">
        <f t="shared" si="53"/>
        <v/>
      </c>
      <c r="V183" s="41" t="str">
        <f t="shared" si="54"/>
        <v/>
      </c>
      <c r="W183" s="41" t="str">
        <f t="shared" si="55"/>
        <v/>
      </c>
      <c r="X183" s="10">
        <v>1</v>
      </c>
      <c r="Y183" s="45" t="str">
        <f t="shared" si="56"/>
        <v/>
      </c>
      <c r="AB183" s="10">
        <v>1</v>
      </c>
    </row>
    <row r="184" spans="1:28" ht="25.05" customHeight="1">
      <c r="A184" s="8">
        <v>5625</v>
      </c>
      <c r="B184" s="9" t="s">
        <v>19</v>
      </c>
      <c r="C184" s="26" t="s">
        <v>22</v>
      </c>
      <c r="D184" s="33">
        <v>44368</v>
      </c>
      <c r="E184" s="46">
        <v>44592</v>
      </c>
      <c r="F184" s="40" t="str">
        <f t="shared" si="38"/>
        <v/>
      </c>
      <c r="G184" s="41" t="str">
        <f t="shared" si="39"/>
        <v/>
      </c>
      <c r="H184" s="41" t="str">
        <f t="shared" si="40"/>
        <v>VL</v>
      </c>
      <c r="I184" s="42" t="str">
        <f t="shared" si="41"/>
        <v/>
      </c>
      <c r="J184" s="42" t="str">
        <f t="shared" si="42"/>
        <v/>
      </c>
      <c r="K184" s="42" t="str">
        <f t="shared" si="43"/>
        <v/>
      </c>
      <c r="L184" s="42" t="str">
        <f t="shared" si="44"/>
        <v/>
      </c>
      <c r="M184" s="42" t="str">
        <f t="shared" si="45"/>
        <v/>
      </c>
      <c r="N184" s="42" t="str">
        <f t="shared" si="46"/>
        <v/>
      </c>
      <c r="O184" s="42" t="str">
        <f t="shared" si="47"/>
        <v/>
      </c>
      <c r="P184" s="42" t="str">
        <f t="shared" si="48"/>
        <v/>
      </c>
      <c r="Q184" s="43" t="str">
        <f t="shared" si="49"/>
        <v/>
      </c>
      <c r="R184" s="42" t="str">
        <f t="shared" si="50"/>
        <v/>
      </c>
      <c r="S184" s="42" t="str">
        <f t="shared" si="51"/>
        <v/>
      </c>
      <c r="T184" s="42" t="str">
        <f t="shared" si="52"/>
        <v/>
      </c>
      <c r="U184" s="43" t="str">
        <f t="shared" si="53"/>
        <v/>
      </c>
      <c r="V184" s="41" t="str">
        <f t="shared" si="54"/>
        <v/>
      </c>
      <c r="W184" s="41" t="str">
        <f t="shared" si="55"/>
        <v/>
      </c>
      <c r="X184" s="10">
        <v>1</v>
      </c>
      <c r="Y184" s="45" t="str">
        <f t="shared" si="56"/>
        <v>*VL*</v>
      </c>
      <c r="AB184" s="10">
        <v>1</v>
      </c>
    </row>
    <row r="185" spans="1:28" ht="25.05" customHeight="1">
      <c r="A185" s="8">
        <v>5625</v>
      </c>
      <c r="B185" s="9" t="s">
        <v>23</v>
      </c>
      <c r="C185" s="26" t="s">
        <v>25</v>
      </c>
      <c r="D185" s="33">
        <v>44368</v>
      </c>
      <c r="E185" s="46">
        <v>44592</v>
      </c>
      <c r="F185" s="40" t="str">
        <f t="shared" si="38"/>
        <v/>
      </c>
      <c r="G185" s="41" t="str">
        <f t="shared" si="39"/>
        <v/>
      </c>
      <c r="H185" s="41" t="str">
        <f t="shared" si="40"/>
        <v/>
      </c>
      <c r="I185" s="42" t="str">
        <f t="shared" si="41"/>
        <v/>
      </c>
      <c r="J185" s="42" t="str">
        <f t="shared" si="42"/>
        <v/>
      </c>
      <c r="K185" s="42" t="str">
        <f t="shared" si="43"/>
        <v/>
      </c>
      <c r="L185" s="42" t="str">
        <f t="shared" si="44"/>
        <v/>
      </c>
      <c r="M185" s="42" t="str">
        <f t="shared" si="45"/>
        <v/>
      </c>
      <c r="N185" s="42" t="str">
        <f t="shared" si="46"/>
        <v>WOB</v>
      </c>
      <c r="O185" s="42" t="str">
        <f t="shared" si="47"/>
        <v/>
      </c>
      <c r="P185" s="42" t="str">
        <f t="shared" si="48"/>
        <v/>
      </c>
      <c r="Q185" s="43" t="str">
        <f t="shared" si="49"/>
        <v/>
      </c>
      <c r="R185" s="42" t="str">
        <f t="shared" si="50"/>
        <v/>
      </c>
      <c r="S185" s="42" t="str">
        <f t="shared" si="51"/>
        <v/>
      </c>
      <c r="T185" s="42" t="str">
        <f t="shared" si="52"/>
        <v/>
      </c>
      <c r="U185" s="43" t="str">
        <f t="shared" si="53"/>
        <v/>
      </c>
      <c r="V185" s="41" t="str">
        <f t="shared" si="54"/>
        <v/>
      </c>
      <c r="W185" s="41" t="str">
        <f t="shared" si="55"/>
        <v/>
      </c>
      <c r="X185" s="10">
        <v>6</v>
      </c>
      <c r="Y185" s="45" t="str">
        <f t="shared" si="56"/>
        <v>*WOB*</v>
      </c>
      <c r="AB185" s="10">
        <v>6</v>
      </c>
    </row>
    <row r="186" spans="1:28" ht="25.05" customHeight="1">
      <c r="A186" s="8">
        <v>5627</v>
      </c>
      <c r="B186" s="9" t="s">
        <v>32</v>
      </c>
      <c r="C186" s="26" t="s">
        <v>34</v>
      </c>
      <c r="D186" s="33">
        <v>44522</v>
      </c>
      <c r="F186" s="40" t="str">
        <f t="shared" si="38"/>
        <v/>
      </c>
      <c r="G186" s="41" t="str">
        <f t="shared" si="39"/>
        <v/>
      </c>
      <c r="H186" s="41" t="str">
        <f t="shared" si="40"/>
        <v/>
      </c>
      <c r="I186" s="42" t="str">
        <f t="shared" si="41"/>
        <v/>
      </c>
      <c r="J186" s="42" t="str">
        <f t="shared" si="42"/>
        <v/>
      </c>
      <c r="K186" s="42" t="str">
        <f t="shared" si="43"/>
        <v/>
      </c>
      <c r="L186" s="42" t="str">
        <f t="shared" si="44"/>
        <v/>
      </c>
      <c r="M186" s="42" t="str">
        <f t="shared" si="45"/>
        <v/>
      </c>
      <c r="N186" s="42" t="str">
        <f t="shared" si="46"/>
        <v/>
      </c>
      <c r="O186" s="42" t="str">
        <f t="shared" si="47"/>
        <v/>
      </c>
      <c r="P186" s="42" t="str">
        <f t="shared" si="48"/>
        <v/>
      </c>
      <c r="Q186" s="43" t="str">
        <f t="shared" si="49"/>
        <v/>
      </c>
      <c r="R186" s="42" t="str">
        <f t="shared" si="50"/>
        <v/>
      </c>
      <c r="S186" s="42" t="str">
        <f t="shared" si="51"/>
        <v/>
      </c>
      <c r="T186" s="42" t="str">
        <f t="shared" si="52"/>
        <v/>
      </c>
      <c r="U186" s="43" t="str">
        <f t="shared" si="53"/>
        <v/>
      </c>
      <c r="V186" s="41" t="str">
        <f t="shared" si="54"/>
        <v/>
      </c>
      <c r="W186" s="41" t="str">
        <f t="shared" si="55"/>
        <v/>
      </c>
      <c r="X186" s="10">
        <v>1</v>
      </c>
      <c r="Y186" s="45" t="str">
        <f t="shared" si="56"/>
        <v/>
      </c>
      <c r="AB186" s="10">
        <v>1</v>
      </c>
    </row>
    <row r="187" spans="1:28" ht="25.05" customHeight="1">
      <c r="A187" s="8">
        <v>5631</v>
      </c>
      <c r="B187" s="9" t="s">
        <v>57</v>
      </c>
      <c r="C187" s="26" t="s">
        <v>73</v>
      </c>
      <c r="D187" s="33">
        <v>44494</v>
      </c>
      <c r="F187" s="40" t="str">
        <f t="shared" si="38"/>
        <v/>
      </c>
      <c r="G187" s="41" t="str">
        <f t="shared" si="39"/>
        <v/>
      </c>
      <c r="H187" s="41" t="str">
        <f t="shared" si="40"/>
        <v/>
      </c>
      <c r="I187" s="42" t="str">
        <f t="shared" si="41"/>
        <v/>
      </c>
      <c r="J187" s="42" t="str">
        <f t="shared" si="42"/>
        <v/>
      </c>
      <c r="K187" s="42" t="str">
        <f t="shared" si="43"/>
        <v>2m2B</v>
      </c>
      <c r="L187" s="42" t="str">
        <f t="shared" si="44"/>
        <v/>
      </c>
      <c r="M187" s="42" t="str">
        <f t="shared" si="45"/>
        <v/>
      </c>
      <c r="N187" s="42" t="str">
        <f t="shared" si="46"/>
        <v/>
      </c>
      <c r="O187" s="42" t="str">
        <f t="shared" si="47"/>
        <v/>
      </c>
      <c r="P187" s="42" t="str">
        <f t="shared" si="48"/>
        <v/>
      </c>
      <c r="Q187" s="43" t="str">
        <f t="shared" si="49"/>
        <v/>
      </c>
      <c r="R187" s="42" t="str">
        <f t="shared" si="50"/>
        <v/>
      </c>
      <c r="S187" s="42" t="str">
        <f t="shared" si="51"/>
        <v/>
      </c>
      <c r="T187" s="42" t="str">
        <f t="shared" si="52"/>
        <v/>
      </c>
      <c r="U187" s="43" t="str">
        <f t="shared" si="53"/>
        <v/>
      </c>
      <c r="V187" s="41" t="str">
        <f t="shared" si="54"/>
        <v/>
      </c>
      <c r="W187" s="41" t="str">
        <f t="shared" si="55"/>
        <v/>
      </c>
      <c r="X187" s="10">
        <v>1</v>
      </c>
      <c r="Y187" s="45" t="str">
        <f t="shared" si="56"/>
        <v>*2m2B*</v>
      </c>
      <c r="AB187" s="10">
        <v>1</v>
      </c>
    </row>
    <row r="188" spans="1:28" ht="25.05" customHeight="1">
      <c r="A188" s="8">
        <v>5632</v>
      </c>
      <c r="B188" s="9" t="s">
        <v>57</v>
      </c>
      <c r="C188" s="26" t="s">
        <v>73</v>
      </c>
      <c r="D188" s="33">
        <v>44494</v>
      </c>
      <c r="F188" s="40" t="str">
        <f t="shared" si="38"/>
        <v/>
      </c>
      <c r="G188" s="41" t="str">
        <f t="shared" si="39"/>
        <v/>
      </c>
      <c r="H188" s="41" t="str">
        <f t="shared" si="40"/>
        <v/>
      </c>
      <c r="I188" s="42" t="str">
        <f t="shared" si="41"/>
        <v/>
      </c>
      <c r="J188" s="42" t="str">
        <f t="shared" si="42"/>
        <v/>
      </c>
      <c r="K188" s="42" t="str">
        <f t="shared" si="43"/>
        <v>2m2B</v>
      </c>
      <c r="L188" s="42" t="str">
        <f t="shared" si="44"/>
        <v/>
      </c>
      <c r="M188" s="42" t="str">
        <f t="shared" si="45"/>
        <v/>
      </c>
      <c r="N188" s="42" t="str">
        <f t="shared" si="46"/>
        <v/>
      </c>
      <c r="O188" s="42" t="str">
        <f t="shared" si="47"/>
        <v/>
      </c>
      <c r="P188" s="42" t="str">
        <f t="shared" si="48"/>
        <v/>
      </c>
      <c r="Q188" s="43" t="str">
        <f t="shared" si="49"/>
        <v/>
      </c>
      <c r="R188" s="42" t="str">
        <f t="shared" si="50"/>
        <v/>
      </c>
      <c r="S188" s="42" t="str">
        <f t="shared" si="51"/>
        <v/>
      </c>
      <c r="T188" s="42" t="str">
        <f t="shared" si="52"/>
        <v/>
      </c>
      <c r="U188" s="43" t="str">
        <f t="shared" si="53"/>
        <v/>
      </c>
      <c r="V188" s="41" t="str">
        <f t="shared" si="54"/>
        <v/>
      </c>
      <c r="W188" s="41" t="str">
        <f t="shared" si="55"/>
        <v/>
      </c>
      <c r="X188" s="10">
        <v>1</v>
      </c>
      <c r="Y188" s="45" t="str">
        <f t="shared" si="56"/>
        <v>*2m2B*</v>
      </c>
      <c r="AB188" s="10">
        <v>1</v>
      </c>
    </row>
    <row r="189" spans="1:28" ht="25.05" customHeight="1">
      <c r="A189" s="8">
        <v>5634</v>
      </c>
      <c r="B189" s="9" t="s">
        <v>57</v>
      </c>
      <c r="C189" s="26" t="s">
        <v>73</v>
      </c>
      <c r="D189" s="33">
        <v>44494</v>
      </c>
      <c r="F189" s="40" t="str">
        <f t="shared" si="38"/>
        <v/>
      </c>
      <c r="G189" s="41" t="str">
        <f t="shared" si="39"/>
        <v/>
      </c>
      <c r="H189" s="41" t="str">
        <f t="shared" si="40"/>
        <v/>
      </c>
      <c r="I189" s="42" t="str">
        <f t="shared" si="41"/>
        <v/>
      </c>
      <c r="J189" s="42" t="str">
        <f t="shared" si="42"/>
        <v/>
      </c>
      <c r="K189" s="42" t="str">
        <f t="shared" si="43"/>
        <v>2m2B</v>
      </c>
      <c r="L189" s="42" t="str">
        <f t="shared" si="44"/>
        <v/>
      </c>
      <c r="M189" s="42" t="str">
        <f t="shared" si="45"/>
        <v/>
      </c>
      <c r="N189" s="42" t="str">
        <f t="shared" si="46"/>
        <v/>
      </c>
      <c r="O189" s="42" t="str">
        <f t="shared" si="47"/>
        <v/>
      </c>
      <c r="P189" s="42" t="str">
        <f t="shared" si="48"/>
        <v/>
      </c>
      <c r="Q189" s="43" t="str">
        <f t="shared" si="49"/>
        <v/>
      </c>
      <c r="R189" s="42" t="str">
        <f t="shared" si="50"/>
        <v/>
      </c>
      <c r="S189" s="42" t="str">
        <f t="shared" si="51"/>
        <v/>
      </c>
      <c r="T189" s="42" t="str">
        <f t="shared" si="52"/>
        <v/>
      </c>
      <c r="U189" s="43" t="str">
        <f t="shared" si="53"/>
        <v/>
      </c>
      <c r="V189" s="41" t="str">
        <f t="shared" si="54"/>
        <v/>
      </c>
      <c r="W189" s="41" t="str">
        <f t="shared" si="55"/>
        <v/>
      </c>
      <c r="X189" s="10">
        <v>1</v>
      </c>
      <c r="Y189" s="45" t="str">
        <f t="shared" si="56"/>
        <v>*2m2B*</v>
      </c>
      <c r="AB189" s="10">
        <v>1</v>
      </c>
    </row>
    <row r="190" spans="1:28" ht="25.05" customHeight="1">
      <c r="A190" s="8">
        <v>5636</v>
      </c>
      <c r="B190" s="9" t="s">
        <v>28</v>
      </c>
      <c r="C190" s="26" t="s">
        <v>95</v>
      </c>
      <c r="D190" s="33">
        <v>44431</v>
      </c>
      <c r="E190" s="46">
        <v>44592</v>
      </c>
      <c r="F190" s="40" t="str">
        <f t="shared" si="38"/>
        <v/>
      </c>
      <c r="G190" s="41" t="str">
        <f t="shared" si="39"/>
        <v/>
      </c>
      <c r="H190" s="41" t="str">
        <f t="shared" si="40"/>
        <v/>
      </c>
      <c r="I190" s="42" t="str">
        <f t="shared" si="41"/>
        <v/>
      </c>
      <c r="J190" s="42" t="str">
        <f t="shared" si="42"/>
        <v/>
      </c>
      <c r="K190" s="42" t="str">
        <f t="shared" si="43"/>
        <v/>
      </c>
      <c r="L190" s="42" t="str">
        <f t="shared" si="44"/>
        <v>RM</v>
      </c>
      <c r="M190" s="42" t="str">
        <f t="shared" si="45"/>
        <v/>
      </c>
      <c r="N190" s="42" t="str">
        <f t="shared" si="46"/>
        <v/>
      </c>
      <c r="O190" s="42" t="str">
        <f t="shared" si="47"/>
        <v/>
      </c>
      <c r="P190" s="42" t="str">
        <f t="shared" si="48"/>
        <v/>
      </c>
      <c r="Q190" s="43" t="str">
        <f t="shared" si="49"/>
        <v/>
      </c>
      <c r="R190" s="42" t="str">
        <f t="shared" si="50"/>
        <v/>
      </c>
      <c r="S190" s="42" t="str">
        <f t="shared" si="51"/>
        <v/>
      </c>
      <c r="T190" s="42" t="str">
        <f t="shared" si="52"/>
        <v/>
      </c>
      <c r="U190" s="43" t="str">
        <f t="shared" si="53"/>
        <v/>
      </c>
      <c r="V190" s="41" t="str">
        <f t="shared" si="54"/>
        <v/>
      </c>
      <c r="W190" s="41" t="str">
        <f t="shared" si="55"/>
        <v/>
      </c>
      <c r="X190" s="10">
        <v>1</v>
      </c>
      <c r="Y190" s="45" t="str">
        <f t="shared" si="56"/>
        <v>*RM*</v>
      </c>
      <c r="AB190" s="10">
        <v>1</v>
      </c>
    </row>
    <row r="191" spans="1:28" ht="25.05" customHeight="1">
      <c r="A191" s="8">
        <v>5636</v>
      </c>
      <c r="B191" s="9" t="s">
        <v>28</v>
      </c>
      <c r="C191" s="26" t="s">
        <v>96</v>
      </c>
      <c r="D191" s="33">
        <v>44431</v>
      </c>
      <c r="E191" s="46">
        <v>44592</v>
      </c>
      <c r="F191" s="40" t="str">
        <f t="shared" si="38"/>
        <v/>
      </c>
      <c r="G191" s="41" t="str">
        <f t="shared" si="39"/>
        <v/>
      </c>
      <c r="H191" s="41" t="str">
        <f t="shared" si="40"/>
        <v/>
      </c>
      <c r="I191" s="42" t="str">
        <f t="shared" si="41"/>
        <v/>
      </c>
      <c r="J191" s="42" t="str">
        <f t="shared" si="42"/>
        <v/>
      </c>
      <c r="K191" s="42" t="str">
        <f t="shared" si="43"/>
        <v/>
      </c>
      <c r="L191" s="42" t="str">
        <f t="shared" si="44"/>
        <v>RM</v>
      </c>
      <c r="M191" s="42" t="str">
        <f t="shared" si="45"/>
        <v/>
      </c>
      <c r="N191" s="42" t="str">
        <f t="shared" si="46"/>
        <v/>
      </c>
      <c r="O191" s="42" t="str">
        <f t="shared" si="47"/>
        <v/>
      </c>
      <c r="P191" s="42" t="str">
        <f t="shared" si="48"/>
        <v/>
      </c>
      <c r="Q191" s="43" t="str">
        <f t="shared" si="49"/>
        <v/>
      </c>
      <c r="R191" s="42" t="str">
        <f t="shared" si="50"/>
        <v/>
      </c>
      <c r="S191" s="42" t="str">
        <f t="shared" si="51"/>
        <v/>
      </c>
      <c r="T191" s="42" t="str">
        <f t="shared" si="52"/>
        <v/>
      </c>
      <c r="U191" s="43" t="str">
        <f t="shared" si="53"/>
        <v/>
      </c>
      <c r="V191" s="41" t="str">
        <f t="shared" si="54"/>
        <v/>
      </c>
      <c r="W191" s="41" t="str">
        <f t="shared" si="55"/>
        <v/>
      </c>
      <c r="X191" s="10">
        <v>1</v>
      </c>
      <c r="Y191" s="45" t="str">
        <f t="shared" si="56"/>
        <v>*RM*</v>
      </c>
      <c r="AB191" s="10">
        <v>1</v>
      </c>
    </row>
    <row r="192" spans="1:28" ht="25.05" customHeight="1">
      <c r="A192" s="8">
        <v>5642</v>
      </c>
      <c r="B192" s="9" t="s">
        <v>19</v>
      </c>
      <c r="C192" s="26" t="s">
        <v>22</v>
      </c>
      <c r="D192" s="33">
        <v>44368</v>
      </c>
      <c r="F192" s="40" t="str">
        <f t="shared" si="38"/>
        <v/>
      </c>
      <c r="G192" s="41" t="str">
        <f t="shared" si="39"/>
        <v/>
      </c>
      <c r="H192" s="41" t="str">
        <f t="shared" si="40"/>
        <v>VL</v>
      </c>
      <c r="I192" s="42" t="str">
        <f t="shared" si="41"/>
        <v/>
      </c>
      <c r="J192" s="42" t="str">
        <f t="shared" si="42"/>
        <v/>
      </c>
      <c r="K192" s="42" t="str">
        <f t="shared" si="43"/>
        <v/>
      </c>
      <c r="L192" s="42" t="str">
        <f t="shared" si="44"/>
        <v/>
      </c>
      <c r="M192" s="42" t="str">
        <f t="shared" si="45"/>
        <v/>
      </c>
      <c r="N192" s="42" t="str">
        <f t="shared" si="46"/>
        <v/>
      </c>
      <c r="O192" s="42" t="str">
        <f t="shared" si="47"/>
        <v/>
      </c>
      <c r="P192" s="42" t="str">
        <f t="shared" si="48"/>
        <v/>
      </c>
      <c r="Q192" s="43" t="str">
        <f t="shared" si="49"/>
        <v/>
      </c>
      <c r="R192" s="42" t="str">
        <f t="shared" si="50"/>
        <v/>
      </c>
      <c r="S192" s="42" t="str">
        <f t="shared" si="51"/>
        <v/>
      </c>
      <c r="T192" s="42" t="str">
        <f t="shared" si="52"/>
        <v/>
      </c>
      <c r="U192" s="43" t="str">
        <f t="shared" si="53"/>
        <v/>
      </c>
      <c r="V192" s="41" t="str">
        <f t="shared" si="54"/>
        <v/>
      </c>
      <c r="W192" s="41" t="str">
        <f t="shared" si="55"/>
        <v/>
      </c>
      <c r="X192" s="10">
        <v>1</v>
      </c>
      <c r="Y192" s="45" t="str">
        <f t="shared" si="56"/>
        <v>*VL*</v>
      </c>
      <c r="AB192" s="10">
        <v>1</v>
      </c>
    </row>
    <row r="193" spans="1:28" ht="25.05" customHeight="1">
      <c r="A193" s="8">
        <v>5642</v>
      </c>
      <c r="B193" s="9" t="s">
        <v>48</v>
      </c>
      <c r="C193" s="26" t="s">
        <v>50</v>
      </c>
      <c r="D193" s="33">
        <v>44186</v>
      </c>
      <c r="F193" s="40" t="str">
        <f t="shared" si="38"/>
        <v/>
      </c>
      <c r="G193" s="41" t="str">
        <f t="shared" si="39"/>
        <v/>
      </c>
      <c r="H193" s="41" t="str">
        <f t="shared" si="40"/>
        <v/>
      </c>
      <c r="I193" s="42" t="str">
        <f t="shared" si="41"/>
        <v/>
      </c>
      <c r="J193" s="42" t="str">
        <f t="shared" si="42"/>
        <v/>
      </c>
      <c r="K193" s="42" t="str">
        <f t="shared" si="43"/>
        <v/>
      </c>
      <c r="L193" s="42" t="str">
        <f t="shared" si="44"/>
        <v/>
      </c>
      <c r="M193" s="42" t="str">
        <f t="shared" si="45"/>
        <v/>
      </c>
      <c r="N193" s="42" t="str">
        <f t="shared" si="46"/>
        <v/>
      </c>
      <c r="O193" s="42" t="str">
        <f t="shared" si="47"/>
        <v/>
      </c>
      <c r="P193" s="42" t="str">
        <f t="shared" si="48"/>
        <v/>
      </c>
      <c r="Q193" s="43" t="str">
        <f t="shared" si="49"/>
        <v/>
      </c>
      <c r="R193" s="42" t="str">
        <f t="shared" si="50"/>
        <v/>
      </c>
      <c r="S193" s="42" t="str">
        <f t="shared" si="51"/>
        <v/>
      </c>
      <c r="T193" s="42" t="str">
        <f t="shared" si="52"/>
        <v/>
      </c>
      <c r="U193" s="43" t="str">
        <f t="shared" si="53"/>
        <v/>
      </c>
      <c r="V193" s="41" t="str">
        <f t="shared" si="54"/>
        <v>BRVH</v>
      </c>
      <c r="W193" s="41" t="str">
        <f t="shared" si="55"/>
        <v/>
      </c>
      <c r="X193" s="10">
        <v>1</v>
      </c>
      <c r="Y193" s="45" t="str">
        <f t="shared" si="56"/>
        <v>*BRVH*</v>
      </c>
      <c r="AB193" s="10">
        <v>1</v>
      </c>
    </row>
    <row r="194" spans="1:28" ht="25.05" customHeight="1">
      <c r="A194" s="8">
        <v>5642</v>
      </c>
      <c r="B194" s="9" t="s">
        <v>23</v>
      </c>
      <c r="C194" s="26" t="s">
        <v>27</v>
      </c>
      <c r="D194" s="33">
        <v>44368</v>
      </c>
      <c r="F194" s="40" t="str">
        <f t="shared" ref="F194:F257" si="57">IF(B194="Premetro VERTIKAAL","MV",IF(B194="Side 3m","3M",IF(B194="Premetro HORIZONTAAL","MH",IF(B194="Window back","CV",IF(B194="Window Back eco","CVE","")))))</f>
        <v/>
      </c>
      <c r="G194" s="41" t="str">
        <f t="shared" ref="G194:G257" si="58">IF(B194="Inside banner","BRV","")</f>
        <v/>
      </c>
      <c r="H194" s="41" t="str">
        <f t="shared" ref="H194:H257" si="59">IF(B194="Floor sticker","VL","")</f>
        <v/>
      </c>
      <c r="I194" s="42" t="str">
        <f t="shared" ref="I194:I257" si="60">IF(B194="Street furniture 2m2","STR","")</f>
        <v/>
      </c>
      <c r="J194" s="42" t="str">
        <f t="shared" ref="J194:J257" si="61">IF(B194="Full back uni","FB","")</f>
        <v/>
      </c>
      <c r="K194" s="42" t="str">
        <f t="shared" ref="K194:K257" si="62">IF(B194="Window side 2m² Bus","2m2B","")</f>
        <v/>
      </c>
      <c r="L194" s="42" t="str">
        <f t="shared" ref="L194:L257" si="63">IF(B194="Window sticker Raam","RM","")</f>
        <v/>
      </c>
      <c r="M194" s="42" t="str">
        <f t="shared" ref="M194:M257" si="64">IF(B194="Side 3m Freestyle","FREE","")</f>
        <v/>
      </c>
      <c r="N194" s="42" t="str">
        <f t="shared" ref="N194:N257" si="65">IF(B194="Wobbler","WOB","")</f>
        <v>WOB</v>
      </c>
      <c r="O194" s="42" t="str">
        <f t="shared" ref="O194:O257" si="66">IF(B194="Super side 10m² Hermelijn - Trambus","10m2H","")</f>
        <v/>
      </c>
      <c r="P194" s="42" t="str">
        <f t="shared" ref="P194:P257" si="67">IF(B194="Roofpanel A7","ROOFXL","")</f>
        <v/>
      </c>
      <c r="Q194" s="43" t="str">
        <f t="shared" ref="Q194:Q257" si="68">IF(B194="Roof panel tram L Hermelijn","ROOFL","")</f>
        <v/>
      </c>
      <c r="R194" s="42" t="str">
        <f t="shared" ref="R194:R257" si="69">IF(B194="Roof panel Tram M PCC","DPCC","")</f>
        <v/>
      </c>
      <c r="S194" s="42" t="str">
        <f t="shared" ref="S194:S257" si="70">IF(B194="Side pack L A5","SPALBA5",IF(B194="Side pack XL A7","SPALBA7",""))</f>
        <v/>
      </c>
      <c r="T194" s="42" t="str">
        <f t="shared" ref="T194:T257" si="71">IF(B194="Window side 2m² Hermelijn","2m2H","")</f>
        <v/>
      </c>
      <c r="U194" s="43" t="str">
        <f t="shared" ref="U194:U257" si="72">IF(B194="Window side 2m² Tram","2m2A","")</f>
        <v/>
      </c>
      <c r="V194" s="41" t="str">
        <f t="shared" ref="V194:V257" si="73">IF(B194="Inside banner HERMELIJN","BRVH","")</f>
        <v/>
      </c>
      <c r="W194" s="41" t="str">
        <f t="shared" ref="W194:W257" si="74">IF(B194="Super side 4m²","4m2","")</f>
        <v/>
      </c>
      <c r="X194" s="10">
        <v>6</v>
      </c>
      <c r="Y194" s="45" t="str">
        <f t="shared" ref="Y194:Y257" si="75">IF(OR(F194&lt;&gt;"",G194&lt;&gt;"",H194&lt;&gt;"",I194&lt;&gt;"",J194&lt;&gt;"",K194&lt;&gt;"",L194&lt;&gt;"",M194&lt;&gt;"",N194&lt;&gt;"",O194&lt;&gt;"",P194&lt;&gt;"",Q194&lt;&gt;"",R194&lt;&gt;"",S194&lt;&gt;"",T194&lt;&gt;"",U194&lt;&gt;"",V194&lt;&gt;"",W194&lt;&gt;""),"*"&amp;F194&amp;G194&amp;H194&amp;I194&amp;J194&amp;K194&amp;L194&amp;M194&amp;N194&amp;O194&amp;P194&amp;Q194&amp;R194&amp;S194&amp;T194&amp;U194&amp;V194&amp;W194&amp;"*","")</f>
        <v>*WOB*</v>
      </c>
      <c r="AB194" s="10">
        <v>6</v>
      </c>
    </row>
    <row r="195" spans="1:28" ht="25.05" customHeight="1">
      <c r="A195" s="8">
        <v>5642</v>
      </c>
      <c r="B195" s="9" t="s">
        <v>32</v>
      </c>
      <c r="C195" s="26" t="s">
        <v>34</v>
      </c>
      <c r="D195" s="33">
        <v>44522</v>
      </c>
      <c r="F195" s="40" t="str">
        <f t="shared" si="57"/>
        <v/>
      </c>
      <c r="G195" s="41" t="str">
        <f t="shared" si="58"/>
        <v/>
      </c>
      <c r="H195" s="41" t="str">
        <f t="shared" si="59"/>
        <v/>
      </c>
      <c r="I195" s="42" t="str">
        <f t="shared" si="60"/>
        <v/>
      </c>
      <c r="J195" s="42" t="str">
        <f t="shared" si="61"/>
        <v/>
      </c>
      <c r="K195" s="42" t="str">
        <f t="shared" si="62"/>
        <v/>
      </c>
      <c r="L195" s="42" t="str">
        <f t="shared" si="63"/>
        <v/>
      </c>
      <c r="M195" s="42" t="str">
        <f t="shared" si="64"/>
        <v/>
      </c>
      <c r="N195" s="42" t="str">
        <f t="shared" si="65"/>
        <v/>
      </c>
      <c r="O195" s="42" t="str">
        <f t="shared" si="66"/>
        <v/>
      </c>
      <c r="P195" s="42" t="str">
        <f t="shared" si="67"/>
        <v/>
      </c>
      <c r="Q195" s="43" t="str">
        <f t="shared" si="68"/>
        <v/>
      </c>
      <c r="R195" s="42" t="str">
        <f t="shared" si="69"/>
        <v/>
      </c>
      <c r="S195" s="42" t="str">
        <f t="shared" si="70"/>
        <v/>
      </c>
      <c r="T195" s="42" t="str">
        <f t="shared" si="71"/>
        <v/>
      </c>
      <c r="U195" s="43" t="str">
        <f t="shared" si="72"/>
        <v/>
      </c>
      <c r="V195" s="41" t="str">
        <f t="shared" si="73"/>
        <v/>
      </c>
      <c r="W195" s="41" t="str">
        <f t="shared" si="74"/>
        <v/>
      </c>
      <c r="X195" s="10">
        <v>1</v>
      </c>
      <c r="Y195" s="45" t="str">
        <f t="shared" si="75"/>
        <v/>
      </c>
      <c r="AB195" s="10">
        <v>1</v>
      </c>
    </row>
    <row r="196" spans="1:28" ht="25.05" customHeight="1">
      <c r="A196" s="8">
        <v>5642</v>
      </c>
      <c r="B196" s="9" t="s">
        <v>44</v>
      </c>
      <c r="C196" s="26" t="s">
        <v>47</v>
      </c>
      <c r="D196" s="33">
        <v>44284</v>
      </c>
      <c r="F196" s="40" t="str">
        <f t="shared" si="57"/>
        <v/>
      </c>
      <c r="G196" s="41" t="str">
        <f t="shared" si="58"/>
        <v/>
      </c>
      <c r="H196" s="41" t="str">
        <f t="shared" si="59"/>
        <v/>
      </c>
      <c r="I196" s="42" t="str">
        <f t="shared" si="60"/>
        <v/>
      </c>
      <c r="J196" s="42" t="str">
        <f t="shared" si="61"/>
        <v/>
      </c>
      <c r="K196" s="42" t="str">
        <f t="shared" si="62"/>
        <v/>
      </c>
      <c r="L196" s="42" t="str">
        <f t="shared" si="63"/>
        <v/>
      </c>
      <c r="M196" s="42" t="str">
        <f t="shared" si="64"/>
        <v/>
      </c>
      <c r="N196" s="42" t="str">
        <f t="shared" si="65"/>
        <v/>
      </c>
      <c r="O196" s="42" t="str">
        <f t="shared" si="66"/>
        <v/>
      </c>
      <c r="P196" s="42" t="str">
        <f t="shared" si="67"/>
        <v/>
      </c>
      <c r="Q196" s="43" t="str">
        <f t="shared" si="68"/>
        <v/>
      </c>
      <c r="R196" s="42" t="str">
        <f t="shared" si="69"/>
        <v/>
      </c>
      <c r="S196" s="42" t="str">
        <f t="shared" si="70"/>
        <v/>
      </c>
      <c r="T196" s="42" t="str">
        <f t="shared" si="71"/>
        <v/>
      </c>
      <c r="U196" s="43" t="str">
        <f t="shared" si="72"/>
        <v/>
      </c>
      <c r="V196" s="41" t="str">
        <f t="shared" si="73"/>
        <v/>
      </c>
      <c r="W196" s="41" t="str">
        <f t="shared" si="74"/>
        <v/>
      </c>
      <c r="X196" s="10">
        <v>2</v>
      </c>
      <c r="Y196" s="45" t="str">
        <f t="shared" si="75"/>
        <v/>
      </c>
      <c r="AB196" s="10">
        <v>2</v>
      </c>
    </row>
    <row r="197" spans="1:28" ht="25.05" customHeight="1">
      <c r="A197" s="8">
        <v>5643</v>
      </c>
      <c r="B197" s="9" t="s">
        <v>48</v>
      </c>
      <c r="C197" s="26" t="s">
        <v>50</v>
      </c>
      <c r="D197" s="33">
        <v>44186</v>
      </c>
      <c r="F197" s="40" t="str">
        <f t="shared" si="57"/>
        <v/>
      </c>
      <c r="G197" s="41" t="str">
        <f t="shared" si="58"/>
        <v/>
      </c>
      <c r="H197" s="41" t="str">
        <f t="shared" si="59"/>
        <v/>
      </c>
      <c r="I197" s="42" t="str">
        <f t="shared" si="60"/>
        <v/>
      </c>
      <c r="J197" s="42" t="str">
        <f t="shared" si="61"/>
        <v/>
      </c>
      <c r="K197" s="42" t="str">
        <f t="shared" si="62"/>
        <v/>
      </c>
      <c r="L197" s="42" t="str">
        <f t="shared" si="63"/>
        <v/>
      </c>
      <c r="M197" s="42" t="str">
        <f t="shared" si="64"/>
        <v/>
      </c>
      <c r="N197" s="42" t="str">
        <f t="shared" si="65"/>
        <v/>
      </c>
      <c r="O197" s="42" t="str">
        <f t="shared" si="66"/>
        <v/>
      </c>
      <c r="P197" s="42" t="str">
        <f t="shared" si="67"/>
        <v/>
      </c>
      <c r="Q197" s="43" t="str">
        <f t="shared" si="68"/>
        <v/>
      </c>
      <c r="R197" s="42" t="str">
        <f t="shared" si="69"/>
        <v/>
      </c>
      <c r="S197" s="42" t="str">
        <f t="shared" si="70"/>
        <v/>
      </c>
      <c r="T197" s="42" t="str">
        <f t="shared" si="71"/>
        <v/>
      </c>
      <c r="U197" s="43" t="str">
        <f t="shared" si="72"/>
        <v/>
      </c>
      <c r="V197" s="41" t="str">
        <f t="shared" si="73"/>
        <v>BRVH</v>
      </c>
      <c r="W197" s="41" t="str">
        <f t="shared" si="74"/>
        <v/>
      </c>
      <c r="X197" s="10">
        <v>1</v>
      </c>
      <c r="Y197" s="45" t="str">
        <f t="shared" si="75"/>
        <v>*BRVH*</v>
      </c>
      <c r="AB197" s="10">
        <v>1</v>
      </c>
    </row>
    <row r="198" spans="1:28" ht="25.05" customHeight="1">
      <c r="A198" s="8">
        <v>5651</v>
      </c>
      <c r="B198" s="9" t="s">
        <v>57</v>
      </c>
      <c r="C198" s="26" t="s">
        <v>73</v>
      </c>
      <c r="D198" s="33">
        <v>44494</v>
      </c>
      <c r="E198" s="46">
        <v>44592</v>
      </c>
      <c r="F198" s="40" t="str">
        <f t="shared" si="57"/>
        <v/>
      </c>
      <c r="G198" s="41" t="str">
        <f t="shared" si="58"/>
        <v/>
      </c>
      <c r="H198" s="41" t="str">
        <f t="shared" si="59"/>
        <v/>
      </c>
      <c r="I198" s="42" t="str">
        <f t="shared" si="60"/>
        <v/>
      </c>
      <c r="J198" s="42" t="str">
        <f t="shared" si="61"/>
        <v/>
      </c>
      <c r="K198" s="42" t="str">
        <f t="shared" si="62"/>
        <v>2m2B</v>
      </c>
      <c r="L198" s="42" t="str">
        <f t="shared" si="63"/>
        <v/>
      </c>
      <c r="M198" s="42" t="str">
        <f t="shared" si="64"/>
        <v/>
      </c>
      <c r="N198" s="42" t="str">
        <f t="shared" si="65"/>
        <v/>
      </c>
      <c r="O198" s="42" t="str">
        <f t="shared" si="66"/>
        <v/>
      </c>
      <c r="P198" s="42" t="str">
        <f t="shared" si="67"/>
        <v/>
      </c>
      <c r="Q198" s="43" t="str">
        <f t="shared" si="68"/>
        <v/>
      </c>
      <c r="R198" s="42" t="str">
        <f t="shared" si="69"/>
        <v/>
      </c>
      <c r="S198" s="42" t="str">
        <f t="shared" si="70"/>
        <v/>
      </c>
      <c r="T198" s="42" t="str">
        <f t="shared" si="71"/>
        <v/>
      </c>
      <c r="U198" s="43" t="str">
        <f t="shared" si="72"/>
        <v/>
      </c>
      <c r="V198" s="41" t="str">
        <f t="shared" si="73"/>
        <v/>
      </c>
      <c r="W198" s="41" t="str">
        <f t="shared" si="74"/>
        <v/>
      </c>
      <c r="X198" s="10">
        <v>1</v>
      </c>
      <c r="Y198" s="45" t="str">
        <f t="shared" si="75"/>
        <v>*2m2B*</v>
      </c>
      <c r="AB198" s="10">
        <v>1</v>
      </c>
    </row>
    <row r="199" spans="1:28" ht="25.05" customHeight="1">
      <c r="A199" s="8">
        <v>5654</v>
      </c>
      <c r="B199" s="9" t="s">
        <v>57</v>
      </c>
      <c r="C199" s="26" t="s">
        <v>73</v>
      </c>
      <c r="D199" s="33">
        <v>44494</v>
      </c>
      <c r="E199" s="46">
        <v>44592</v>
      </c>
      <c r="F199" s="40" t="str">
        <f t="shared" si="57"/>
        <v/>
      </c>
      <c r="G199" s="41" t="str">
        <f t="shared" si="58"/>
        <v/>
      </c>
      <c r="H199" s="41" t="str">
        <f t="shared" si="59"/>
        <v/>
      </c>
      <c r="I199" s="42" t="str">
        <f t="shared" si="60"/>
        <v/>
      </c>
      <c r="J199" s="42" t="str">
        <f t="shared" si="61"/>
        <v/>
      </c>
      <c r="K199" s="42" t="str">
        <f t="shared" si="62"/>
        <v>2m2B</v>
      </c>
      <c r="L199" s="42" t="str">
        <f t="shared" si="63"/>
        <v/>
      </c>
      <c r="M199" s="42" t="str">
        <f t="shared" si="64"/>
        <v/>
      </c>
      <c r="N199" s="42" t="str">
        <f t="shared" si="65"/>
        <v/>
      </c>
      <c r="O199" s="42" t="str">
        <f t="shared" si="66"/>
        <v/>
      </c>
      <c r="P199" s="42" t="str">
        <f t="shared" si="67"/>
        <v/>
      </c>
      <c r="Q199" s="43" t="str">
        <f t="shared" si="68"/>
        <v/>
      </c>
      <c r="R199" s="42" t="str">
        <f t="shared" si="69"/>
        <v/>
      </c>
      <c r="S199" s="42" t="str">
        <f t="shared" si="70"/>
        <v/>
      </c>
      <c r="T199" s="42" t="str">
        <f t="shared" si="71"/>
        <v/>
      </c>
      <c r="U199" s="43" t="str">
        <f t="shared" si="72"/>
        <v/>
      </c>
      <c r="V199" s="41" t="str">
        <f t="shared" si="73"/>
        <v/>
      </c>
      <c r="W199" s="41" t="str">
        <f t="shared" si="74"/>
        <v/>
      </c>
      <c r="X199" s="10">
        <v>1</v>
      </c>
      <c r="Y199" s="45" t="str">
        <f t="shared" si="75"/>
        <v>*2m2B*</v>
      </c>
      <c r="AB199" s="10">
        <v>1</v>
      </c>
    </row>
    <row r="200" spans="1:28" ht="25.05" customHeight="1">
      <c r="A200" s="8">
        <v>5655</v>
      </c>
      <c r="B200" s="9" t="s">
        <v>23</v>
      </c>
      <c r="C200" s="26" t="s">
        <v>69</v>
      </c>
      <c r="D200" s="33">
        <v>44515</v>
      </c>
      <c r="E200" s="46">
        <v>44592</v>
      </c>
      <c r="F200" s="40" t="str">
        <f t="shared" si="57"/>
        <v/>
      </c>
      <c r="G200" s="41" t="str">
        <f t="shared" si="58"/>
        <v/>
      </c>
      <c r="H200" s="41" t="str">
        <f t="shared" si="59"/>
        <v/>
      </c>
      <c r="I200" s="42" t="str">
        <f t="shared" si="60"/>
        <v/>
      </c>
      <c r="J200" s="42" t="str">
        <f t="shared" si="61"/>
        <v/>
      </c>
      <c r="K200" s="42" t="str">
        <f t="shared" si="62"/>
        <v/>
      </c>
      <c r="L200" s="42" t="str">
        <f t="shared" si="63"/>
        <v/>
      </c>
      <c r="M200" s="42" t="str">
        <f t="shared" si="64"/>
        <v/>
      </c>
      <c r="N200" s="42" t="str">
        <f t="shared" si="65"/>
        <v>WOB</v>
      </c>
      <c r="O200" s="42" t="str">
        <f t="shared" si="66"/>
        <v/>
      </c>
      <c r="P200" s="42" t="str">
        <f t="shared" si="67"/>
        <v/>
      </c>
      <c r="Q200" s="43" t="str">
        <f t="shared" si="68"/>
        <v/>
      </c>
      <c r="R200" s="42" t="str">
        <f t="shared" si="69"/>
        <v/>
      </c>
      <c r="S200" s="42" t="str">
        <f t="shared" si="70"/>
        <v/>
      </c>
      <c r="T200" s="42" t="str">
        <f t="shared" si="71"/>
        <v/>
      </c>
      <c r="U200" s="43" t="str">
        <f t="shared" si="72"/>
        <v/>
      </c>
      <c r="V200" s="41" t="str">
        <f t="shared" si="73"/>
        <v/>
      </c>
      <c r="W200" s="41" t="str">
        <f t="shared" si="74"/>
        <v/>
      </c>
      <c r="X200" s="10">
        <v>6</v>
      </c>
      <c r="Y200" s="45" t="str">
        <f t="shared" si="75"/>
        <v>*WOB*</v>
      </c>
      <c r="AB200" s="10">
        <v>6</v>
      </c>
    </row>
    <row r="201" spans="1:28" ht="25.05" customHeight="1">
      <c r="A201" s="8">
        <v>5656</v>
      </c>
      <c r="B201" s="9" t="s">
        <v>23</v>
      </c>
      <c r="C201" s="26" t="s">
        <v>69</v>
      </c>
      <c r="D201" s="33">
        <v>44515</v>
      </c>
      <c r="F201" s="40" t="str">
        <f t="shared" si="57"/>
        <v/>
      </c>
      <c r="G201" s="41" t="str">
        <f t="shared" si="58"/>
        <v/>
      </c>
      <c r="H201" s="41" t="str">
        <f t="shared" si="59"/>
        <v/>
      </c>
      <c r="I201" s="42" t="str">
        <f t="shared" si="60"/>
        <v/>
      </c>
      <c r="J201" s="42" t="str">
        <f t="shared" si="61"/>
        <v/>
      </c>
      <c r="K201" s="42" t="str">
        <f t="shared" si="62"/>
        <v/>
      </c>
      <c r="L201" s="42" t="str">
        <f t="shared" si="63"/>
        <v/>
      </c>
      <c r="M201" s="42" t="str">
        <f t="shared" si="64"/>
        <v/>
      </c>
      <c r="N201" s="42" t="str">
        <f t="shared" si="65"/>
        <v>WOB</v>
      </c>
      <c r="O201" s="42" t="str">
        <f t="shared" si="66"/>
        <v/>
      </c>
      <c r="P201" s="42" t="str">
        <f t="shared" si="67"/>
        <v/>
      </c>
      <c r="Q201" s="43" t="str">
        <f t="shared" si="68"/>
        <v/>
      </c>
      <c r="R201" s="42" t="str">
        <f t="shared" si="69"/>
        <v/>
      </c>
      <c r="S201" s="42" t="str">
        <f t="shared" si="70"/>
        <v/>
      </c>
      <c r="T201" s="42" t="str">
        <f t="shared" si="71"/>
        <v/>
      </c>
      <c r="U201" s="43" t="str">
        <f t="shared" si="72"/>
        <v/>
      </c>
      <c r="V201" s="41" t="str">
        <f t="shared" si="73"/>
        <v/>
      </c>
      <c r="W201" s="41" t="str">
        <f t="shared" si="74"/>
        <v/>
      </c>
      <c r="X201" s="10">
        <v>6</v>
      </c>
      <c r="Y201" s="45" t="str">
        <f t="shared" si="75"/>
        <v>*WOB*</v>
      </c>
      <c r="AB201" s="10">
        <v>6</v>
      </c>
    </row>
    <row r="202" spans="1:28" ht="25.05" customHeight="1">
      <c r="A202" s="8">
        <v>7002</v>
      </c>
      <c r="B202" s="9" t="s">
        <v>97</v>
      </c>
      <c r="C202" s="26" t="s">
        <v>99</v>
      </c>
      <c r="D202" s="33">
        <v>44592</v>
      </c>
      <c r="F202" s="40" t="str">
        <f t="shared" si="57"/>
        <v>3M</v>
      </c>
      <c r="G202" s="41" t="str">
        <f t="shared" si="58"/>
        <v/>
      </c>
      <c r="H202" s="41" t="str">
        <f t="shared" si="59"/>
        <v/>
      </c>
      <c r="I202" s="42" t="str">
        <f t="shared" si="60"/>
        <v/>
      </c>
      <c r="J202" s="42" t="str">
        <f t="shared" si="61"/>
        <v/>
      </c>
      <c r="K202" s="42" t="str">
        <f t="shared" si="62"/>
        <v/>
      </c>
      <c r="L202" s="42" t="str">
        <f t="shared" si="63"/>
        <v/>
      </c>
      <c r="M202" s="42" t="str">
        <f t="shared" si="64"/>
        <v/>
      </c>
      <c r="N202" s="42" t="str">
        <f t="shared" si="65"/>
        <v/>
      </c>
      <c r="O202" s="42" t="str">
        <f t="shared" si="66"/>
        <v/>
      </c>
      <c r="P202" s="42" t="str">
        <f t="shared" si="67"/>
        <v/>
      </c>
      <c r="Q202" s="43" t="str">
        <f t="shared" si="68"/>
        <v/>
      </c>
      <c r="R202" s="42" t="str">
        <f t="shared" si="69"/>
        <v/>
      </c>
      <c r="S202" s="42" t="str">
        <f t="shared" si="70"/>
        <v/>
      </c>
      <c r="T202" s="42" t="str">
        <f t="shared" si="71"/>
        <v/>
      </c>
      <c r="U202" s="43" t="str">
        <f t="shared" si="72"/>
        <v/>
      </c>
      <c r="V202" s="41" t="str">
        <f t="shared" si="73"/>
        <v/>
      </c>
      <c r="W202" s="41" t="str">
        <f t="shared" si="74"/>
        <v/>
      </c>
      <c r="X202" s="10">
        <v>1</v>
      </c>
      <c r="Y202" s="45" t="str">
        <f t="shared" si="75"/>
        <v>*3M*</v>
      </c>
      <c r="AB202" s="10">
        <v>1</v>
      </c>
    </row>
    <row r="203" spans="1:28" ht="25.05" customHeight="1">
      <c r="A203" s="8">
        <v>7007</v>
      </c>
      <c r="B203" s="9" t="s">
        <v>23</v>
      </c>
      <c r="C203" s="26" t="s">
        <v>102</v>
      </c>
      <c r="D203" s="33">
        <v>44522</v>
      </c>
      <c r="F203" s="40" t="str">
        <f t="shared" si="57"/>
        <v/>
      </c>
      <c r="G203" s="41" t="str">
        <f t="shared" si="58"/>
        <v/>
      </c>
      <c r="H203" s="41" t="str">
        <f t="shared" si="59"/>
        <v/>
      </c>
      <c r="I203" s="42" t="str">
        <f t="shared" si="60"/>
        <v/>
      </c>
      <c r="J203" s="42" t="str">
        <f t="shared" si="61"/>
        <v/>
      </c>
      <c r="K203" s="42" t="str">
        <f t="shared" si="62"/>
        <v/>
      </c>
      <c r="L203" s="42" t="str">
        <f t="shared" si="63"/>
        <v/>
      </c>
      <c r="M203" s="42" t="str">
        <f t="shared" si="64"/>
        <v/>
      </c>
      <c r="N203" s="42" t="str">
        <f t="shared" si="65"/>
        <v>WOB</v>
      </c>
      <c r="O203" s="42" t="str">
        <f t="shared" si="66"/>
        <v/>
      </c>
      <c r="P203" s="42" t="str">
        <f t="shared" si="67"/>
        <v/>
      </c>
      <c r="Q203" s="43" t="str">
        <f t="shared" si="68"/>
        <v/>
      </c>
      <c r="R203" s="42" t="str">
        <f t="shared" si="69"/>
        <v/>
      </c>
      <c r="S203" s="42" t="str">
        <f t="shared" si="70"/>
        <v/>
      </c>
      <c r="T203" s="42" t="str">
        <f t="shared" si="71"/>
        <v/>
      </c>
      <c r="U203" s="43" t="str">
        <f t="shared" si="72"/>
        <v/>
      </c>
      <c r="V203" s="41" t="str">
        <f t="shared" si="73"/>
        <v/>
      </c>
      <c r="W203" s="41" t="str">
        <f t="shared" si="74"/>
        <v/>
      </c>
      <c r="X203" s="10">
        <v>6</v>
      </c>
      <c r="Y203" s="45" t="str">
        <f t="shared" si="75"/>
        <v>*WOB*</v>
      </c>
      <c r="AB203" s="10">
        <v>6</v>
      </c>
    </row>
    <row r="204" spans="1:28" ht="25.05" customHeight="1">
      <c r="A204" s="8">
        <v>7008</v>
      </c>
      <c r="B204" s="9" t="s">
        <v>97</v>
      </c>
      <c r="C204" s="26" t="s">
        <v>104</v>
      </c>
      <c r="D204" s="33">
        <v>44592</v>
      </c>
      <c r="F204" s="40" t="str">
        <f t="shared" si="57"/>
        <v>3M</v>
      </c>
      <c r="G204" s="41" t="str">
        <f t="shared" si="58"/>
        <v/>
      </c>
      <c r="H204" s="41" t="str">
        <f t="shared" si="59"/>
        <v/>
      </c>
      <c r="I204" s="42" t="str">
        <f t="shared" si="60"/>
        <v/>
      </c>
      <c r="J204" s="42" t="str">
        <f t="shared" si="61"/>
        <v/>
      </c>
      <c r="K204" s="42" t="str">
        <f t="shared" si="62"/>
        <v/>
      </c>
      <c r="L204" s="42" t="str">
        <f t="shared" si="63"/>
        <v/>
      </c>
      <c r="M204" s="42" t="str">
        <f t="shared" si="64"/>
        <v/>
      </c>
      <c r="N204" s="42" t="str">
        <f t="shared" si="65"/>
        <v/>
      </c>
      <c r="O204" s="42" t="str">
        <f t="shared" si="66"/>
        <v/>
      </c>
      <c r="P204" s="42" t="str">
        <f t="shared" si="67"/>
        <v/>
      </c>
      <c r="Q204" s="43" t="str">
        <f t="shared" si="68"/>
        <v/>
      </c>
      <c r="R204" s="42" t="str">
        <f t="shared" si="69"/>
        <v/>
      </c>
      <c r="S204" s="42" t="str">
        <f t="shared" si="70"/>
        <v/>
      </c>
      <c r="T204" s="42" t="str">
        <f t="shared" si="71"/>
        <v/>
      </c>
      <c r="U204" s="43" t="str">
        <f t="shared" si="72"/>
        <v/>
      </c>
      <c r="V204" s="41" t="str">
        <f t="shared" si="73"/>
        <v/>
      </c>
      <c r="W204" s="41" t="str">
        <f t="shared" si="74"/>
        <v/>
      </c>
      <c r="X204" s="10">
        <v>1</v>
      </c>
      <c r="Y204" s="45" t="str">
        <f t="shared" si="75"/>
        <v>*3M*</v>
      </c>
      <c r="AB204" s="10">
        <v>1</v>
      </c>
    </row>
    <row r="205" spans="1:28" ht="25.05" customHeight="1">
      <c r="A205" s="8">
        <v>7017</v>
      </c>
      <c r="B205" s="9" t="s">
        <v>32</v>
      </c>
      <c r="C205" s="26" t="s">
        <v>34</v>
      </c>
      <c r="D205" s="33">
        <v>44522</v>
      </c>
      <c r="F205" s="40" t="str">
        <f t="shared" si="57"/>
        <v/>
      </c>
      <c r="G205" s="41" t="str">
        <f t="shared" si="58"/>
        <v/>
      </c>
      <c r="H205" s="41" t="str">
        <f t="shared" si="59"/>
        <v/>
      </c>
      <c r="I205" s="42" t="str">
        <f t="shared" si="60"/>
        <v/>
      </c>
      <c r="J205" s="42" t="str">
        <f t="shared" si="61"/>
        <v/>
      </c>
      <c r="K205" s="42" t="str">
        <f t="shared" si="62"/>
        <v/>
      </c>
      <c r="L205" s="42" t="str">
        <f t="shared" si="63"/>
        <v/>
      </c>
      <c r="M205" s="42" t="str">
        <f t="shared" si="64"/>
        <v/>
      </c>
      <c r="N205" s="42" t="str">
        <f t="shared" si="65"/>
        <v/>
      </c>
      <c r="O205" s="42" t="str">
        <f t="shared" si="66"/>
        <v/>
      </c>
      <c r="P205" s="42" t="str">
        <f t="shared" si="67"/>
        <v/>
      </c>
      <c r="Q205" s="43" t="str">
        <f t="shared" si="68"/>
        <v/>
      </c>
      <c r="R205" s="42" t="str">
        <f t="shared" si="69"/>
        <v/>
      </c>
      <c r="S205" s="42" t="str">
        <f t="shared" si="70"/>
        <v/>
      </c>
      <c r="T205" s="42" t="str">
        <f t="shared" si="71"/>
        <v/>
      </c>
      <c r="U205" s="43" t="str">
        <f t="shared" si="72"/>
        <v/>
      </c>
      <c r="V205" s="41" t="str">
        <f t="shared" si="73"/>
        <v/>
      </c>
      <c r="W205" s="41" t="str">
        <f t="shared" si="74"/>
        <v/>
      </c>
      <c r="X205" s="10">
        <v>2</v>
      </c>
      <c r="Y205" s="45" t="str">
        <f t="shared" si="75"/>
        <v/>
      </c>
      <c r="AB205" s="10">
        <v>2</v>
      </c>
    </row>
    <row r="206" spans="1:28" ht="25.05" customHeight="1">
      <c r="A206" s="8">
        <v>7038</v>
      </c>
      <c r="B206" s="9" t="s">
        <v>97</v>
      </c>
      <c r="C206" s="26" t="s">
        <v>106</v>
      </c>
      <c r="D206" s="33">
        <v>44011</v>
      </c>
      <c r="F206" s="40" t="str">
        <f t="shared" si="57"/>
        <v>3M</v>
      </c>
      <c r="G206" s="41" t="str">
        <f t="shared" si="58"/>
        <v/>
      </c>
      <c r="H206" s="41" t="str">
        <f t="shared" si="59"/>
        <v/>
      </c>
      <c r="I206" s="42" t="str">
        <f t="shared" si="60"/>
        <v/>
      </c>
      <c r="J206" s="42" t="str">
        <f t="shared" si="61"/>
        <v/>
      </c>
      <c r="K206" s="42" t="str">
        <f t="shared" si="62"/>
        <v/>
      </c>
      <c r="L206" s="42" t="str">
        <f t="shared" si="63"/>
        <v/>
      </c>
      <c r="M206" s="42" t="str">
        <f t="shared" si="64"/>
        <v/>
      </c>
      <c r="N206" s="42" t="str">
        <f t="shared" si="65"/>
        <v/>
      </c>
      <c r="O206" s="42" t="str">
        <f t="shared" si="66"/>
        <v/>
      </c>
      <c r="P206" s="42" t="str">
        <f t="shared" si="67"/>
        <v/>
      </c>
      <c r="Q206" s="43" t="str">
        <f t="shared" si="68"/>
        <v/>
      </c>
      <c r="R206" s="42" t="str">
        <f t="shared" si="69"/>
        <v/>
      </c>
      <c r="S206" s="42" t="str">
        <f t="shared" si="70"/>
        <v/>
      </c>
      <c r="T206" s="42" t="str">
        <f t="shared" si="71"/>
        <v/>
      </c>
      <c r="U206" s="43" t="str">
        <f t="shared" si="72"/>
        <v/>
      </c>
      <c r="V206" s="41" t="str">
        <f t="shared" si="73"/>
        <v/>
      </c>
      <c r="W206" s="41" t="str">
        <f t="shared" si="74"/>
        <v/>
      </c>
      <c r="X206" s="10">
        <v>1</v>
      </c>
      <c r="Y206" s="45" t="str">
        <f t="shared" si="75"/>
        <v>*3M*</v>
      </c>
      <c r="AB206" s="10">
        <v>1</v>
      </c>
    </row>
    <row r="207" spans="1:28" ht="25.05" customHeight="1">
      <c r="A207" s="8">
        <v>7045</v>
      </c>
      <c r="B207" s="9" t="s">
        <v>97</v>
      </c>
      <c r="C207" s="26" t="s">
        <v>104</v>
      </c>
      <c r="D207" s="33">
        <v>44592</v>
      </c>
      <c r="F207" s="40" t="str">
        <f t="shared" si="57"/>
        <v>3M</v>
      </c>
      <c r="G207" s="41" t="str">
        <f t="shared" si="58"/>
        <v/>
      </c>
      <c r="H207" s="41" t="str">
        <f t="shared" si="59"/>
        <v/>
      </c>
      <c r="I207" s="42" t="str">
        <f t="shared" si="60"/>
        <v/>
      </c>
      <c r="J207" s="42" t="str">
        <f t="shared" si="61"/>
        <v/>
      </c>
      <c r="K207" s="42" t="str">
        <f t="shared" si="62"/>
        <v/>
      </c>
      <c r="L207" s="42" t="str">
        <f t="shared" si="63"/>
        <v/>
      </c>
      <c r="M207" s="42" t="str">
        <f t="shared" si="64"/>
        <v/>
      </c>
      <c r="N207" s="42" t="str">
        <f t="shared" si="65"/>
        <v/>
      </c>
      <c r="O207" s="42" t="str">
        <f t="shared" si="66"/>
        <v/>
      </c>
      <c r="P207" s="42" t="str">
        <f t="shared" si="67"/>
        <v/>
      </c>
      <c r="Q207" s="43" t="str">
        <f t="shared" si="68"/>
        <v/>
      </c>
      <c r="R207" s="42" t="str">
        <f t="shared" si="69"/>
        <v/>
      </c>
      <c r="S207" s="42" t="str">
        <f t="shared" si="70"/>
        <v/>
      </c>
      <c r="T207" s="42" t="str">
        <f t="shared" si="71"/>
        <v/>
      </c>
      <c r="U207" s="43" t="str">
        <f t="shared" si="72"/>
        <v/>
      </c>
      <c r="V207" s="41" t="str">
        <f t="shared" si="73"/>
        <v/>
      </c>
      <c r="W207" s="41" t="str">
        <f t="shared" si="74"/>
        <v/>
      </c>
      <c r="X207" s="10">
        <v>1</v>
      </c>
      <c r="Y207" s="45" t="str">
        <f t="shared" si="75"/>
        <v>*3M*</v>
      </c>
      <c r="AB207" s="10">
        <v>1</v>
      </c>
    </row>
    <row r="208" spans="1:28" ht="25.05" customHeight="1">
      <c r="A208" s="8">
        <v>7055</v>
      </c>
      <c r="B208" s="9" t="s">
        <v>97</v>
      </c>
      <c r="C208" s="26" t="s">
        <v>108</v>
      </c>
      <c r="D208" s="33">
        <v>44550</v>
      </c>
      <c r="F208" s="40" t="str">
        <f t="shared" si="57"/>
        <v>3M</v>
      </c>
      <c r="G208" s="41" t="str">
        <f t="shared" si="58"/>
        <v/>
      </c>
      <c r="H208" s="41" t="str">
        <f t="shared" si="59"/>
        <v/>
      </c>
      <c r="I208" s="42" t="str">
        <f t="shared" si="60"/>
        <v/>
      </c>
      <c r="J208" s="42" t="str">
        <f t="shared" si="61"/>
        <v/>
      </c>
      <c r="K208" s="42" t="str">
        <f t="shared" si="62"/>
        <v/>
      </c>
      <c r="L208" s="42" t="str">
        <f t="shared" si="63"/>
        <v/>
      </c>
      <c r="M208" s="42" t="str">
        <f t="shared" si="64"/>
        <v/>
      </c>
      <c r="N208" s="42" t="str">
        <f t="shared" si="65"/>
        <v/>
      </c>
      <c r="O208" s="42" t="str">
        <f t="shared" si="66"/>
        <v/>
      </c>
      <c r="P208" s="42" t="str">
        <f t="shared" si="67"/>
        <v/>
      </c>
      <c r="Q208" s="43" t="str">
        <f t="shared" si="68"/>
        <v/>
      </c>
      <c r="R208" s="42" t="str">
        <f t="shared" si="69"/>
        <v/>
      </c>
      <c r="S208" s="42" t="str">
        <f t="shared" si="70"/>
        <v/>
      </c>
      <c r="T208" s="42" t="str">
        <f t="shared" si="71"/>
        <v/>
      </c>
      <c r="U208" s="43" t="str">
        <f t="shared" si="72"/>
        <v/>
      </c>
      <c r="V208" s="41" t="str">
        <f t="shared" si="73"/>
        <v/>
      </c>
      <c r="W208" s="41" t="str">
        <f t="shared" si="74"/>
        <v/>
      </c>
      <c r="X208" s="10">
        <v>1</v>
      </c>
      <c r="Y208" s="45" t="str">
        <f t="shared" si="75"/>
        <v>*3M*</v>
      </c>
      <c r="AB208" s="10">
        <v>1</v>
      </c>
    </row>
    <row r="209" spans="1:28" ht="25.05" customHeight="1">
      <c r="A209" s="8">
        <v>7056</v>
      </c>
      <c r="B209" s="9" t="s">
        <v>97</v>
      </c>
      <c r="C209" s="26" t="s">
        <v>99</v>
      </c>
      <c r="D209" s="33">
        <v>44592</v>
      </c>
      <c r="F209" s="40" t="str">
        <f t="shared" si="57"/>
        <v>3M</v>
      </c>
      <c r="G209" s="41" t="str">
        <f t="shared" si="58"/>
        <v/>
      </c>
      <c r="H209" s="41" t="str">
        <f t="shared" si="59"/>
        <v/>
      </c>
      <c r="I209" s="42" t="str">
        <f t="shared" si="60"/>
        <v/>
      </c>
      <c r="J209" s="42" t="str">
        <f t="shared" si="61"/>
        <v/>
      </c>
      <c r="K209" s="42" t="str">
        <f t="shared" si="62"/>
        <v/>
      </c>
      <c r="L209" s="42" t="str">
        <f t="shared" si="63"/>
        <v/>
      </c>
      <c r="M209" s="42" t="str">
        <f t="shared" si="64"/>
        <v/>
      </c>
      <c r="N209" s="42" t="str">
        <f t="shared" si="65"/>
        <v/>
      </c>
      <c r="O209" s="42" t="str">
        <f t="shared" si="66"/>
        <v/>
      </c>
      <c r="P209" s="42" t="str">
        <f t="shared" si="67"/>
        <v/>
      </c>
      <c r="Q209" s="43" t="str">
        <f t="shared" si="68"/>
        <v/>
      </c>
      <c r="R209" s="42" t="str">
        <f t="shared" si="69"/>
        <v/>
      </c>
      <c r="S209" s="42" t="str">
        <f t="shared" si="70"/>
        <v/>
      </c>
      <c r="T209" s="42" t="str">
        <f t="shared" si="71"/>
        <v/>
      </c>
      <c r="U209" s="43" t="str">
        <f t="shared" si="72"/>
        <v/>
      </c>
      <c r="V209" s="41" t="str">
        <f t="shared" si="73"/>
        <v/>
      </c>
      <c r="W209" s="41" t="str">
        <f t="shared" si="74"/>
        <v/>
      </c>
      <c r="X209" s="10">
        <v>1</v>
      </c>
      <c r="Y209" s="45" t="str">
        <f t="shared" si="75"/>
        <v>*3M*</v>
      </c>
      <c r="AB209" s="10">
        <v>1</v>
      </c>
    </row>
    <row r="210" spans="1:28" ht="25.05" customHeight="1">
      <c r="A210" s="8">
        <v>7059</v>
      </c>
      <c r="B210" s="9" t="s">
        <v>97</v>
      </c>
      <c r="C210" s="26" t="s">
        <v>108</v>
      </c>
      <c r="D210" s="33">
        <v>44550</v>
      </c>
      <c r="F210" s="40" t="str">
        <f t="shared" si="57"/>
        <v>3M</v>
      </c>
      <c r="G210" s="41" t="str">
        <f t="shared" si="58"/>
        <v/>
      </c>
      <c r="H210" s="41" t="str">
        <f t="shared" si="59"/>
        <v/>
      </c>
      <c r="I210" s="42" t="str">
        <f t="shared" si="60"/>
        <v/>
      </c>
      <c r="J210" s="42" t="str">
        <f t="shared" si="61"/>
        <v/>
      </c>
      <c r="K210" s="42" t="str">
        <f t="shared" si="62"/>
        <v/>
      </c>
      <c r="L210" s="42" t="str">
        <f t="shared" si="63"/>
        <v/>
      </c>
      <c r="M210" s="42" t="str">
        <f t="shared" si="64"/>
        <v/>
      </c>
      <c r="N210" s="42" t="str">
        <f t="shared" si="65"/>
        <v/>
      </c>
      <c r="O210" s="42" t="str">
        <f t="shared" si="66"/>
        <v/>
      </c>
      <c r="P210" s="42" t="str">
        <f t="shared" si="67"/>
        <v/>
      </c>
      <c r="Q210" s="43" t="str">
        <f t="shared" si="68"/>
        <v/>
      </c>
      <c r="R210" s="42" t="str">
        <f t="shared" si="69"/>
        <v/>
      </c>
      <c r="S210" s="42" t="str">
        <f t="shared" si="70"/>
        <v/>
      </c>
      <c r="T210" s="42" t="str">
        <f t="shared" si="71"/>
        <v/>
      </c>
      <c r="U210" s="43" t="str">
        <f t="shared" si="72"/>
        <v/>
      </c>
      <c r="V210" s="41" t="str">
        <f t="shared" si="73"/>
        <v/>
      </c>
      <c r="W210" s="41" t="str">
        <f t="shared" si="74"/>
        <v/>
      </c>
      <c r="X210" s="10">
        <v>1</v>
      </c>
      <c r="Y210" s="45" t="str">
        <f t="shared" si="75"/>
        <v>*3M*</v>
      </c>
      <c r="AB210" s="10">
        <v>1</v>
      </c>
    </row>
    <row r="211" spans="1:28" ht="25.05" customHeight="1">
      <c r="A211" s="8">
        <v>7060</v>
      </c>
      <c r="B211" s="9" t="s">
        <v>97</v>
      </c>
      <c r="C211" s="26" t="s">
        <v>110</v>
      </c>
      <c r="D211" s="33">
        <v>43822</v>
      </c>
      <c r="F211" s="40" t="str">
        <f t="shared" si="57"/>
        <v>3M</v>
      </c>
      <c r="G211" s="41" t="str">
        <f t="shared" si="58"/>
        <v/>
      </c>
      <c r="H211" s="41" t="str">
        <f t="shared" si="59"/>
        <v/>
      </c>
      <c r="I211" s="42" t="str">
        <f t="shared" si="60"/>
        <v/>
      </c>
      <c r="J211" s="42" t="str">
        <f t="shared" si="61"/>
        <v/>
      </c>
      <c r="K211" s="42" t="str">
        <f t="shared" si="62"/>
        <v/>
      </c>
      <c r="L211" s="42" t="str">
        <f t="shared" si="63"/>
        <v/>
      </c>
      <c r="M211" s="42" t="str">
        <f t="shared" si="64"/>
        <v/>
      </c>
      <c r="N211" s="42" t="str">
        <f t="shared" si="65"/>
        <v/>
      </c>
      <c r="O211" s="42" t="str">
        <f t="shared" si="66"/>
        <v/>
      </c>
      <c r="P211" s="42" t="str">
        <f t="shared" si="67"/>
        <v/>
      </c>
      <c r="Q211" s="43" t="str">
        <f t="shared" si="68"/>
        <v/>
      </c>
      <c r="R211" s="42" t="str">
        <f t="shared" si="69"/>
        <v/>
      </c>
      <c r="S211" s="42" t="str">
        <f t="shared" si="70"/>
        <v/>
      </c>
      <c r="T211" s="42" t="str">
        <f t="shared" si="71"/>
        <v/>
      </c>
      <c r="U211" s="43" t="str">
        <f t="shared" si="72"/>
        <v/>
      </c>
      <c r="V211" s="41" t="str">
        <f t="shared" si="73"/>
        <v/>
      </c>
      <c r="W211" s="41" t="str">
        <f t="shared" si="74"/>
        <v/>
      </c>
      <c r="X211" s="10">
        <v>1</v>
      </c>
      <c r="Y211" s="45" t="str">
        <f t="shared" si="75"/>
        <v>*3M*</v>
      </c>
      <c r="AB211" s="10">
        <v>1</v>
      </c>
    </row>
    <row r="212" spans="1:28" ht="25.05" customHeight="1">
      <c r="A212" s="8">
        <v>7065</v>
      </c>
      <c r="B212" s="9" t="s">
        <v>97</v>
      </c>
      <c r="C212" s="26" t="s">
        <v>108</v>
      </c>
      <c r="D212" s="33">
        <v>44550</v>
      </c>
      <c r="F212" s="40" t="str">
        <f t="shared" si="57"/>
        <v>3M</v>
      </c>
      <c r="G212" s="41" t="str">
        <f t="shared" si="58"/>
        <v/>
      </c>
      <c r="H212" s="41" t="str">
        <f t="shared" si="59"/>
        <v/>
      </c>
      <c r="I212" s="42" t="str">
        <f t="shared" si="60"/>
        <v/>
      </c>
      <c r="J212" s="42" t="str">
        <f t="shared" si="61"/>
        <v/>
      </c>
      <c r="K212" s="42" t="str">
        <f t="shared" si="62"/>
        <v/>
      </c>
      <c r="L212" s="42" t="str">
        <f t="shared" si="63"/>
        <v/>
      </c>
      <c r="M212" s="42" t="str">
        <f t="shared" si="64"/>
        <v/>
      </c>
      <c r="N212" s="42" t="str">
        <f t="shared" si="65"/>
        <v/>
      </c>
      <c r="O212" s="42" t="str">
        <f t="shared" si="66"/>
        <v/>
      </c>
      <c r="P212" s="42" t="str">
        <f t="shared" si="67"/>
        <v/>
      </c>
      <c r="Q212" s="43" t="str">
        <f t="shared" si="68"/>
        <v/>
      </c>
      <c r="R212" s="42" t="str">
        <f t="shared" si="69"/>
        <v/>
      </c>
      <c r="S212" s="42" t="str">
        <f t="shared" si="70"/>
        <v/>
      </c>
      <c r="T212" s="42" t="str">
        <f t="shared" si="71"/>
        <v/>
      </c>
      <c r="U212" s="43" t="str">
        <f t="shared" si="72"/>
        <v/>
      </c>
      <c r="V212" s="41" t="str">
        <f t="shared" si="73"/>
        <v/>
      </c>
      <c r="W212" s="41" t="str">
        <f t="shared" si="74"/>
        <v/>
      </c>
      <c r="X212" s="10">
        <v>1</v>
      </c>
      <c r="Y212" s="45" t="str">
        <f t="shared" si="75"/>
        <v>*3M*</v>
      </c>
      <c r="AB212" s="10">
        <v>1</v>
      </c>
    </row>
    <row r="213" spans="1:28" ht="25.05" customHeight="1">
      <c r="A213" s="8">
        <v>7070</v>
      </c>
      <c r="B213" s="9" t="s">
        <v>97</v>
      </c>
      <c r="C213" s="26" t="s">
        <v>99</v>
      </c>
      <c r="D213" s="33">
        <v>44592</v>
      </c>
      <c r="F213" s="40" t="str">
        <f t="shared" si="57"/>
        <v>3M</v>
      </c>
      <c r="G213" s="41" t="str">
        <f t="shared" si="58"/>
        <v/>
      </c>
      <c r="H213" s="41" t="str">
        <f t="shared" si="59"/>
        <v/>
      </c>
      <c r="I213" s="42" t="str">
        <f t="shared" si="60"/>
        <v/>
      </c>
      <c r="J213" s="42" t="str">
        <f t="shared" si="61"/>
        <v/>
      </c>
      <c r="K213" s="42" t="str">
        <f t="shared" si="62"/>
        <v/>
      </c>
      <c r="L213" s="42" t="str">
        <f t="shared" si="63"/>
        <v/>
      </c>
      <c r="M213" s="42" t="str">
        <f t="shared" si="64"/>
        <v/>
      </c>
      <c r="N213" s="42" t="str">
        <f t="shared" si="65"/>
        <v/>
      </c>
      <c r="O213" s="42" t="str">
        <f t="shared" si="66"/>
        <v/>
      </c>
      <c r="P213" s="42" t="str">
        <f t="shared" si="67"/>
        <v/>
      </c>
      <c r="Q213" s="43" t="str">
        <f t="shared" si="68"/>
        <v/>
      </c>
      <c r="R213" s="42" t="str">
        <f t="shared" si="69"/>
        <v/>
      </c>
      <c r="S213" s="42" t="str">
        <f t="shared" si="70"/>
        <v/>
      </c>
      <c r="T213" s="42" t="str">
        <f t="shared" si="71"/>
        <v/>
      </c>
      <c r="U213" s="43" t="str">
        <f t="shared" si="72"/>
        <v/>
      </c>
      <c r="V213" s="41" t="str">
        <f t="shared" si="73"/>
        <v/>
      </c>
      <c r="W213" s="41" t="str">
        <f t="shared" si="74"/>
        <v/>
      </c>
      <c r="X213" s="10">
        <v>1</v>
      </c>
      <c r="Y213" s="45" t="str">
        <f t="shared" si="75"/>
        <v>*3M*</v>
      </c>
      <c r="AB213" s="10">
        <v>1</v>
      </c>
    </row>
    <row r="214" spans="1:28" ht="25.05" customHeight="1">
      <c r="A214" s="8">
        <v>7079</v>
      </c>
      <c r="B214" s="9" t="s">
        <v>28</v>
      </c>
      <c r="C214" s="26" t="s">
        <v>112</v>
      </c>
      <c r="D214" s="33">
        <v>44564</v>
      </c>
      <c r="F214" s="40" t="str">
        <f t="shared" si="57"/>
        <v/>
      </c>
      <c r="G214" s="41" t="str">
        <f t="shared" si="58"/>
        <v/>
      </c>
      <c r="H214" s="41" t="str">
        <f t="shared" si="59"/>
        <v/>
      </c>
      <c r="I214" s="42" t="str">
        <f t="shared" si="60"/>
        <v/>
      </c>
      <c r="J214" s="42" t="str">
        <f t="shared" si="61"/>
        <v/>
      </c>
      <c r="K214" s="42" t="str">
        <f t="shared" si="62"/>
        <v/>
      </c>
      <c r="L214" s="42" t="str">
        <f t="shared" si="63"/>
        <v>RM</v>
      </c>
      <c r="M214" s="42" t="str">
        <f t="shared" si="64"/>
        <v/>
      </c>
      <c r="N214" s="42" t="str">
        <f t="shared" si="65"/>
        <v/>
      </c>
      <c r="O214" s="42" t="str">
        <f t="shared" si="66"/>
        <v/>
      </c>
      <c r="P214" s="42" t="str">
        <f t="shared" si="67"/>
        <v/>
      </c>
      <c r="Q214" s="43" t="str">
        <f t="shared" si="68"/>
        <v/>
      </c>
      <c r="R214" s="42" t="str">
        <f t="shared" si="69"/>
        <v/>
      </c>
      <c r="S214" s="42" t="str">
        <f t="shared" si="70"/>
        <v/>
      </c>
      <c r="T214" s="42" t="str">
        <f t="shared" si="71"/>
        <v/>
      </c>
      <c r="U214" s="43" t="str">
        <f t="shared" si="72"/>
        <v/>
      </c>
      <c r="V214" s="41" t="str">
        <f t="shared" si="73"/>
        <v/>
      </c>
      <c r="W214" s="41" t="str">
        <f t="shared" si="74"/>
        <v/>
      </c>
      <c r="X214" s="10">
        <v>1</v>
      </c>
      <c r="Y214" s="45" t="str">
        <f t="shared" si="75"/>
        <v>*RM*</v>
      </c>
      <c r="AB214" s="10">
        <v>1</v>
      </c>
    </row>
    <row r="215" spans="1:28" ht="25.05" customHeight="1">
      <c r="A215" s="8">
        <v>7079</v>
      </c>
      <c r="B215" s="9" t="s">
        <v>28</v>
      </c>
      <c r="C215" s="26" t="s">
        <v>112</v>
      </c>
      <c r="D215" s="33">
        <v>44564</v>
      </c>
      <c r="F215" s="40" t="str">
        <f t="shared" si="57"/>
        <v/>
      </c>
      <c r="G215" s="41" t="str">
        <f t="shared" si="58"/>
        <v/>
      </c>
      <c r="H215" s="41" t="str">
        <f t="shared" si="59"/>
        <v/>
      </c>
      <c r="I215" s="42" t="str">
        <f t="shared" si="60"/>
        <v/>
      </c>
      <c r="J215" s="42" t="str">
        <f t="shared" si="61"/>
        <v/>
      </c>
      <c r="K215" s="42" t="str">
        <f t="shared" si="62"/>
        <v/>
      </c>
      <c r="L215" s="42" t="str">
        <f t="shared" si="63"/>
        <v>RM</v>
      </c>
      <c r="M215" s="42" t="str">
        <f t="shared" si="64"/>
        <v/>
      </c>
      <c r="N215" s="42" t="str">
        <f t="shared" si="65"/>
        <v/>
      </c>
      <c r="O215" s="42" t="str">
        <f t="shared" si="66"/>
        <v/>
      </c>
      <c r="P215" s="42" t="str">
        <f t="shared" si="67"/>
        <v/>
      </c>
      <c r="Q215" s="43" t="str">
        <f t="shared" si="68"/>
        <v/>
      </c>
      <c r="R215" s="42" t="str">
        <f t="shared" si="69"/>
        <v/>
      </c>
      <c r="S215" s="42" t="str">
        <f t="shared" si="70"/>
        <v/>
      </c>
      <c r="T215" s="42" t="str">
        <f t="shared" si="71"/>
        <v/>
      </c>
      <c r="U215" s="43" t="str">
        <f t="shared" si="72"/>
        <v/>
      </c>
      <c r="V215" s="41" t="str">
        <f t="shared" si="73"/>
        <v/>
      </c>
      <c r="W215" s="41" t="str">
        <f t="shared" si="74"/>
        <v/>
      </c>
      <c r="X215" s="10">
        <v>1</v>
      </c>
      <c r="Y215" s="45" t="str">
        <f t="shared" si="75"/>
        <v>*RM*</v>
      </c>
      <c r="AB215" s="10">
        <v>1</v>
      </c>
    </row>
    <row r="216" spans="1:28" ht="25.05" customHeight="1">
      <c r="A216" s="8">
        <v>7079</v>
      </c>
      <c r="B216" s="9" t="s">
        <v>28</v>
      </c>
      <c r="C216" s="26" t="s">
        <v>114</v>
      </c>
      <c r="D216" s="33">
        <v>44571</v>
      </c>
      <c r="F216" s="40" t="str">
        <f t="shared" si="57"/>
        <v/>
      </c>
      <c r="G216" s="41" t="str">
        <f t="shared" si="58"/>
        <v/>
      </c>
      <c r="H216" s="41" t="str">
        <f t="shared" si="59"/>
        <v/>
      </c>
      <c r="I216" s="42" t="str">
        <f t="shared" si="60"/>
        <v/>
      </c>
      <c r="J216" s="42" t="str">
        <f t="shared" si="61"/>
        <v/>
      </c>
      <c r="K216" s="42" t="str">
        <f t="shared" si="62"/>
        <v/>
      </c>
      <c r="L216" s="42" t="str">
        <f t="shared" si="63"/>
        <v>RM</v>
      </c>
      <c r="M216" s="42" t="str">
        <f t="shared" si="64"/>
        <v/>
      </c>
      <c r="N216" s="42" t="str">
        <f t="shared" si="65"/>
        <v/>
      </c>
      <c r="O216" s="42" t="str">
        <f t="shared" si="66"/>
        <v/>
      </c>
      <c r="P216" s="42" t="str">
        <f t="shared" si="67"/>
        <v/>
      </c>
      <c r="Q216" s="43" t="str">
        <f t="shared" si="68"/>
        <v/>
      </c>
      <c r="R216" s="42" t="str">
        <f t="shared" si="69"/>
        <v/>
      </c>
      <c r="S216" s="42" t="str">
        <f t="shared" si="70"/>
        <v/>
      </c>
      <c r="T216" s="42" t="str">
        <f t="shared" si="71"/>
        <v/>
      </c>
      <c r="U216" s="43" t="str">
        <f t="shared" si="72"/>
        <v/>
      </c>
      <c r="V216" s="41" t="str">
        <f t="shared" si="73"/>
        <v/>
      </c>
      <c r="W216" s="41" t="str">
        <f t="shared" si="74"/>
        <v/>
      </c>
      <c r="X216" s="10">
        <v>1</v>
      </c>
      <c r="Y216" s="45" t="str">
        <f t="shared" si="75"/>
        <v>*RM*</v>
      </c>
      <c r="AB216" s="10">
        <v>1</v>
      </c>
    </row>
    <row r="217" spans="1:28" ht="25.05" customHeight="1">
      <c r="A217" s="8">
        <v>7079</v>
      </c>
      <c r="B217" s="9" t="s">
        <v>28</v>
      </c>
      <c r="C217" s="26" t="s">
        <v>114</v>
      </c>
      <c r="D217" s="33">
        <v>44571</v>
      </c>
      <c r="F217" s="40" t="str">
        <f t="shared" si="57"/>
        <v/>
      </c>
      <c r="G217" s="41" t="str">
        <f t="shared" si="58"/>
        <v/>
      </c>
      <c r="H217" s="41" t="str">
        <f t="shared" si="59"/>
        <v/>
      </c>
      <c r="I217" s="42" t="str">
        <f t="shared" si="60"/>
        <v/>
      </c>
      <c r="J217" s="42" t="str">
        <f t="shared" si="61"/>
        <v/>
      </c>
      <c r="K217" s="42" t="str">
        <f t="shared" si="62"/>
        <v/>
      </c>
      <c r="L217" s="42" t="str">
        <f t="shared" si="63"/>
        <v>RM</v>
      </c>
      <c r="M217" s="42" t="str">
        <f t="shared" si="64"/>
        <v/>
      </c>
      <c r="N217" s="42" t="str">
        <f t="shared" si="65"/>
        <v/>
      </c>
      <c r="O217" s="42" t="str">
        <f t="shared" si="66"/>
        <v/>
      </c>
      <c r="P217" s="42" t="str">
        <f t="shared" si="67"/>
        <v/>
      </c>
      <c r="Q217" s="43" t="str">
        <f t="shared" si="68"/>
        <v/>
      </c>
      <c r="R217" s="42" t="str">
        <f t="shared" si="69"/>
        <v/>
      </c>
      <c r="S217" s="42" t="str">
        <f t="shared" si="70"/>
        <v/>
      </c>
      <c r="T217" s="42" t="str">
        <f t="shared" si="71"/>
        <v/>
      </c>
      <c r="U217" s="43" t="str">
        <f t="shared" si="72"/>
        <v/>
      </c>
      <c r="V217" s="41" t="str">
        <f t="shared" si="73"/>
        <v/>
      </c>
      <c r="W217" s="41" t="str">
        <f t="shared" si="74"/>
        <v/>
      </c>
      <c r="X217" s="10">
        <v>1</v>
      </c>
      <c r="Y217" s="45" t="str">
        <f t="shared" si="75"/>
        <v>*RM*</v>
      </c>
      <c r="AB217" s="10">
        <v>1</v>
      </c>
    </row>
    <row r="218" spans="1:28" ht="25.05" customHeight="1">
      <c r="A218" s="8">
        <v>7082</v>
      </c>
      <c r="B218" s="9" t="s">
        <v>28</v>
      </c>
      <c r="C218" s="26" t="s">
        <v>112</v>
      </c>
      <c r="D218" s="33">
        <v>44564</v>
      </c>
      <c r="F218" s="40" t="str">
        <f t="shared" si="57"/>
        <v/>
      </c>
      <c r="G218" s="41" t="str">
        <f t="shared" si="58"/>
        <v/>
      </c>
      <c r="H218" s="41" t="str">
        <f t="shared" si="59"/>
        <v/>
      </c>
      <c r="I218" s="42" t="str">
        <f t="shared" si="60"/>
        <v/>
      </c>
      <c r="J218" s="42" t="str">
        <f t="shared" si="61"/>
        <v/>
      </c>
      <c r="K218" s="42" t="str">
        <f t="shared" si="62"/>
        <v/>
      </c>
      <c r="L218" s="42" t="str">
        <f t="shared" si="63"/>
        <v>RM</v>
      </c>
      <c r="M218" s="42" t="str">
        <f t="shared" si="64"/>
        <v/>
      </c>
      <c r="N218" s="42" t="str">
        <f t="shared" si="65"/>
        <v/>
      </c>
      <c r="O218" s="42" t="str">
        <f t="shared" si="66"/>
        <v/>
      </c>
      <c r="P218" s="42" t="str">
        <f t="shared" si="67"/>
        <v/>
      </c>
      <c r="Q218" s="43" t="str">
        <f t="shared" si="68"/>
        <v/>
      </c>
      <c r="R218" s="42" t="str">
        <f t="shared" si="69"/>
        <v/>
      </c>
      <c r="S218" s="42" t="str">
        <f t="shared" si="70"/>
        <v/>
      </c>
      <c r="T218" s="42" t="str">
        <f t="shared" si="71"/>
        <v/>
      </c>
      <c r="U218" s="43" t="str">
        <f t="shared" si="72"/>
        <v/>
      </c>
      <c r="V218" s="41" t="str">
        <f t="shared" si="73"/>
        <v/>
      </c>
      <c r="W218" s="41" t="str">
        <f t="shared" si="74"/>
        <v/>
      </c>
      <c r="X218" s="10">
        <v>1</v>
      </c>
      <c r="Y218" s="45" t="str">
        <f t="shared" si="75"/>
        <v>*RM*</v>
      </c>
      <c r="AB218" s="10">
        <v>1</v>
      </c>
    </row>
    <row r="219" spans="1:28" ht="25.05" customHeight="1">
      <c r="A219" s="8">
        <v>7082</v>
      </c>
      <c r="B219" s="9" t="s">
        <v>28</v>
      </c>
      <c r="C219" s="26" t="s">
        <v>112</v>
      </c>
      <c r="D219" s="33">
        <v>44564</v>
      </c>
      <c r="F219" s="40" t="str">
        <f t="shared" si="57"/>
        <v/>
      </c>
      <c r="G219" s="41" t="str">
        <f t="shared" si="58"/>
        <v/>
      </c>
      <c r="H219" s="41" t="str">
        <f t="shared" si="59"/>
        <v/>
      </c>
      <c r="I219" s="42" t="str">
        <f t="shared" si="60"/>
        <v/>
      </c>
      <c r="J219" s="42" t="str">
        <f t="shared" si="61"/>
        <v/>
      </c>
      <c r="K219" s="42" t="str">
        <f t="shared" si="62"/>
        <v/>
      </c>
      <c r="L219" s="42" t="str">
        <f t="shared" si="63"/>
        <v>RM</v>
      </c>
      <c r="M219" s="42" t="str">
        <f t="shared" si="64"/>
        <v/>
      </c>
      <c r="N219" s="42" t="str">
        <f t="shared" si="65"/>
        <v/>
      </c>
      <c r="O219" s="42" t="str">
        <f t="shared" si="66"/>
        <v/>
      </c>
      <c r="P219" s="42" t="str">
        <f t="shared" si="67"/>
        <v/>
      </c>
      <c r="Q219" s="43" t="str">
        <f t="shared" si="68"/>
        <v/>
      </c>
      <c r="R219" s="42" t="str">
        <f t="shared" si="69"/>
        <v/>
      </c>
      <c r="S219" s="42" t="str">
        <f t="shared" si="70"/>
        <v/>
      </c>
      <c r="T219" s="42" t="str">
        <f t="shared" si="71"/>
        <v/>
      </c>
      <c r="U219" s="43" t="str">
        <f t="shared" si="72"/>
        <v/>
      </c>
      <c r="V219" s="41" t="str">
        <f t="shared" si="73"/>
        <v/>
      </c>
      <c r="W219" s="41" t="str">
        <f t="shared" si="74"/>
        <v/>
      </c>
      <c r="X219" s="10">
        <v>1</v>
      </c>
      <c r="Y219" s="45" t="str">
        <f t="shared" si="75"/>
        <v>*RM*</v>
      </c>
      <c r="AB219" s="10">
        <v>1</v>
      </c>
    </row>
    <row r="220" spans="1:28" ht="25.05" customHeight="1">
      <c r="A220" s="8">
        <v>7082</v>
      </c>
      <c r="B220" s="9" t="s">
        <v>28</v>
      </c>
      <c r="C220" s="26" t="s">
        <v>114</v>
      </c>
      <c r="D220" s="33">
        <v>44571</v>
      </c>
      <c r="F220" s="40" t="str">
        <f t="shared" si="57"/>
        <v/>
      </c>
      <c r="G220" s="41" t="str">
        <f t="shared" si="58"/>
        <v/>
      </c>
      <c r="H220" s="41" t="str">
        <f t="shared" si="59"/>
        <v/>
      </c>
      <c r="I220" s="42" t="str">
        <f t="shared" si="60"/>
        <v/>
      </c>
      <c r="J220" s="42" t="str">
        <f t="shared" si="61"/>
        <v/>
      </c>
      <c r="K220" s="42" t="str">
        <f t="shared" si="62"/>
        <v/>
      </c>
      <c r="L220" s="42" t="str">
        <f t="shared" si="63"/>
        <v>RM</v>
      </c>
      <c r="M220" s="42" t="str">
        <f t="shared" si="64"/>
        <v/>
      </c>
      <c r="N220" s="42" t="str">
        <f t="shared" si="65"/>
        <v/>
      </c>
      <c r="O220" s="42" t="str">
        <f t="shared" si="66"/>
        <v/>
      </c>
      <c r="P220" s="42" t="str">
        <f t="shared" si="67"/>
        <v/>
      </c>
      <c r="Q220" s="43" t="str">
        <f t="shared" si="68"/>
        <v/>
      </c>
      <c r="R220" s="42" t="str">
        <f t="shared" si="69"/>
        <v/>
      </c>
      <c r="S220" s="42" t="str">
        <f t="shared" si="70"/>
        <v/>
      </c>
      <c r="T220" s="42" t="str">
        <f t="shared" si="71"/>
        <v/>
      </c>
      <c r="U220" s="43" t="str">
        <f t="shared" si="72"/>
        <v/>
      </c>
      <c r="V220" s="41" t="str">
        <f t="shared" si="73"/>
        <v/>
      </c>
      <c r="W220" s="41" t="str">
        <f t="shared" si="74"/>
        <v/>
      </c>
      <c r="X220" s="10">
        <v>1</v>
      </c>
      <c r="Y220" s="45" t="str">
        <f t="shared" si="75"/>
        <v>*RM*</v>
      </c>
      <c r="AB220" s="10">
        <v>1</v>
      </c>
    </row>
    <row r="221" spans="1:28" ht="25.05" customHeight="1">
      <c r="A221" s="8">
        <v>7082</v>
      </c>
      <c r="B221" s="9" t="s">
        <v>28</v>
      </c>
      <c r="C221" s="26" t="s">
        <v>114</v>
      </c>
      <c r="D221" s="33">
        <v>44571</v>
      </c>
      <c r="F221" s="40" t="str">
        <f t="shared" si="57"/>
        <v/>
      </c>
      <c r="G221" s="41" t="str">
        <f t="shared" si="58"/>
        <v/>
      </c>
      <c r="H221" s="41" t="str">
        <f t="shared" si="59"/>
        <v/>
      </c>
      <c r="I221" s="42" t="str">
        <f t="shared" si="60"/>
        <v/>
      </c>
      <c r="J221" s="42" t="str">
        <f t="shared" si="61"/>
        <v/>
      </c>
      <c r="K221" s="42" t="str">
        <f t="shared" si="62"/>
        <v/>
      </c>
      <c r="L221" s="42" t="str">
        <f t="shared" si="63"/>
        <v>RM</v>
      </c>
      <c r="M221" s="42" t="str">
        <f t="shared" si="64"/>
        <v/>
      </c>
      <c r="N221" s="42" t="str">
        <f t="shared" si="65"/>
        <v/>
      </c>
      <c r="O221" s="42" t="str">
        <f t="shared" si="66"/>
        <v/>
      </c>
      <c r="P221" s="42" t="str">
        <f t="shared" si="67"/>
        <v/>
      </c>
      <c r="Q221" s="43" t="str">
        <f t="shared" si="68"/>
        <v/>
      </c>
      <c r="R221" s="42" t="str">
        <f t="shared" si="69"/>
        <v/>
      </c>
      <c r="S221" s="42" t="str">
        <f t="shared" si="70"/>
        <v/>
      </c>
      <c r="T221" s="42" t="str">
        <f t="shared" si="71"/>
        <v/>
      </c>
      <c r="U221" s="43" t="str">
        <f t="shared" si="72"/>
        <v/>
      </c>
      <c r="V221" s="41" t="str">
        <f t="shared" si="73"/>
        <v/>
      </c>
      <c r="W221" s="41" t="str">
        <f t="shared" si="74"/>
        <v/>
      </c>
      <c r="X221" s="10">
        <v>1</v>
      </c>
      <c r="Y221" s="45" t="str">
        <f t="shared" si="75"/>
        <v>*RM*</v>
      </c>
      <c r="AB221" s="10">
        <v>1</v>
      </c>
    </row>
    <row r="222" spans="1:28" ht="25.05" customHeight="1">
      <c r="A222" s="8">
        <v>7084</v>
      </c>
      <c r="B222" s="9" t="s">
        <v>115</v>
      </c>
      <c r="C222" s="26" t="s">
        <v>117</v>
      </c>
      <c r="D222" s="33">
        <v>44480</v>
      </c>
      <c r="F222" s="40" t="str">
        <f t="shared" si="57"/>
        <v/>
      </c>
      <c r="G222" s="41" t="str">
        <f t="shared" si="58"/>
        <v/>
      </c>
      <c r="H222" s="41" t="str">
        <f t="shared" si="59"/>
        <v/>
      </c>
      <c r="I222" s="42" t="str">
        <f t="shared" si="60"/>
        <v/>
      </c>
      <c r="J222" s="42" t="str">
        <f t="shared" si="61"/>
        <v/>
      </c>
      <c r="K222" s="42" t="str">
        <f t="shared" si="62"/>
        <v/>
      </c>
      <c r="L222" s="42" t="str">
        <f t="shared" si="63"/>
        <v/>
      </c>
      <c r="M222" s="42" t="str">
        <f t="shared" si="64"/>
        <v/>
      </c>
      <c r="N222" s="42" t="str">
        <f t="shared" si="65"/>
        <v/>
      </c>
      <c r="O222" s="42" t="str">
        <f t="shared" si="66"/>
        <v/>
      </c>
      <c r="P222" s="42" t="str">
        <f t="shared" si="67"/>
        <v/>
      </c>
      <c r="Q222" s="43" t="str">
        <f t="shared" si="68"/>
        <v/>
      </c>
      <c r="R222" s="42" t="str">
        <f t="shared" si="69"/>
        <v>DPCC</v>
      </c>
      <c r="S222" s="42" t="str">
        <f t="shared" si="70"/>
        <v/>
      </c>
      <c r="T222" s="42" t="str">
        <f t="shared" si="71"/>
        <v/>
      </c>
      <c r="U222" s="43" t="str">
        <f t="shared" si="72"/>
        <v/>
      </c>
      <c r="V222" s="41" t="str">
        <f t="shared" si="73"/>
        <v/>
      </c>
      <c r="W222" s="41" t="str">
        <f t="shared" si="74"/>
        <v/>
      </c>
      <c r="X222" s="10">
        <v>1</v>
      </c>
      <c r="Y222" s="45" t="str">
        <f t="shared" si="75"/>
        <v>*DPCC*</v>
      </c>
      <c r="AB222" s="10">
        <v>1</v>
      </c>
    </row>
    <row r="223" spans="1:28" ht="25.05" customHeight="1">
      <c r="A223" s="8">
        <v>7086</v>
      </c>
      <c r="B223" s="9" t="s">
        <v>97</v>
      </c>
      <c r="C223" s="26" t="s">
        <v>99</v>
      </c>
      <c r="D223" s="33">
        <v>44592</v>
      </c>
      <c r="F223" s="40" t="str">
        <f t="shared" si="57"/>
        <v>3M</v>
      </c>
      <c r="G223" s="41" t="str">
        <f t="shared" si="58"/>
        <v/>
      </c>
      <c r="H223" s="41" t="str">
        <f t="shared" si="59"/>
        <v/>
      </c>
      <c r="I223" s="42" t="str">
        <f t="shared" si="60"/>
        <v/>
      </c>
      <c r="J223" s="42" t="str">
        <f t="shared" si="61"/>
        <v/>
      </c>
      <c r="K223" s="42" t="str">
        <f t="shared" si="62"/>
        <v/>
      </c>
      <c r="L223" s="42" t="str">
        <f t="shared" si="63"/>
        <v/>
      </c>
      <c r="M223" s="42" t="str">
        <f t="shared" si="64"/>
        <v/>
      </c>
      <c r="N223" s="42" t="str">
        <f t="shared" si="65"/>
        <v/>
      </c>
      <c r="O223" s="42" t="str">
        <f t="shared" si="66"/>
        <v/>
      </c>
      <c r="P223" s="42" t="str">
        <f t="shared" si="67"/>
        <v/>
      </c>
      <c r="Q223" s="43" t="str">
        <f t="shared" si="68"/>
        <v/>
      </c>
      <c r="R223" s="42" t="str">
        <f t="shared" si="69"/>
        <v/>
      </c>
      <c r="S223" s="42" t="str">
        <f t="shared" si="70"/>
        <v/>
      </c>
      <c r="T223" s="42" t="str">
        <f t="shared" si="71"/>
        <v/>
      </c>
      <c r="U223" s="43" t="str">
        <f t="shared" si="72"/>
        <v/>
      </c>
      <c r="V223" s="41" t="str">
        <f t="shared" si="73"/>
        <v/>
      </c>
      <c r="W223" s="41" t="str">
        <f t="shared" si="74"/>
        <v/>
      </c>
      <c r="X223" s="10">
        <v>1</v>
      </c>
      <c r="Y223" s="45" t="str">
        <f t="shared" si="75"/>
        <v>*3M*</v>
      </c>
      <c r="AB223" s="10">
        <v>1</v>
      </c>
    </row>
    <row r="224" spans="1:28" ht="25.05" customHeight="1">
      <c r="A224" s="8">
        <v>7088</v>
      </c>
      <c r="B224" s="9" t="s">
        <v>115</v>
      </c>
      <c r="C224" s="26" t="s">
        <v>119</v>
      </c>
      <c r="D224" s="33">
        <v>43878</v>
      </c>
      <c r="F224" s="40" t="str">
        <f t="shared" si="57"/>
        <v/>
      </c>
      <c r="G224" s="41" t="str">
        <f t="shared" si="58"/>
        <v/>
      </c>
      <c r="H224" s="41" t="str">
        <f t="shared" si="59"/>
        <v/>
      </c>
      <c r="I224" s="42" t="str">
        <f t="shared" si="60"/>
        <v/>
      </c>
      <c r="J224" s="42" t="str">
        <f t="shared" si="61"/>
        <v/>
      </c>
      <c r="K224" s="42" t="str">
        <f t="shared" si="62"/>
        <v/>
      </c>
      <c r="L224" s="42" t="str">
        <f t="shared" si="63"/>
        <v/>
      </c>
      <c r="M224" s="42" t="str">
        <f t="shared" si="64"/>
        <v/>
      </c>
      <c r="N224" s="42" t="str">
        <f t="shared" si="65"/>
        <v/>
      </c>
      <c r="O224" s="42" t="str">
        <f t="shared" si="66"/>
        <v/>
      </c>
      <c r="P224" s="42" t="str">
        <f t="shared" si="67"/>
        <v/>
      </c>
      <c r="Q224" s="43" t="str">
        <f t="shared" si="68"/>
        <v/>
      </c>
      <c r="R224" s="42" t="str">
        <f t="shared" si="69"/>
        <v>DPCC</v>
      </c>
      <c r="S224" s="42" t="str">
        <f t="shared" si="70"/>
        <v/>
      </c>
      <c r="T224" s="42" t="str">
        <f t="shared" si="71"/>
        <v/>
      </c>
      <c r="U224" s="43" t="str">
        <f t="shared" si="72"/>
        <v/>
      </c>
      <c r="V224" s="41" t="str">
        <f t="shared" si="73"/>
        <v/>
      </c>
      <c r="W224" s="41" t="str">
        <f t="shared" si="74"/>
        <v/>
      </c>
      <c r="X224" s="10">
        <v>1</v>
      </c>
      <c r="Y224" s="45" t="str">
        <f t="shared" si="75"/>
        <v>*DPCC*</v>
      </c>
      <c r="AB224" s="10">
        <v>1</v>
      </c>
    </row>
    <row r="225" spans="1:28" ht="25.05" customHeight="1">
      <c r="A225" s="8">
        <v>7092</v>
      </c>
      <c r="B225" s="9" t="s">
        <v>97</v>
      </c>
      <c r="C225" s="26" t="s">
        <v>99</v>
      </c>
      <c r="D225" s="33">
        <v>44592</v>
      </c>
      <c r="F225" s="40" t="str">
        <f t="shared" si="57"/>
        <v>3M</v>
      </c>
      <c r="G225" s="41" t="str">
        <f t="shared" si="58"/>
        <v/>
      </c>
      <c r="H225" s="41" t="str">
        <f t="shared" si="59"/>
        <v/>
      </c>
      <c r="I225" s="42" t="str">
        <f t="shared" si="60"/>
        <v/>
      </c>
      <c r="J225" s="42" t="str">
        <f t="shared" si="61"/>
        <v/>
      </c>
      <c r="K225" s="42" t="str">
        <f t="shared" si="62"/>
        <v/>
      </c>
      <c r="L225" s="42" t="str">
        <f t="shared" si="63"/>
        <v/>
      </c>
      <c r="M225" s="42" t="str">
        <f t="shared" si="64"/>
        <v/>
      </c>
      <c r="N225" s="42" t="str">
        <f t="shared" si="65"/>
        <v/>
      </c>
      <c r="O225" s="42" t="str">
        <f t="shared" si="66"/>
        <v/>
      </c>
      <c r="P225" s="42" t="str">
        <f t="shared" si="67"/>
        <v/>
      </c>
      <c r="Q225" s="43" t="str">
        <f t="shared" si="68"/>
        <v/>
      </c>
      <c r="R225" s="42" t="str">
        <f t="shared" si="69"/>
        <v/>
      </c>
      <c r="S225" s="42" t="str">
        <f t="shared" si="70"/>
        <v/>
      </c>
      <c r="T225" s="42" t="str">
        <f t="shared" si="71"/>
        <v/>
      </c>
      <c r="U225" s="43" t="str">
        <f t="shared" si="72"/>
        <v/>
      </c>
      <c r="V225" s="41" t="str">
        <f t="shared" si="73"/>
        <v/>
      </c>
      <c r="W225" s="41" t="str">
        <f t="shared" si="74"/>
        <v/>
      </c>
      <c r="X225" s="10">
        <v>1</v>
      </c>
      <c r="Y225" s="45" t="str">
        <f t="shared" si="75"/>
        <v>*3M*</v>
      </c>
      <c r="AB225" s="10">
        <v>1</v>
      </c>
    </row>
    <row r="226" spans="1:28" ht="25.05" customHeight="1">
      <c r="A226" s="8">
        <v>7095</v>
      </c>
      <c r="B226" s="9" t="s">
        <v>115</v>
      </c>
      <c r="C226" s="26" t="s">
        <v>121</v>
      </c>
      <c r="D226" s="33">
        <v>43780</v>
      </c>
      <c r="F226" s="40" t="str">
        <f t="shared" si="57"/>
        <v/>
      </c>
      <c r="G226" s="41" t="str">
        <f t="shared" si="58"/>
        <v/>
      </c>
      <c r="H226" s="41" t="str">
        <f t="shared" si="59"/>
        <v/>
      </c>
      <c r="I226" s="42" t="str">
        <f t="shared" si="60"/>
        <v/>
      </c>
      <c r="J226" s="42" t="str">
        <f t="shared" si="61"/>
        <v/>
      </c>
      <c r="K226" s="42" t="str">
        <f t="shared" si="62"/>
        <v/>
      </c>
      <c r="L226" s="42" t="str">
        <f t="shared" si="63"/>
        <v/>
      </c>
      <c r="M226" s="42" t="str">
        <f t="shared" si="64"/>
        <v/>
      </c>
      <c r="N226" s="42" t="str">
        <f t="shared" si="65"/>
        <v/>
      </c>
      <c r="O226" s="42" t="str">
        <f t="shared" si="66"/>
        <v/>
      </c>
      <c r="P226" s="42" t="str">
        <f t="shared" si="67"/>
        <v/>
      </c>
      <c r="Q226" s="43" t="str">
        <f t="shared" si="68"/>
        <v/>
      </c>
      <c r="R226" s="42" t="str">
        <f t="shared" si="69"/>
        <v>DPCC</v>
      </c>
      <c r="S226" s="42" t="str">
        <f t="shared" si="70"/>
        <v/>
      </c>
      <c r="T226" s="42" t="str">
        <f t="shared" si="71"/>
        <v/>
      </c>
      <c r="U226" s="43" t="str">
        <f t="shared" si="72"/>
        <v/>
      </c>
      <c r="V226" s="41" t="str">
        <f t="shared" si="73"/>
        <v/>
      </c>
      <c r="W226" s="41" t="str">
        <f t="shared" si="74"/>
        <v/>
      </c>
      <c r="X226" s="10">
        <v>1</v>
      </c>
      <c r="Y226" s="45" t="str">
        <f t="shared" si="75"/>
        <v>*DPCC*</v>
      </c>
      <c r="AB226" s="10">
        <v>1</v>
      </c>
    </row>
    <row r="227" spans="1:28" ht="25.05" customHeight="1">
      <c r="A227" s="8">
        <v>7100</v>
      </c>
      <c r="B227" s="9" t="s">
        <v>97</v>
      </c>
      <c r="C227" s="26" t="s">
        <v>99</v>
      </c>
      <c r="D227" s="33">
        <v>44592</v>
      </c>
      <c r="F227" s="40" t="str">
        <f t="shared" si="57"/>
        <v>3M</v>
      </c>
      <c r="G227" s="41" t="str">
        <f t="shared" si="58"/>
        <v/>
      </c>
      <c r="H227" s="41" t="str">
        <f t="shared" si="59"/>
        <v/>
      </c>
      <c r="I227" s="42" t="str">
        <f t="shared" si="60"/>
        <v/>
      </c>
      <c r="J227" s="42" t="str">
        <f t="shared" si="61"/>
        <v/>
      </c>
      <c r="K227" s="42" t="str">
        <f t="shared" si="62"/>
        <v/>
      </c>
      <c r="L227" s="42" t="str">
        <f t="shared" si="63"/>
        <v/>
      </c>
      <c r="M227" s="42" t="str">
        <f t="shared" si="64"/>
        <v/>
      </c>
      <c r="N227" s="42" t="str">
        <f t="shared" si="65"/>
        <v/>
      </c>
      <c r="O227" s="42" t="str">
        <f t="shared" si="66"/>
        <v/>
      </c>
      <c r="P227" s="42" t="str">
        <f t="shared" si="67"/>
        <v/>
      </c>
      <c r="Q227" s="43" t="str">
        <f t="shared" si="68"/>
        <v/>
      </c>
      <c r="R227" s="42" t="str">
        <f t="shared" si="69"/>
        <v/>
      </c>
      <c r="S227" s="42" t="str">
        <f t="shared" si="70"/>
        <v/>
      </c>
      <c r="T227" s="42" t="str">
        <f t="shared" si="71"/>
        <v/>
      </c>
      <c r="U227" s="43" t="str">
        <f t="shared" si="72"/>
        <v/>
      </c>
      <c r="V227" s="41" t="str">
        <f t="shared" si="73"/>
        <v/>
      </c>
      <c r="W227" s="41" t="str">
        <f t="shared" si="74"/>
        <v/>
      </c>
      <c r="X227" s="10">
        <v>1</v>
      </c>
      <c r="Y227" s="45" t="str">
        <f t="shared" si="75"/>
        <v>*3M*</v>
      </c>
      <c r="AB227" s="10">
        <v>1</v>
      </c>
    </row>
    <row r="228" spans="1:28" ht="25.05" customHeight="1">
      <c r="A228" s="8">
        <v>7101</v>
      </c>
      <c r="B228" s="9" t="s">
        <v>115</v>
      </c>
      <c r="C228" s="26" t="s">
        <v>123</v>
      </c>
      <c r="D228" s="33">
        <v>44326</v>
      </c>
      <c r="F228" s="40" t="str">
        <f t="shared" si="57"/>
        <v/>
      </c>
      <c r="G228" s="41" t="str">
        <f t="shared" si="58"/>
        <v/>
      </c>
      <c r="H228" s="41" t="str">
        <f t="shared" si="59"/>
        <v/>
      </c>
      <c r="I228" s="42" t="str">
        <f t="shared" si="60"/>
        <v/>
      </c>
      <c r="J228" s="42" t="str">
        <f t="shared" si="61"/>
        <v/>
      </c>
      <c r="K228" s="42" t="str">
        <f t="shared" si="62"/>
        <v/>
      </c>
      <c r="L228" s="42" t="str">
        <f t="shared" si="63"/>
        <v/>
      </c>
      <c r="M228" s="42" t="str">
        <f t="shared" si="64"/>
        <v/>
      </c>
      <c r="N228" s="42" t="str">
        <f t="shared" si="65"/>
        <v/>
      </c>
      <c r="O228" s="42" t="str">
        <f t="shared" si="66"/>
        <v/>
      </c>
      <c r="P228" s="42" t="str">
        <f t="shared" si="67"/>
        <v/>
      </c>
      <c r="Q228" s="43" t="str">
        <f t="shared" si="68"/>
        <v/>
      </c>
      <c r="R228" s="42" t="str">
        <f t="shared" si="69"/>
        <v>DPCC</v>
      </c>
      <c r="S228" s="42" t="str">
        <f t="shared" si="70"/>
        <v/>
      </c>
      <c r="T228" s="42" t="str">
        <f t="shared" si="71"/>
        <v/>
      </c>
      <c r="U228" s="43" t="str">
        <f t="shared" si="72"/>
        <v/>
      </c>
      <c r="V228" s="41" t="str">
        <f t="shared" si="73"/>
        <v/>
      </c>
      <c r="W228" s="41" t="str">
        <f t="shared" si="74"/>
        <v/>
      </c>
      <c r="X228" s="10">
        <v>1</v>
      </c>
      <c r="Y228" s="45" t="str">
        <f t="shared" si="75"/>
        <v>*DPCC*</v>
      </c>
      <c r="AB228" s="10">
        <v>1</v>
      </c>
    </row>
    <row r="229" spans="1:28" ht="25.05" customHeight="1">
      <c r="A229" s="8">
        <v>7104</v>
      </c>
      <c r="B229" s="9" t="s">
        <v>115</v>
      </c>
      <c r="C229" s="26" t="s">
        <v>119</v>
      </c>
      <c r="D229" s="33">
        <v>43878</v>
      </c>
      <c r="F229" s="40" t="str">
        <f t="shared" si="57"/>
        <v/>
      </c>
      <c r="G229" s="41" t="str">
        <f t="shared" si="58"/>
        <v/>
      </c>
      <c r="H229" s="41" t="str">
        <f t="shared" si="59"/>
        <v/>
      </c>
      <c r="I229" s="42" t="str">
        <f t="shared" si="60"/>
        <v/>
      </c>
      <c r="J229" s="42" t="str">
        <f t="shared" si="61"/>
        <v/>
      </c>
      <c r="K229" s="42" t="str">
        <f t="shared" si="62"/>
        <v/>
      </c>
      <c r="L229" s="42" t="str">
        <f t="shared" si="63"/>
        <v/>
      </c>
      <c r="M229" s="42" t="str">
        <f t="shared" si="64"/>
        <v/>
      </c>
      <c r="N229" s="42" t="str">
        <f t="shared" si="65"/>
        <v/>
      </c>
      <c r="O229" s="42" t="str">
        <f t="shared" si="66"/>
        <v/>
      </c>
      <c r="P229" s="42" t="str">
        <f t="shared" si="67"/>
        <v/>
      </c>
      <c r="Q229" s="43" t="str">
        <f t="shared" si="68"/>
        <v/>
      </c>
      <c r="R229" s="42" t="str">
        <f t="shared" si="69"/>
        <v>DPCC</v>
      </c>
      <c r="S229" s="42" t="str">
        <f t="shared" si="70"/>
        <v/>
      </c>
      <c r="T229" s="42" t="str">
        <f t="shared" si="71"/>
        <v/>
      </c>
      <c r="U229" s="43" t="str">
        <f t="shared" si="72"/>
        <v/>
      </c>
      <c r="V229" s="41" t="str">
        <f t="shared" si="73"/>
        <v/>
      </c>
      <c r="W229" s="41" t="str">
        <f t="shared" si="74"/>
        <v/>
      </c>
      <c r="X229" s="10">
        <v>1</v>
      </c>
      <c r="Y229" s="45" t="str">
        <f t="shared" si="75"/>
        <v>*DPCC*</v>
      </c>
      <c r="AB229" s="10">
        <v>1</v>
      </c>
    </row>
    <row r="230" spans="1:28" ht="25.05" customHeight="1">
      <c r="A230" s="8">
        <v>7109</v>
      </c>
      <c r="B230" s="9" t="s">
        <v>97</v>
      </c>
      <c r="C230" s="26" t="s">
        <v>125</v>
      </c>
      <c r="D230" s="33">
        <v>44550</v>
      </c>
      <c r="F230" s="40" t="str">
        <f t="shared" si="57"/>
        <v>3M</v>
      </c>
      <c r="G230" s="41" t="str">
        <f t="shared" si="58"/>
        <v/>
      </c>
      <c r="H230" s="41" t="str">
        <f t="shared" si="59"/>
        <v/>
      </c>
      <c r="I230" s="42" t="str">
        <f t="shared" si="60"/>
        <v/>
      </c>
      <c r="J230" s="42" t="str">
        <f t="shared" si="61"/>
        <v/>
      </c>
      <c r="K230" s="42" t="str">
        <f t="shared" si="62"/>
        <v/>
      </c>
      <c r="L230" s="42" t="str">
        <f t="shared" si="63"/>
        <v/>
      </c>
      <c r="M230" s="42" t="str">
        <f t="shared" si="64"/>
        <v/>
      </c>
      <c r="N230" s="42" t="str">
        <f t="shared" si="65"/>
        <v/>
      </c>
      <c r="O230" s="42" t="str">
        <f t="shared" si="66"/>
        <v/>
      </c>
      <c r="P230" s="42" t="str">
        <f t="shared" si="67"/>
        <v/>
      </c>
      <c r="Q230" s="43" t="str">
        <f t="shared" si="68"/>
        <v/>
      </c>
      <c r="R230" s="42" t="str">
        <f t="shared" si="69"/>
        <v/>
      </c>
      <c r="S230" s="42" t="str">
        <f t="shared" si="70"/>
        <v/>
      </c>
      <c r="T230" s="42" t="str">
        <f t="shared" si="71"/>
        <v/>
      </c>
      <c r="U230" s="43" t="str">
        <f t="shared" si="72"/>
        <v/>
      </c>
      <c r="V230" s="41" t="str">
        <f t="shared" si="73"/>
        <v/>
      </c>
      <c r="W230" s="41" t="str">
        <f t="shared" si="74"/>
        <v/>
      </c>
      <c r="X230" s="10">
        <v>1</v>
      </c>
      <c r="Y230" s="45" t="str">
        <f t="shared" si="75"/>
        <v>*3M*</v>
      </c>
      <c r="AB230" s="10">
        <v>1</v>
      </c>
    </row>
    <row r="231" spans="1:28" ht="25.05" customHeight="1">
      <c r="A231" s="8">
        <v>7113</v>
      </c>
      <c r="B231" s="9" t="s">
        <v>115</v>
      </c>
      <c r="C231" s="26" t="s">
        <v>127</v>
      </c>
      <c r="D231" s="33">
        <v>44508</v>
      </c>
      <c r="F231" s="40" t="str">
        <f t="shared" si="57"/>
        <v/>
      </c>
      <c r="G231" s="41" t="str">
        <f t="shared" si="58"/>
        <v/>
      </c>
      <c r="H231" s="41" t="str">
        <f t="shared" si="59"/>
        <v/>
      </c>
      <c r="I231" s="42" t="str">
        <f t="shared" si="60"/>
        <v/>
      </c>
      <c r="J231" s="42" t="str">
        <f t="shared" si="61"/>
        <v/>
      </c>
      <c r="K231" s="42" t="str">
        <f t="shared" si="62"/>
        <v/>
      </c>
      <c r="L231" s="42" t="str">
        <f t="shared" si="63"/>
        <v/>
      </c>
      <c r="M231" s="42" t="str">
        <f t="shared" si="64"/>
        <v/>
      </c>
      <c r="N231" s="42" t="str">
        <f t="shared" si="65"/>
        <v/>
      </c>
      <c r="O231" s="42" t="str">
        <f t="shared" si="66"/>
        <v/>
      </c>
      <c r="P231" s="42" t="str">
        <f t="shared" si="67"/>
        <v/>
      </c>
      <c r="Q231" s="43" t="str">
        <f t="shared" si="68"/>
        <v/>
      </c>
      <c r="R231" s="42" t="str">
        <f t="shared" si="69"/>
        <v>DPCC</v>
      </c>
      <c r="S231" s="42" t="str">
        <f t="shared" si="70"/>
        <v/>
      </c>
      <c r="T231" s="42" t="str">
        <f t="shared" si="71"/>
        <v/>
      </c>
      <c r="U231" s="43" t="str">
        <f t="shared" si="72"/>
        <v/>
      </c>
      <c r="V231" s="41" t="str">
        <f t="shared" si="73"/>
        <v/>
      </c>
      <c r="W231" s="41" t="str">
        <f t="shared" si="74"/>
        <v/>
      </c>
      <c r="X231" s="10">
        <v>1</v>
      </c>
      <c r="Y231" s="45" t="str">
        <f t="shared" si="75"/>
        <v>*DPCC*</v>
      </c>
      <c r="AB231" s="10">
        <v>1</v>
      </c>
    </row>
    <row r="232" spans="1:28" ht="25.05" customHeight="1">
      <c r="A232" s="8">
        <v>7120</v>
      </c>
      <c r="B232" s="9" t="s">
        <v>97</v>
      </c>
      <c r="C232" s="26" t="s">
        <v>104</v>
      </c>
      <c r="D232" s="33">
        <v>44592</v>
      </c>
      <c r="F232" s="40" t="str">
        <f t="shared" si="57"/>
        <v>3M</v>
      </c>
      <c r="G232" s="41" t="str">
        <f t="shared" si="58"/>
        <v/>
      </c>
      <c r="H232" s="41" t="str">
        <f t="shared" si="59"/>
        <v/>
      </c>
      <c r="I232" s="42" t="str">
        <f t="shared" si="60"/>
        <v/>
      </c>
      <c r="J232" s="42" t="str">
        <f t="shared" si="61"/>
        <v/>
      </c>
      <c r="K232" s="42" t="str">
        <f t="shared" si="62"/>
        <v/>
      </c>
      <c r="L232" s="42" t="str">
        <f t="shared" si="63"/>
        <v/>
      </c>
      <c r="M232" s="42" t="str">
        <f t="shared" si="64"/>
        <v/>
      </c>
      <c r="N232" s="42" t="str">
        <f t="shared" si="65"/>
        <v/>
      </c>
      <c r="O232" s="42" t="str">
        <f t="shared" si="66"/>
        <v/>
      </c>
      <c r="P232" s="42" t="str">
        <f t="shared" si="67"/>
        <v/>
      </c>
      <c r="Q232" s="43" t="str">
        <f t="shared" si="68"/>
        <v/>
      </c>
      <c r="R232" s="42" t="str">
        <f t="shared" si="69"/>
        <v/>
      </c>
      <c r="S232" s="42" t="str">
        <f t="shared" si="70"/>
        <v/>
      </c>
      <c r="T232" s="42" t="str">
        <f t="shared" si="71"/>
        <v/>
      </c>
      <c r="U232" s="43" t="str">
        <f t="shared" si="72"/>
        <v/>
      </c>
      <c r="V232" s="41" t="str">
        <f t="shared" si="73"/>
        <v/>
      </c>
      <c r="W232" s="41" t="str">
        <f t="shared" si="74"/>
        <v/>
      </c>
      <c r="X232" s="10">
        <v>1</v>
      </c>
      <c r="Y232" s="45" t="str">
        <f t="shared" si="75"/>
        <v>*3M*</v>
      </c>
      <c r="AB232" s="10">
        <v>1</v>
      </c>
    </row>
    <row r="233" spans="1:28" ht="25.05" customHeight="1">
      <c r="A233" s="8">
        <v>7121</v>
      </c>
      <c r="B233" s="9" t="s">
        <v>115</v>
      </c>
      <c r="C233" s="26" t="s">
        <v>119</v>
      </c>
      <c r="D233" s="33">
        <v>43878</v>
      </c>
      <c r="F233" s="40" t="str">
        <f t="shared" si="57"/>
        <v/>
      </c>
      <c r="G233" s="41" t="str">
        <f t="shared" si="58"/>
        <v/>
      </c>
      <c r="H233" s="41" t="str">
        <f t="shared" si="59"/>
        <v/>
      </c>
      <c r="I233" s="42" t="str">
        <f t="shared" si="60"/>
        <v/>
      </c>
      <c r="J233" s="42" t="str">
        <f t="shared" si="61"/>
        <v/>
      </c>
      <c r="K233" s="42" t="str">
        <f t="shared" si="62"/>
        <v/>
      </c>
      <c r="L233" s="42" t="str">
        <f t="shared" si="63"/>
        <v/>
      </c>
      <c r="M233" s="42" t="str">
        <f t="shared" si="64"/>
        <v/>
      </c>
      <c r="N233" s="42" t="str">
        <f t="shared" si="65"/>
        <v/>
      </c>
      <c r="O233" s="42" t="str">
        <f t="shared" si="66"/>
        <v/>
      </c>
      <c r="P233" s="42" t="str">
        <f t="shared" si="67"/>
        <v/>
      </c>
      <c r="Q233" s="43" t="str">
        <f t="shared" si="68"/>
        <v/>
      </c>
      <c r="R233" s="42" t="str">
        <f t="shared" si="69"/>
        <v>DPCC</v>
      </c>
      <c r="S233" s="42" t="str">
        <f t="shared" si="70"/>
        <v/>
      </c>
      <c r="T233" s="42" t="str">
        <f t="shared" si="71"/>
        <v/>
      </c>
      <c r="U233" s="43" t="str">
        <f t="shared" si="72"/>
        <v/>
      </c>
      <c r="V233" s="41" t="str">
        <f t="shared" si="73"/>
        <v/>
      </c>
      <c r="W233" s="41" t="str">
        <f t="shared" si="74"/>
        <v/>
      </c>
      <c r="X233" s="10">
        <v>1</v>
      </c>
      <c r="Y233" s="45" t="str">
        <f t="shared" si="75"/>
        <v>*DPCC*</v>
      </c>
      <c r="AB233" s="10">
        <v>1</v>
      </c>
    </row>
    <row r="234" spans="1:28" ht="25.05" customHeight="1">
      <c r="A234" s="8">
        <v>7121</v>
      </c>
      <c r="B234" s="9" t="s">
        <v>97</v>
      </c>
      <c r="C234" s="26" t="s">
        <v>99</v>
      </c>
      <c r="D234" s="33">
        <v>44592</v>
      </c>
      <c r="F234" s="40" t="str">
        <f t="shared" si="57"/>
        <v>3M</v>
      </c>
      <c r="G234" s="41" t="str">
        <f t="shared" si="58"/>
        <v/>
      </c>
      <c r="H234" s="41" t="str">
        <f t="shared" si="59"/>
        <v/>
      </c>
      <c r="I234" s="42" t="str">
        <f t="shared" si="60"/>
        <v/>
      </c>
      <c r="J234" s="42" t="str">
        <f t="shared" si="61"/>
        <v/>
      </c>
      <c r="K234" s="42" t="str">
        <f t="shared" si="62"/>
        <v/>
      </c>
      <c r="L234" s="42" t="str">
        <f t="shared" si="63"/>
        <v/>
      </c>
      <c r="M234" s="42" t="str">
        <f t="shared" si="64"/>
        <v/>
      </c>
      <c r="N234" s="42" t="str">
        <f t="shared" si="65"/>
        <v/>
      </c>
      <c r="O234" s="42" t="str">
        <f t="shared" si="66"/>
        <v/>
      </c>
      <c r="P234" s="42" t="str">
        <f t="shared" si="67"/>
        <v/>
      </c>
      <c r="Q234" s="43" t="str">
        <f t="shared" si="68"/>
        <v/>
      </c>
      <c r="R234" s="42" t="str">
        <f t="shared" si="69"/>
        <v/>
      </c>
      <c r="S234" s="42" t="str">
        <f t="shared" si="70"/>
        <v/>
      </c>
      <c r="T234" s="42" t="str">
        <f t="shared" si="71"/>
        <v/>
      </c>
      <c r="U234" s="43" t="str">
        <f t="shared" si="72"/>
        <v/>
      </c>
      <c r="V234" s="41" t="str">
        <f t="shared" si="73"/>
        <v/>
      </c>
      <c r="W234" s="41" t="str">
        <f t="shared" si="74"/>
        <v/>
      </c>
      <c r="X234" s="10">
        <v>1</v>
      </c>
      <c r="Y234" s="45" t="str">
        <f t="shared" si="75"/>
        <v>*3M*</v>
      </c>
      <c r="AB234" s="10">
        <v>1</v>
      </c>
    </row>
    <row r="235" spans="1:28" ht="25.05" customHeight="1">
      <c r="A235" s="8">
        <v>7123</v>
      </c>
      <c r="B235" s="9" t="s">
        <v>97</v>
      </c>
      <c r="C235" s="26" t="s">
        <v>99</v>
      </c>
      <c r="D235" s="33">
        <v>44592</v>
      </c>
      <c r="F235" s="40" t="str">
        <f t="shared" si="57"/>
        <v>3M</v>
      </c>
      <c r="G235" s="41" t="str">
        <f t="shared" si="58"/>
        <v/>
      </c>
      <c r="H235" s="41" t="str">
        <f t="shared" si="59"/>
        <v/>
      </c>
      <c r="I235" s="42" t="str">
        <f t="shared" si="60"/>
        <v/>
      </c>
      <c r="J235" s="42" t="str">
        <f t="shared" si="61"/>
        <v/>
      </c>
      <c r="K235" s="42" t="str">
        <f t="shared" si="62"/>
        <v/>
      </c>
      <c r="L235" s="42" t="str">
        <f t="shared" si="63"/>
        <v/>
      </c>
      <c r="M235" s="42" t="str">
        <f t="shared" si="64"/>
        <v/>
      </c>
      <c r="N235" s="42" t="str">
        <f t="shared" si="65"/>
        <v/>
      </c>
      <c r="O235" s="42" t="str">
        <f t="shared" si="66"/>
        <v/>
      </c>
      <c r="P235" s="42" t="str">
        <f t="shared" si="67"/>
        <v/>
      </c>
      <c r="Q235" s="43" t="str">
        <f t="shared" si="68"/>
        <v/>
      </c>
      <c r="R235" s="42" t="str">
        <f t="shared" si="69"/>
        <v/>
      </c>
      <c r="S235" s="42" t="str">
        <f t="shared" si="70"/>
        <v/>
      </c>
      <c r="T235" s="42" t="str">
        <f t="shared" si="71"/>
        <v/>
      </c>
      <c r="U235" s="43" t="str">
        <f t="shared" si="72"/>
        <v/>
      </c>
      <c r="V235" s="41" t="str">
        <f t="shared" si="73"/>
        <v/>
      </c>
      <c r="W235" s="41" t="str">
        <f t="shared" si="74"/>
        <v/>
      </c>
      <c r="X235" s="10">
        <v>1</v>
      </c>
      <c r="Y235" s="45" t="str">
        <f t="shared" si="75"/>
        <v>*3M*</v>
      </c>
      <c r="AB235" s="10">
        <v>1</v>
      </c>
    </row>
    <row r="236" spans="1:28" ht="25.05" customHeight="1">
      <c r="A236" s="8">
        <v>7130</v>
      </c>
      <c r="B236" s="9" t="s">
        <v>115</v>
      </c>
      <c r="C236" s="26" t="s">
        <v>117</v>
      </c>
      <c r="D236" s="33">
        <v>44480</v>
      </c>
      <c r="F236" s="40" t="str">
        <f t="shared" si="57"/>
        <v/>
      </c>
      <c r="G236" s="41" t="str">
        <f t="shared" si="58"/>
        <v/>
      </c>
      <c r="H236" s="41" t="str">
        <f t="shared" si="59"/>
        <v/>
      </c>
      <c r="I236" s="42" t="str">
        <f t="shared" si="60"/>
        <v/>
      </c>
      <c r="J236" s="42" t="str">
        <f t="shared" si="61"/>
        <v/>
      </c>
      <c r="K236" s="42" t="str">
        <f t="shared" si="62"/>
        <v/>
      </c>
      <c r="L236" s="42" t="str">
        <f t="shared" si="63"/>
        <v/>
      </c>
      <c r="M236" s="42" t="str">
        <f t="shared" si="64"/>
        <v/>
      </c>
      <c r="N236" s="42" t="str">
        <f t="shared" si="65"/>
        <v/>
      </c>
      <c r="O236" s="42" t="str">
        <f t="shared" si="66"/>
        <v/>
      </c>
      <c r="P236" s="42" t="str">
        <f t="shared" si="67"/>
        <v/>
      </c>
      <c r="Q236" s="43" t="str">
        <f t="shared" si="68"/>
        <v/>
      </c>
      <c r="R236" s="42" t="str">
        <f t="shared" si="69"/>
        <v>DPCC</v>
      </c>
      <c r="S236" s="42" t="str">
        <f t="shared" si="70"/>
        <v/>
      </c>
      <c r="T236" s="42" t="str">
        <f t="shared" si="71"/>
        <v/>
      </c>
      <c r="U236" s="43" t="str">
        <f t="shared" si="72"/>
        <v/>
      </c>
      <c r="V236" s="41" t="str">
        <f t="shared" si="73"/>
        <v/>
      </c>
      <c r="W236" s="41" t="str">
        <f t="shared" si="74"/>
        <v/>
      </c>
      <c r="X236" s="10">
        <v>1</v>
      </c>
      <c r="Y236" s="45" t="str">
        <f t="shared" si="75"/>
        <v>*DPCC*</v>
      </c>
      <c r="AB236" s="10">
        <v>1</v>
      </c>
    </row>
    <row r="237" spans="1:28" ht="25.05" customHeight="1">
      <c r="A237" s="8">
        <v>7138</v>
      </c>
      <c r="B237" s="9" t="s">
        <v>32</v>
      </c>
      <c r="C237" s="26" t="s">
        <v>34</v>
      </c>
      <c r="D237" s="33">
        <v>44522</v>
      </c>
      <c r="F237" s="40" t="str">
        <f t="shared" si="57"/>
        <v/>
      </c>
      <c r="G237" s="41" t="str">
        <f t="shared" si="58"/>
        <v/>
      </c>
      <c r="H237" s="41" t="str">
        <f t="shared" si="59"/>
        <v/>
      </c>
      <c r="I237" s="42" t="str">
        <f t="shared" si="60"/>
        <v/>
      </c>
      <c r="J237" s="42" t="str">
        <f t="shared" si="61"/>
        <v/>
      </c>
      <c r="K237" s="42" t="str">
        <f t="shared" si="62"/>
        <v/>
      </c>
      <c r="L237" s="42" t="str">
        <f t="shared" si="63"/>
        <v/>
      </c>
      <c r="M237" s="42" t="str">
        <f t="shared" si="64"/>
        <v/>
      </c>
      <c r="N237" s="42" t="str">
        <f t="shared" si="65"/>
        <v/>
      </c>
      <c r="O237" s="42" t="str">
        <f t="shared" si="66"/>
        <v/>
      </c>
      <c r="P237" s="42" t="str">
        <f t="shared" si="67"/>
        <v/>
      </c>
      <c r="Q237" s="43" t="str">
        <f t="shared" si="68"/>
        <v/>
      </c>
      <c r="R237" s="42" t="str">
        <f t="shared" si="69"/>
        <v/>
      </c>
      <c r="S237" s="42" t="str">
        <f t="shared" si="70"/>
        <v/>
      </c>
      <c r="T237" s="42" t="str">
        <f t="shared" si="71"/>
        <v/>
      </c>
      <c r="U237" s="43" t="str">
        <f t="shared" si="72"/>
        <v/>
      </c>
      <c r="V237" s="41" t="str">
        <f t="shared" si="73"/>
        <v/>
      </c>
      <c r="W237" s="41" t="str">
        <f t="shared" si="74"/>
        <v/>
      </c>
      <c r="X237" s="10">
        <v>2</v>
      </c>
      <c r="Y237" s="45" t="str">
        <f t="shared" si="75"/>
        <v/>
      </c>
      <c r="AB237" s="10">
        <v>2</v>
      </c>
    </row>
    <row r="238" spans="1:28" ht="25.05" customHeight="1">
      <c r="A238" s="8">
        <v>7139</v>
      </c>
      <c r="B238" s="9" t="s">
        <v>97</v>
      </c>
      <c r="C238" s="26" t="s">
        <v>99</v>
      </c>
      <c r="D238" s="33">
        <v>44592</v>
      </c>
      <c r="F238" s="40" t="str">
        <f t="shared" si="57"/>
        <v>3M</v>
      </c>
      <c r="G238" s="41" t="str">
        <f t="shared" si="58"/>
        <v/>
      </c>
      <c r="H238" s="41" t="str">
        <f t="shared" si="59"/>
        <v/>
      </c>
      <c r="I238" s="42" t="str">
        <f t="shared" si="60"/>
        <v/>
      </c>
      <c r="J238" s="42" t="str">
        <f t="shared" si="61"/>
        <v/>
      </c>
      <c r="K238" s="42" t="str">
        <f t="shared" si="62"/>
        <v/>
      </c>
      <c r="L238" s="42" t="str">
        <f t="shared" si="63"/>
        <v/>
      </c>
      <c r="M238" s="42" t="str">
        <f t="shared" si="64"/>
        <v/>
      </c>
      <c r="N238" s="42" t="str">
        <f t="shared" si="65"/>
        <v/>
      </c>
      <c r="O238" s="42" t="str">
        <f t="shared" si="66"/>
        <v/>
      </c>
      <c r="P238" s="42" t="str">
        <f t="shared" si="67"/>
        <v/>
      </c>
      <c r="Q238" s="43" t="str">
        <f t="shared" si="68"/>
        <v/>
      </c>
      <c r="R238" s="42" t="str">
        <f t="shared" si="69"/>
        <v/>
      </c>
      <c r="S238" s="42" t="str">
        <f t="shared" si="70"/>
        <v/>
      </c>
      <c r="T238" s="42" t="str">
        <f t="shared" si="71"/>
        <v/>
      </c>
      <c r="U238" s="43" t="str">
        <f t="shared" si="72"/>
        <v/>
      </c>
      <c r="V238" s="41" t="str">
        <f t="shared" si="73"/>
        <v/>
      </c>
      <c r="W238" s="41" t="str">
        <f t="shared" si="74"/>
        <v/>
      </c>
      <c r="X238" s="10">
        <v>1</v>
      </c>
      <c r="Y238" s="45" t="str">
        <f t="shared" si="75"/>
        <v>*3M*</v>
      </c>
      <c r="AB238" s="10">
        <v>1</v>
      </c>
    </row>
    <row r="239" spans="1:28" ht="25.05" customHeight="1">
      <c r="A239" s="8">
        <v>7141</v>
      </c>
      <c r="B239" s="9" t="s">
        <v>115</v>
      </c>
      <c r="C239" s="26" t="s">
        <v>117</v>
      </c>
      <c r="D239" s="33">
        <v>44480</v>
      </c>
      <c r="F239" s="40" t="str">
        <f t="shared" si="57"/>
        <v/>
      </c>
      <c r="G239" s="41" t="str">
        <f t="shared" si="58"/>
        <v/>
      </c>
      <c r="H239" s="41" t="str">
        <f t="shared" si="59"/>
        <v/>
      </c>
      <c r="I239" s="42" t="str">
        <f t="shared" si="60"/>
        <v/>
      </c>
      <c r="J239" s="42" t="str">
        <f t="shared" si="61"/>
        <v/>
      </c>
      <c r="K239" s="42" t="str">
        <f t="shared" si="62"/>
        <v/>
      </c>
      <c r="L239" s="42" t="str">
        <f t="shared" si="63"/>
        <v/>
      </c>
      <c r="M239" s="42" t="str">
        <f t="shared" si="64"/>
        <v/>
      </c>
      <c r="N239" s="42" t="str">
        <f t="shared" si="65"/>
        <v/>
      </c>
      <c r="O239" s="42" t="str">
        <f t="shared" si="66"/>
        <v/>
      </c>
      <c r="P239" s="42" t="str">
        <f t="shared" si="67"/>
        <v/>
      </c>
      <c r="Q239" s="43" t="str">
        <f t="shared" si="68"/>
        <v/>
      </c>
      <c r="R239" s="42" t="str">
        <f t="shared" si="69"/>
        <v>DPCC</v>
      </c>
      <c r="S239" s="42" t="str">
        <f t="shared" si="70"/>
        <v/>
      </c>
      <c r="T239" s="42" t="str">
        <f t="shared" si="71"/>
        <v/>
      </c>
      <c r="U239" s="43" t="str">
        <f t="shared" si="72"/>
        <v/>
      </c>
      <c r="V239" s="41" t="str">
        <f t="shared" si="73"/>
        <v/>
      </c>
      <c r="W239" s="41" t="str">
        <f t="shared" si="74"/>
        <v/>
      </c>
      <c r="X239" s="10">
        <v>1</v>
      </c>
      <c r="Y239" s="45" t="str">
        <f t="shared" si="75"/>
        <v>*DPCC*</v>
      </c>
      <c r="AB239" s="10">
        <v>1</v>
      </c>
    </row>
    <row r="240" spans="1:28" ht="25.05" customHeight="1">
      <c r="A240" s="8">
        <v>7143</v>
      </c>
      <c r="B240" s="9" t="s">
        <v>115</v>
      </c>
      <c r="C240" s="26" t="s">
        <v>123</v>
      </c>
      <c r="D240" s="33">
        <v>44326</v>
      </c>
      <c r="F240" s="40" t="str">
        <f t="shared" si="57"/>
        <v/>
      </c>
      <c r="G240" s="41" t="str">
        <f t="shared" si="58"/>
        <v/>
      </c>
      <c r="H240" s="41" t="str">
        <f t="shared" si="59"/>
        <v/>
      </c>
      <c r="I240" s="42" t="str">
        <f t="shared" si="60"/>
        <v/>
      </c>
      <c r="J240" s="42" t="str">
        <f t="shared" si="61"/>
        <v/>
      </c>
      <c r="K240" s="42" t="str">
        <f t="shared" si="62"/>
        <v/>
      </c>
      <c r="L240" s="42" t="str">
        <f t="shared" si="63"/>
        <v/>
      </c>
      <c r="M240" s="42" t="str">
        <f t="shared" si="64"/>
        <v/>
      </c>
      <c r="N240" s="42" t="str">
        <f t="shared" si="65"/>
        <v/>
      </c>
      <c r="O240" s="42" t="str">
        <f t="shared" si="66"/>
        <v/>
      </c>
      <c r="P240" s="42" t="str">
        <f t="shared" si="67"/>
        <v/>
      </c>
      <c r="Q240" s="43" t="str">
        <f t="shared" si="68"/>
        <v/>
      </c>
      <c r="R240" s="42" t="str">
        <f t="shared" si="69"/>
        <v>DPCC</v>
      </c>
      <c r="S240" s="42" t="str">
        <f t="shared" si="70"/>
        <v/>
      </c>
      <c r="T240" s="42" t="str">
        <f t="shared" si="71"/>
        <v/>
      </c>
      <c r="U240" s="43" t="str">
        <f t="shared" si="72"/>
        <v/>
      </c>
      <c r="V240" s="41" t="str">
        <f t="shared" si="73"/>
        <v/>
      </c>
      <c r="W240" s="41" t="str">
        <f t="shared" si="74"/>
        <v/>
      </c>
      <c r="X240" s="10">
        <v>1</v>
      </c>
      <c r="Y240" s="45" t="str">
        <f t="shared" si="75"/>
        <v>*DPCC*</v>
      </c>
      <c r="AB240" s="10">
        <v>1</v>
      </c>
    </row>
    <row r="241" spans="1:28" ht="25.05" customHeight="1">
      <c r="A241" s="8">
        <v>7147</v>
      </c>
      <c r="B241" s="9" t="s">
        <v>97</v>
      </c>
      <c r="C241" s="26" t="s">
        <v>128</v>
      </c>
      <c r="D241" s="33">
        <v>44550</v>
      </c>
      <c r="F241" s="40" t="str">
        <f t="shared" si="57"/>
        <v>3M</v>
      </c>
      <c r="G241" s="41" t="str">
        <f t="shared" si="58"/>
        <v/>
      </c>
      <c r="H241" s="41" t="str">
        <f t="shared" si="59"/>
        <v/>
      </c>
      <c r="I241" s="42" t="str">
        <f t="shared" si="60"/>
        <v/>
      </c>
      <c r="J241" s="42" t="str">
        <f t="shared" si="61"/>
        <v/>
      </c>
      <c r="K241" s="42" t="str">
        <f t="shared" si="62"/>
        <v/>
      </c>
      <c r="L241" s="42" t="str">
        <f t="shared" si="63"/>
        <v/>
      </c>
      <c r="M241" s="42" t="str">
        <f t="shared" si="64"/>
        <v/>
      </c>
      <c r="N241" s="42" t="str">
        <f t="shared" si="65"/>
        <v/>
      </c>
      <c r="O241" s="42" t="str">
        <f t="shared" si="66"/>
        <v/>
      </c>
      <c r="P241" s="42" t="str">
        <f t="shared" si="67"/>
        <v/>
      </c>
      <c r="Q241" s="43" t="str">
        <f t="shared" si="68"/>
        <v/>
      </c>
      <c r="R241" s="42" t="str">
        <f t="shared" si="69"/>
        <v/>
      </c>
      <c r="S241" s="42" t="str">
        <f t="shared" si="70"/>
        <v/>
      </c>
      <c r="T241" s="42" t="str">
        <f t="shared" si="71"/>
        <v/>
      </c>
      <c r="U241" s="43" t="str">
        <f t="shared" si="72"/>
        <v/>
      </c>
      <c r="V241" s="41" t="str">
        <f t="shared" si="73"/>
        <v/>
      </c>
      <c r="W241" s="41" t="str">
        <f t="shared" si="74"/>
        <v/>
      </c>
      <c r="X241" s="10">
        <v>1</v>
      </c>
      <c r="Y241" s="45" t="str">
        <f t="shared" si="75"/>
        <v>*3M*</v>
      </c>
      <c r="AB241" s="10">
        <v>1</v>
      </c>
    </row>
    <row r="242" spans="1:28" ht="25.05" customHeight="1">
      <c r="A242" s="8">
        <v>7149</v>
      </c>
      <c r="B242" s="9" t="s">
        <v>97</v>
      </c>
      <c r="C242" s="26" t="s">
        <v>108</v>
      </c>
      <c r="D242" s="33">
        <v>44550</v>
      </c>
      <c r="F242" s="40" t="str">
        <f t="shared" si="57"/>
        <v>3M</v>
      </c>
      <c r="G242" s="41" t="str">
        <f t="shared" si="58"/>
        <v/>
      </c>
      <c r="H242" s="41" t="str">
        <f t="shared" si="59"/>
        <v/>
      </c>
      <c r="I242" s="42" t="str">
        <f t="shared" si="60"/>
        <v/>
      </c>
      <c r="J242" s="42" t="str">
        <f t="shared" si="61"/>
        <v/>
      </c>
      <c r="K242" s="42" t="str">
        <f t="shared" si="62"/>
        <v/>
      </c>
      <c r="L242" s="42" t="str">
        <f t="shared" si="63"/>
        <v/>
      </c>
      <c r="M242" s="42" t="str">
        <f t="shared" si="64"/>
        <v/>
      </c>
      <c r="N242" s="42" t="str">
        <f t="shared" si="65"/>
        <v/>
      </c>
      <c r="O242" s="42" t="str">
        <f t="shared" si="66"/>
        <v/>
      </c>
      <c r="P242" s="42" t="str">
        <f t="shared" si="67"/>
        <v/>
      </c>
      <c r="Q242" s="43" t="str">
        <f t="shared" si="68"/>
        <v/>
      </c>
      <c r="R242" s="42" t="str">
        <f t="shared" si="69"/>
        <v/>
      </c>
      <c r="S242" s="42" t="str">
        <f t="shared" si="70"/>
        <v/>
      </c>
      <c r="T242" s="42" t="str">
        <f t="shared" si="71"/>
        <v/>
      </c>
      <c r="U242" s="43" t="str">
        <f t="shared" si="72"/>
        <v/>
      </c>
      <c r="V242" s="41" t="str">
        <f t="shared" si="73"/>
        <v/>
      </c>
      <c r="W242" s="41" t="str">
        <f t="shared" si="74"/>
        <v/>
      </c>
      <c r="X242" s="10">
        <v>1</v>
      </c>
      <c r="Y242" s="45" t="str">
        <f t="shared" si="75"/>
        <v>*3M*</v>
      </c>
      <c r="AB242" s="10">
        <v>1</v>
      </c>
    </row>
    <row r="243" spans="1:28" ht="25.05" customHeight="1">
      <c r="A243" s="8">
        <v>7154</v>
      </c>
      <c r="B243" s="9" t="s">
        <v>115</v>
      </c>
      <c r="C243" s="26" t="s">
        <v>123</v>
      </c>
      <c r="D243" s="33">
        <v>44326</v>
      </c>
      <c r="F243" s="40" t="str">
        <f t="shared" si="57"/>
        <v/>
      </c>
      <c r="G243" s="41" t="str">
        <f t="shared" si="58"/>
        <v/>
      </c>
      <c r="H243" s="41" t="str">
        <f t="shared" si="59"/>
        <v/>
      </c>
      <c r="I243" s="42" t="str">
        <f t="shared" si="60"/>
        <v/>
      </c>
      <c r="J243" s="42" t="str">
        <f t="shared" si="61"/>
        <v/>
      </c>
      <c r="K243" s="42" t="str">
        <f t="shared" si="62"/>
        <v/>
      </c>
      <c r="L243" s="42" t="str">
        <f t="shared" si="63"/>
        <v/>
      </c>
      <c r="M243" s="42" t="str">
        <f t="shared" si="64"/>
        <v/>
      </c>
      <c r="N243" s="42" t="str">
        <f t="shared" si="65"/>
        <v/>
      </c>
      <c r="O243" s="42" t="str">
        <f t="shared" si="66"/>
        <v/>
      </c>
      <c r="P243" s="42" t="str">
        <f t="shared" si="67"/>
        <v/>
      </c>
      <c r="Q243" s="43" t="str">
        <f t="shared" si="68"/>
        <v/>
      </c>
      <c r="R243" s="42" t="str">
        <f t="shared" si="69"/>
        <v>DPCC</v>
      </c>
      <c r="S243" s="42" t="str">
        <f t="shared" si="70"/>
        <v/>
      </c>
      <c r="T243" s="42" t="str">
        <f t="shared" si="71"/>
        <v/>
      </c>
      <c r="U243" s="43" t="str">
        <f t="shared" si="72"/>
        <v/>
      </c>
      <c r="V243" s="41" t="str">
        <f t="shared" si="73"/>
        <v/>
      </c>
      <c r="W243" s="41" t="str">
        <f t="shared" si="74"/>
        <v/>
      </c>
      <c r="X243" s="10">
        <v>1</v>
      </c>
      <c r="Y243" s="45" t="str">
        <f t="shared" si="75"/>
        <v>*DPCC*</v>
      </c>
      <c r="AB243" s="10">
        <v>1</v>
      </c>
    </row>
    <row r="244" spans="1:28" ht="25.05" customHeight="1">
      <c r="A244" s="8">
        <v>7157</v>
      </c>
      <c r="B244" s="9" t="s">
        <v>115</v>
      </c>
      <c r="C244" s="26" t="s">
        <v>119</v>
      </c>
      <c r="D244" s="33">
        <v>43878</v>
      </c>
      <c r="F244" s="40" t="str">
        <f t="shared" si="57"/>
        <v/>
      </c>
      <c r="G244" s="41" t="str">
        <f t="shared" si="58"/>
        <v/>
      </c>
      <c r="H244" s="41" t="str">
        <f t="shared" si="59"/>
        <v/>
      </c>
      <c r="I244" s="42" t="str">
        <f t="shared" si="60"/>
        <v/>
      </c>
      <c r="J244" s="42" t="str">
        <f t="shared" si="61"/>
        <v/>
      </c>
      <c r="K244" s="42" t="str">
        <f t="shared" si="62"/>
        <v/>
      </c>
      <c r="L244" s="42" t="str">
        <f t="shared" si="63"/>
        <v/>
      </c>
      <c r="M244" s="42" t="str">
        <f t="shared" si="64"/>
        <v/>
      </c>
      <c r="N244" s="42" t="str">
        <f t="shared" si="65"/>
        <v/>
      </c>
      <c r="O244" s="42" t="str">
        <f t="shared" si="66"/>
        <v/>
      </c>
      <c r="P244" s="42" t="str">
        <f t="shared" si="67"/>
        <v/>
      </c>
      <c r="Q244" s="43" t="str">
        <f t="shared" si="68"/>
        <v/>
      </c>
      <c r="R244" s="42" t="str">
        <f t="shared" si="69"/>
        <v>DPCC</v>
      </c>
      <c r="S244" s="42" t="str">
        <f t="shared" si="70"/>
        <v/>
      </c>
      <c r="T244" s="42" t="str">
        <f t="shared" si="71"/>
        <v/>
      </c>
      <c r="U244" s="43" t="str">
        <f t="shared" si="72"/>
        <v/>
      </c>
      <c r="V244" s="41" t="str">
        <f t="shared" si="73"/>
        <v/>
      </c>
      <c r="W244" s="41" t="str">
        <f t="shared" si="74"/>
        <v/>
      </c>
      <c r="X244" s="10">
        <v>1</v>
      </c>
      <c r="Y244" s="45" t="str">
        <f t="shared" si="75"/>
        <v>*DPCC*</v>
      </c>
      <c r="AB244" s="10">
        <v>1</v>
      </c>
    </row>
    <row r="245" spans="1:28" ht="25.05" customHeight="1">
      <c r="A245" s="8">
        <v>7158</v>
      </c>
      <c r="B245" s="9" t="s">
        <v>97</v>
      </c>
      <c r="C245" s="26" t="s">
        <v>129</v>
      </c>
      <c r="D245" s="33">
        <v>44550</v>
      </c>
      <c r="F245" s="40" t="str">
        <f t="shared" si="57"/>
        <v>3M</v>
      </c>
      <c r="G245" s="41" t="str">
        <f t="shared" si="58"/>
        <v/>
      </c>
      <c r="H245" s="41" t="str">
        <f t="shared" si="59"/>
        <v/>
      </c>
      <c r="I245" s="42" t="str">
        <f t="shared" si="60"/>
        <v/>
      </c>
      <c r="J245" s="42" t="str">
        <f t="shared" si="61"/>
        <v/>
      </c>
      <c r="K245" s="42" t="str">
        <f t="shared" si="62"/>
        <v/>
      </c>
      <c r="L245" s="42" t="str">
        <f t="shared" si="63"/>
        <v/>
      </c>
      <c r="M245" s="42" t="str">
        <f t="shared" si="64"/>
        <v/>
      </c>
      <c r="N245" s="42" t="str">
        <f t="shared" si="65"/>
        <v/>
      </c>
      <c r="O245" s="42" t="str">
        <f t="shared" si="66"/>
        <v/>
      </c>
      <c r="P245" s="42" t="str">
        <f t="shared" si="67"/>
        <v/>
      </c>
      <c r="Q245" s="43" t="str">
        <f t="shared" si="68"/>
        <v/>
      </c>
      <c r="R245" s="42" t="str">
        <f t="shared" si="69"/>
        <v/>
      </c>
      <c r="S245" s="42" t="str">
        <f t="shared" si="70"/>
        <v/>
      </c>
      <c r="T245" s="42" t="str">
        <f t="shared" si="71"/>
        <v/>
      </c>
      <c r="U245" s="43" t="str">
        <f t="shared" si="72"/>
        <v/>
      </c>
      <c r="V245" s="41" t="str">
        <f t="shared" si="73"/>
        <v/>
      </c>
      <c r="W245" s="41" t="str">
        <f t="shared" si="74"/>
        <v/>
      </c>
      <c r="X245" s="10">
        <v>1</v>
      </c>
      <c r="Y245" s="45" t="str">
        <f t="shared" si="75"/>
        <v>*3M*</v>
      </c>
      <c r="AB245" s="10">
        <v>1</v>
      </c>
    </row>
    <row r="246" spans="1:28" ht="25.05" customHeight="1">
      <c r="A246" s="8">
        <v>7158</v>
      </c>
      <c r="B246" s="9" t="s">
        <v>97</v>
      </c>
      <c r="C246" s="26" t="s">
        <v>99</v>
      </c>
      <c r="D246" s="33">
        <v>44592</v>
      </c>
      <c r="F246" s="40" t="str">
        <f t="shared" si="57"/>
        <v>3M</v>
      </c>
      <c r="G246" s="41" t="str">
        <f t="shared" si="58"/>
        <v/>
      </c>
      <c r="H246" s="41" t="str">
        <f t="shared" si="59"/>
        <v/>
      </c>
      <c r="I246" s="42" t="str">
        <f t="shared" si="60"/>
        <v/>
      </c>
      <c r="J246" s="42" t="str">
        <f t="shared" si="61"/>
        <v/>
      </c>
      <c r="K246" s="42" t="str">
        <f t="shared" si="62"/>
        <v/>
      </c>
      <c r="L246" s="42" t="str">
        <f t="shared" si="63"/>
        <v/>
      </c>
      <c r="M246" s="42" t="str">
        <f t="shared" si="64"/>
        <v/>
      </c>
      <c r="N246" s="42" t="str">
        <f t="shared" si="65"/>
        <v/>
      </c>
      <c r="O246" s="42" t="str">
        <f t="shared" si="66"/>
        <v/>
      </c>
      <c r="P246" s="42" t="str">
        <f t="shared" si="67"/>
        <v/>
      </c>
      <c r="Q246" s="43" t="str">
        <f t="shared" si="68"/>
        <v/>
      </c>
      <c r="R246" s="42" t="str">
        <f t="shared" si="69"/>
        <v/>
      </c>
      <c r="S246" s="42" t="str">
        <f t="shared" si="70"/>
        <v/>
      </c>
      <c r="T246" s="42" t="str">
        <f t="shared" si="71"/>
        <v/>
      </c>
      <c r="U246" s="43" t="str">
        <f t="shared" si="72"/>
        <v/>
      </c>
      <c r="V246" s="41" t="str">
        <f t="shared" si="73"/>
        <v/>
      </c>
      <c r="W246" s="41" t="str">
        <f t="shared" si="74"/>
        <v/>
      </c>
      <c r="X246" s="10">
        <v>1</v>
      </c>
      <c r="Y246" s="45" t="str">
        <f t="shared" si="75"/>
        <v>*3M*</v>
      </c>
      <c r="AB246" s="10">
        <v>1</v>
      </c>
    </row>
    <row r="247" spans="1:28" ht="25.05" customHeight="1">
      <c r="A247" s="8">
        <v>7165</v>
      </c>
      <c r="B247" s="9" t="s">
        <v>115</v>
      </c>
      <c r="C247" s="26" t="s">
        <v>117</v>
      </c>
      <c r="D247" s="33">
        <v>44480</v>
      </c>
      <c r="F247" s="40" t="str">
        <f t="shared" si="57"/>
        <v/>
      </c>
      <c r="G247" s="41" t="str">
        <f t="shared" si="58"/>
        <v/>
      </c>
      <c r="H247" s="41" t="str">
        <f t="shared" si="59"/>
        <v/>
      </c>
      <c r="I247" s="42" t="str">
        <f t="shared" si="60"/>
        <v/>
      </c>
      <c r="J247" s="42" t="str">
        <f t="shared" si="61"/>
        <v/>
      </c>
      <c r="K247" s="42" t="str">
        <f t="shared" si="62"/>
        <v/>
      </c>
      <c r="L247" s="42" t="str">
        <f t="shared" si="63"/>
        <v/>
      </c>
      <c r="M247" s="42" t="str">
        <f t="shared" si="64"/>
        <v/>
      </c>
      <c r="N247" s="42" t="str">
        <f t="shared" si="65"/>
        <v/>
      </c>
      <c r="O247" s="42" t="str">
        <f t="shared" si="66"/>
        <v/>
      </c>
      <c r="P247" s="42" t="str">
        <f t="shared" si="67"/>
        <v/>
      </c>
      <c r="Q247" s="43" t="str">
        <f t="shared" si="68"/>
        <v/>
      </c>
      <c r="R247" s="42" t="str">
        <f t="shared" si="69"/>
        <v>DPCC</v>
      </c>
      <c r="S247" s="42" t="str">
        <f t="shared" si="70"/>
        <v/>
      </c>
      <c r="T247" s="42" t="str">
        <f t="shared" si="71"/>
        <v/>
      </c>
      <c r="U247" s="43" t="str">
        <f t="shared" si="72"/>
        <v/>
      </c>
      <c r="V247" s="41" t="str">
        <f t="shared" si="73"/>
        <v/>
      </c>
      <c r="W247" s="41" t="str">
        <f t="shared" si="74"/>
        <v/>
      </c>
      <c r="X247" s="10">
        <v>1</v>
      </c>
      <c r="Y247" s="45" t="str">
        <f t="shared" si="75"/>
        <v>*DPCC*</v>
      </c>
      <c r="AB247" s="10">
        <v>1</v>
      </c>
    </row>
    <row r="248" spans="1:28" ht="25.05" customHeight="1">
      <c r="A248" s="8">
        <v>7165</v>
      </c>
      <c r="B248" s="9" t="s">
        <v>97</v>
      </c>
      <c r="C248" s="26" t="s">
        <v>104</v>
      </c>
      <c r="D248" s="33">
        <v>44592</v>
      </c>
      <c r="F248" s="40" t="str">
        <f t="shared" si="57"/>
        <v>3M</v>
      </c>
      <c r="G248" s="41" t="str">
        <f t="shared" si="58"/>
        <v/>
      </c>
      <c r="H248" s="41" t="str">
        <f t="shared" si="59"/>
        <v/>
      </c>
      <c r="I248" s="42" t="str">
        <f t="shared" si="60"/>
        <v/>
      </c>
      <c r="J248" s="42" t="str">
        <f t="shared" si="61"/>
        <v/>
      </c>
      <c r="K248" s="42" t="str">
        <f t="shared" si="62"/>
        <v/>
      </c>
      <c r="L248" s="42" t="str">
        <f t="shared" si="63"/>
        <v/>
      </c>
      <c r="M248" s="42" t="str">
        <f t="shared" si="64"/>
        <v/>
      </c>
      <c r="N248" s="42" t="str">
        <f t="shared" si="65"/>
        <v/>
      </c>
      <c r="O248" s="42" t="str">
        <f t="shared" si="66"/>
        <v/>
      </c>
      <c r="P248" s="42" t="str">
        <f t="shared" si="67"/>
        <v/>
      </c>
      <c r="Q248" s="43" t="str">
        <f t="shared" si="68"/>
        <v/>
      </c>
      <c r="R248" s="42" t="str">
        <f t="shared" si="69"/>
        <v/>
      </c>
      <c r="S248" s="42" t="str">
        <f t="shared" si="70"/>
        <v/>
      </c>
      <c r="T248" s="42" t="str">
        <f t="shared" si="71"/>
        <v/>
      </c>
      <c r="U248" s="43" t="str">
        <f t="shared" si="72"/>
        <v/>
      </c>
      <c r="V248" s="41" t="str">
        <f t="shared" si="73"/>
        <v/>
      </c>
      <c r="W248" s="41" t="str">
        <f t="shared" si="74"/>
        <v/>
      </c>
      <c r="X248" s="10">
        <v>1</v>
      </c>
      <c r="Y248" s="45" t="str">
        <f t="shared" si="75"/>
        <v>*3M*</v>
      </c>
      <c r="AB248" s="10">
        <v>1</v>
      </c>
    </row>
    <row r="249" spans="1:28" ht="25.05" customHeight="1">
      <c r="A249" s="8">
        <v>7202</v>
      </c>
      <c r="B249" s="9" t="s">
        <v>130</v>
      </c>
      <c r="C249" s="26" t="s">
        <v>132</v>
      </c>
      <c r="D249" s="33">
        <v>44592</v>
      </c>
      <c r="F249" s="40" t="str">
        <f t="shared" si="57"/>
        <v/>
      </c>
      <c r="G249" s="41" t="str">
        <f t="shared" si="58"/>
        <v/>
      </c>
      <c r="H249" s="41" t="str">
        <f t="shared" si="59"/>
        <v/>
      </c>
      <c r="I249" s="42" t="str">
        <f t="shared" si="60"/>
        <v/>
      </c>
      <c r="J249" s="42" t="str">
        <f t="shared" si="61"/>
        <v/>
      </c>
      <c r="K249" s="42" t="str">
        <f t="shared" si="62"/>
        <v/>
      </c>
      <c r="L249" s="42" t="str">
        <f t="shared" si="63"/>
        <v/>
      </c>
      <c r="M249" s="42" t="str">
        <f t="shared" si="64"/>
        <v/>
      </c>
      <c r="N249" s="42" t="str">
        <f t="shared" si="65"/>
        <v/>
      </c>
      <c r="O249" s="42" t="str">
        <f t="shared" si="66"/>
        <v>10m2H</v>
      </c>
      <c r="P249" s="42" t="str">
        <f t="shared" si="67"/>
        <v/>
      </c>
      <c r="Q249" s="43" t="str">
        <f t="shared" si="68"/>
        <v/>
      </c>
      <c r="R249" s="42" t="str">
        <f t="shared" si="69"/>
        <v/>
      </c>
      <c r="S249" s="42" t="str">
        <f t="shared" si="70"/>
        <v/>
      </c>
      <c r="T249" s="42" t="str">
        <f t="shared" si="71"/>
        <v/>
      </c>
      <c r="U249" s="43" t="str">
        <f t="shared" si="72"/>
        <v/>
      </c>
      <c r="V249" s="41" t="str">
        <f t="shared" si="73"/>
        <v/>
      </c>
      <c r="W249" s="41" t="str">
        <f t="shared" si="74"/>
        <v/>
      </c>
      <c r="X249" s="10">
        <v>1</v>
      </c>
      <c r="Y249" s="45" t="str">
        <f t="shared" si="75"/>
        <v>*10m2H*</v>
      </c>
      <c r="AB249" s="10">
        <v>1</v>
      </c>
    </row>
    <row r="250" spans="1:28" ht="25.05" customHeight="1">
      <c r="A250" s="16">
        <v>7205</v>
      </c>
      <c r="B250" s="18" t="s">
        <v>176</v>
      </c>
      <c r="C250" s="27" t="s">
        <v>178</v>
      </c>
      <c r="D250" s="34">
        <v>44074</v>
      </c>
      <c r="F250" s="40" t="str">
        <f t="shared" si="57"/>
        <v/>
      </c>
      <c r="G250" s="41" t="str">
        <f t="shared" si="58"/>
        <v/>
      </c>
      <c r="H250" s="41" t="str">
        <f t="shared" si="59"/>
        <v/>
      </c>
      <c r="I250" s="42" t="str">
        <f t="shared" si="60"/>
        <v/>
      </c>
      <c r="J250" s="42" t="str">
        <f t="shared" si="61"/>
        <v/>
      </c>
      <c r="K250" s="42" t="str">
        <f t="shared" si="62"/>
        <v/>
      </c>
      <c r="L250" s="42" t="str">
        <f t="shared" si="63"/>
        <v/>
      </c>
      <c r="M250" s="42" t="str">
        <f t="shared" si="64"/>
        <v/>
      </c>
      <c r="N250" s="42" t="str">
        <f t="shared" si="65"/>
        <v/>
      </c>
      <c r="O250" s="42" t="str">
        <f t="shared" si="66"/>
        <v/>
      </c>
      <c r="P250" s="42" t="str">
        <f t="shared" si="67"/>
        <v/>
      </c>
      <c r="Q250" s="43" t="str">
        <f t="shared" si="68"/>
        <v/>
      </c>
      <c r="R250" s="42" t="str">
        <f t="shared" si="69"/>
        <v/>
      </c>
      <c r="S250" s="42" t="str">
        <f t="shared" si="70"/>
        <v/>
      </c>
      <c r="T250" s="42" t="str">
        <f t="shared" si="71"/>
        <v/>
      </c>
      <c r="U250" s="43" t="str">
        <f t="shared" si="72"/>
        <v/>
      </c>
      <c r="V250" s="41" t="str">
        <f t="shared" si="73"/>
        <v/>
      </c>
      <c r="W250" s="41" t="str">
        <f t="shared" si="74"/>
        <v/>
      </c>
      <c r="X250" s="20">
        <v>1</v>
      </c>
      <c r="Y250" s="45" t="str">
        <f t="shared" si="75"/>
        <v/>
      </c>
      <c r="AB250" s="20">
        <v>1</v>
      </c>
    </row>
    <row r="251" spans="1:28" ht="25.05" customHeight="1">
      <c r="A251" s="8">
        <v>7206</v>
      </c>
      <c r="B251" s="9" t="s">
        <v>133</v>
      </c>
      <c r="C251" s="26" t="s">
        <v>135</v>
      </c>
      <c r="D251" s="33">
        <v>44592</v>
      </c>
      <c r="F251" s="40" t="str">
        <f t="shared" si="57"/>
        <v/>
      </c>
      <c r="G251" s="41" t="str">
        <f t="shared" si="58"/>
        <v>BRV</v>
      </c>
      <c r="H251" s="41" t="str">
        <f t="shared" si="59"/>
        <v/>
      </c>
      <c r="I251" s="42" t="str">
        <f t="shared" si="60"/>
        <v/>
      </c>
      <c r="J251" s="42" t="str">
        <f t="shared" si="61"/>
        <v/>
      </c>
      <c r="K251" s="42" t="str">
        <f t="shared" si="62"/>
        <v/>
      </c>
      <c r="L251" s="42" t="str">
        <f t="shared" si="63"/>
        <v/>
      </c>
      <c r="M251" s="42" t="str">
        <f t="shared" si="64"/>
        <v/>
      </c>
      <c r="N251" s="42" t="str">
        <f t="shared" si="65"/>
        <v/>
      </c>
      <c r="O251" s="42" t="str">
        <f t="shared" si="66"/>
        <v/>
      </c>
      <c r="P251" s="42" t="str">
        <f t="shared" si="67"/>
        <v/>
      </c>
      <c r="Q251" s="43" t="str">
        <f t="shared" si="68"/>
        <v/>
      </c>
      <c r="R251" s="42" t="str">
        <f t="shared" si="69"/>
        <v/>
      </c>
      <c r="S251" s="42" t="str">
        <f t="shared" si="70"/>
        <v/>
      </c>
      <c r="T251" s="42" t="str">
        <f t="shared" si="71"/>
        <v/>
      </c>
      <c r="U251" s="43" t="str">
        <f t="shared" si="72"/>
        <v/>
      </c>
      <c r="V251" s="41" t="str">
        <f t="shared" si="73"/>
        <v/>
      </c>
      <c r="W251" s="41" t="str">
        <f t="shared" si="74"/>
        <v/>
      </c>
      <c r="X251" s="10">
        <v>1</v>
      </c>
      <c r="Y251" s="45" t="str">
        <f t="shared" si="75"/>
        <v>*BRV*</v>
      </c>
      <c r="AB251" s="10">
        <v>1</v>
      </c>
    </row>
    <row r="252" spans="1:28" ht="25.05" customHeight="1">
      <c r="A252" s="8">
        <v>7206</v>
      </c>
      <c r="B252" s="9" t="s">
        <v>133</v>
      </c>
      <c r="C252" s="26" t="s">
        <v>135</v>
      </c>
      <c r="D252" s="33">
        <v>44592</v>
      </c>
      <c r="F252" s="40" t="str">
        <f t="shared" si="57"/>
        <v/>
      </c>
      <c r="G252" s="41" t="str">
        <f t="shared" si="58"/>
        <v>BRV</v>
      </c>
      <c r="H252" s="41" t="str">
        <f t="shared" si="59"/>
        <v/>
      </c>
      <c r="I252" s="42" t="str">
        <f t="shared" si="60"/>
        <v/>
      </c>
      <c r="J252" s="42" t="str">
        <f t="shared" si="61"/>
        <v/>
      </c>
      <c r="K252" s="42" t="str">
        <f t="shared" si="62"/>
        <v/>
      </c>
      <c r="L252" s="42" t="str">
        <f t="shared" si="63"/>
        <v/>
      </c>
      <c r="M252" s="42" t="str">
        <f t="shared" si="64"/>
        <v/>
      </c>
      <c r="N252" s="42" t="str">
        <f t="shared" si="65"/>
        <v/>
      </c>
      <c r="O252" s="42" t="str">
        <f t="shared" si="66"/>
        <v/>
      </c>
      <c r="P252" s="42" t="str">
        <f t="shared" si="67"/>
        <v/>
      </c>
      <c r="Q252" s="43" t="str">
        <f t="shared" si="68"/>
        <v/>
      </c>
      <c r="R252" s="42" t="str">
        <f t="shared" si="69"/>
        <v/>
      </c>
      <c r="S252" s="42" t="str">
        <f t="shared" si="70"/>
        <v/>
      </c>
      <c r="T252" s="42" t="str">
        <f t="shared" si="71"/>
        <v/>
      </c>
      <c r="U252" s="43" t="str">
        <f t="shared" si="72"/>
        <v/>
      </c>
      <c r="V252" s="41" t="str">
        <f t="shared" si="73"/>
        <v/>
      </c>
      <c r="W252" s="41" t="str">
        <f t="shared" si="74"/>
        <v/>
      </c>
      <c r="X252" s="10">
        <v>1</v>
      </c>
      <c r="Y252" s="45" t="str">
        <f t="shared" si="75"/>
        <v>*BRV*</v>
      </c>
      <c r="AB252" s="10">
        <v>1</v>
      </c>
    </row>
    <row r="253" spans="1:28" ht="25.05" customHeight="1">
      <c r="A253" s="8">
        <v>7206</v>
      </c>
      <c r="B253" s="9" t="s">
        <v>136</v>
      </c>
      <c r="C253" s="26" t="s">
        <v>138</v>
      </c>
      <c r="D253" s="33">
        <v>44592</v>
      </c>
      <c r="F253" s="40" t="str">
        <f t="shared" si="57"/>
        <v/>
      </c>
      <c r="G253" s="41" t="str">
        <f t="shared" si="58"/>
        <v/>
      </c>
      <c r="H253" s="41" t="str">
        <f t="shared" si="59"/>
        <v/>
      </c>
      <c r="I253" s="42" t="str">
        <f t="shared" si="60"/>
        <v/>
      </c>
      <c r="J253" s="42" t="str">
        <f t="shared" si="61"/>
        <v/>
      </c>
      <c r="K253" s="42" t="str">
        <f t="shared" si="62"/>
        <v/>
      </c>
      <c r="L253" s="42" t="str">
        <f t="shared" si="63"/>
        <v/>
      </c>
      <c r="M253" s="42" t="str">
        <f t="shared" si="64"/>
        <v/>
      </c>
      <c r="N253" s="42" t="str">
        <f t="shared" si="65"/>
        <v/>
      </c>
      <c r="O253" s="42" t="str">
        <f t="shared" si="66"/>
        <v/>
      </c>
      <c r="P253" s="42" t="str">
        <f t="shared" si="67"/>
        <v/>
      </c>
      <c r="Q253" s="43" t="str">
        <f t="shared" si="68"/>
        <v/>
      </c>
      <c r="R253" s="42" t="str">
        <f t="shared" si="69"/>
        <v/>
      </c>
      <c r="S253" s="42" t="str">
        <f t="shared" si="70"/>
        <v/>
      </c>
      <c r="T253" s="42" t="str">
        <f t="shared" si="71"/>
        <v/>
      </c>
      <c r="U253" s="43" t="str">
        <f t="shared" si="72"/>
        <v>2m2A</v>
      </c>
      <c r="V253" s="41" t="str">
        <f t="shared" si="73"/>
        <v/>
      </c>
      <c r="W253" s="41" t="str">
        <f t="shared" si="74"/>
        <v/>
      </c>
      <c r="X253" s="10">
        <v>1</v>
      </c>
      <c r="Y253" s="45" t="str">
        <f t="shared" si="75"/>
        <v>*2m2A*</v>
      </c>
      <c r="AB253" s="10">
        <v>1</v>
      </c>
    </row>
    <row r="254" spans="1:28" ht="25.05" customHeight="1">
      <c r="A254" s="8">
        <v>7207</v>
      </c>
      <c r="B254" s="9" t="s">
        <v>133</v>
      </c>
      <c r="C254" s="26" t="s">
        <v>135</v>
      </c>
      <c r="D254" s="33">
        <v>44592</v>
      </c>
      <c r="F254" s="40" t="str">
        <f t="shared" si="57"/>
        <v/>
      </c>
      <c r="G254" s="41" t="str">
        <f t="shared" si="58"/>
        <v>BRV</v>
      </c>
      <c r="H254" s="41" t="str">
        <f t="shared" si="59"/>
        <v/>
      </c>
      <c r="I254" s="42" t="str">
        <f t="shared" si="60"/>
        <v/>
      </c>
      <c r="J254" s="42" t="str">
        <f t="shared" si="61"/>
        <v/>
      </c>
      <c r="K254" s="42" t="str">
        <f t="shared" si="62"/>
        <v/>
      </c>
      <c r="L254" s="42" t="str">
        <f t="shared" si="63"/>
        <v/>
      </c>
      <c r="M254" s="42" t="str">
        <f t="shared" si="64"/>
        <v/>
      </c>
      <c r="N254" s="42" t="str">
        <f t="shared" si="65"/>
        <v/>
      </c>
      <c r="O254" s="42" t="str">
        <f t="shared" si="66"/>
        <v/>
      </c>
      <c r="P254" s="42" t="str">
        <f t="shared" si="67"/>
        <v/>
      </c>
      <c r="Q254" s="43" t="str">
        <f t="shared" si="68"/>
        <v/>
      </c>
      <c r="R254" s="42" t="str">
        <f t="shared" si="69"/>
        <v/>
      </c>
      <c r="S254" s="42" t="str">
        <f t="shared" si="70"/>
        <v/>
      </c>
      <c r="T254" s="42" t="str">
        <f t="shared" si="71"/>
        <v/>
      </c>
      <c r="U254" s="43" t="str">
        <f t="shared" si="72"/>
        <v/>
      </c>
      <c r="V254" s="41" t="str">
        <f t="shared" si="73"/>
        <v/>
      </c>
      <c r="W254" s="41" t="str">
        <f t="shared" si="74"/>
        <v/>
      </c>
      <c r="X254" s="10">
        <v>1</v>
      </c>
      <c r="Y254" s="45" t="str">
        <f t="shared" si="75"/>
        <v>*BRV*</v>
      </c>
      <c r="AB254" s="10">
        <v>1</v>
      </c>
    </row>
    <row r="255" spans="1:28" ht="25.05" customHeight="1">
      <c r="A255" s="8">
        <v>7207</v>
      </c>
      <c r="B255" s="9" t="s">
        <v>133</v>
      </c>
      <c r="C255" s="26" t="s">
        <v>135</v>
      </c>
      <c r="D255" s="33">
        <v>44592</v>
      </c>
      <c r="F255" s="40" t="str">
        <f t="shared" si="57"/>
        <v/>
      </c>
      <c r="G255" s="41" t="str">
        <f t="shared" si="58"/>
        <v>BRV</v>
      </c>
      <c r="H255" s="41" t="str">
        <f t="shared" si="59"/>
        <v/>
      </c>
      <c r="I255" s="42" t="str">
        <f t="shared" si="60"/>
        <v/>
      </c>
      <c r="J255" s="42" t="str">
        <f t="shared" si="61"/>
        <v/>
      </c>
      <c r="K255" s="42" t="str">
        <f t="shared" si="62"/>
        <v/>
      </c>
      <c r="L255" s="42" t="str">
        <f t="shared" si="63"/>
        <v/>
      </c>
      <c r="M255" s="42" t="str">
        <f t="shared" si="64"/>
        <v/>
      </c>
      <c r="N255" s="42" t="str">
        <f t="shared" si="65"/>
        <v/>
      </c>
      <c r="O255" s="42" t="str">
        <f t="shared" si="66"/>
        <v/>
      </c>
      <c r="P255" s="42" t="str">
        <f t="shared" si="67"/>
        <v/>
      </c>
      <c r="Q255" s="43" t="str">
        <f t="shared" si="68"/>
        <v/>
      </c>
      <c r="R255" s="42" t="str">
        <f t="shared" si="69"/>
        <v/>
      </c>
      <c r="S255" s="42" t="str">
        <f t="shared" si="70"/>
        <v/>
      </c>
      <c r="T255" s="42" t="str">
        <f t="shared" si="71"/>
        <v/>
      </c>
      <c r="U255" s="43" t="str">
        <f t="shared" si="72"/>
        <v/>
      </c>
      <c r="V255" s="41" t="str">
        <f t="shared" si="73"/>
        <v/>
      </c>
      <c r="W255" s="41" t="str">
        <f t="shared" si="74"/>
        <v/>
      </c>
      <c r="X255" s="10">
        <v>1</v>
      </c>
      <c r="Y255" s="45" t="str">
        <f t="shared" si="75"/>
        <v>*BRV*</v>
      </c>
      <c r="AB255" s="10">
        <v>1</v>
      </c>
    </row>
    <row r="256" spans="1:28" ht="25.05" customHeight="1">
      <c r="A256" s="8">
        <v>7209</v>
      </c>
      <c r="B256" s="9" t="s">
        <v>130</v>
      </c>
      <c r="C256" s="26" t="s">
        <v>132</v>
      </c>
      <c r="D256" s="33">
        <v>44592</v>
      </c>
      <c r="F256" s="40" t="str">
        <f t="shared" si="57"/>
        <v/>
      </c>
      <c r="G256" s="41" t="str">
        <f t="shared" si="58"/>
        <v/>
      </c>
      <c r="H256" s="41" t="str">
        <f t="shared" si="59"/>
        <v/>
      </c>
      <c r="I256" s="42" t="str">
        <f t="shared" si="60"/>
        <v/>
      </c>
      <c r="J256" s="42" t="str">
        <f t="shared" si="61"/>
        <v/>
      </c>
      <c r="K256" s="42" t="str">
        <f t="shared" si="62"/>
        <v/>
      </c>
      <c r="L256" s="42" t="str">
        <f t="shared" si="63"/>
        <v/>
      </c>
      <c r="M256" s="42" t="str">
        <f t="shared" si="64"/>
        <v/>
      </c>
      <c r="N256" s="42" t="str">
        <f t="shared" si="65"/>
        <v/>
      </c>
      <c r="O256" s="42" t="str">
        <f t="shared" si="66"/>
        <v>10m2H</v>
      </c>
      <c r="P256" s="42" t="str">
        <f t="shared" si="67"/>
        <v/>
      </c>
      <c r="Q256" s="43" t="str">
        <f t="shared" si="68"/>
        <v/>
      </c>
      <c r="R256" s="42" t="str">
        <f t="shared" si="69"/>
        <v/>
      </c>
      <c r="S256" s="42" t="str">
        <f t="shared" si="70"/>
        <v/>
      </c>
      <c r="T256" s="42" t="str">
        <f t="shared" si="71"/>
        <v/>
      </c>
      <c r="U256" s="43" t="str">
        <f t="shared" si="72"/>
        <v/>
      </c>
      <c r="V256" s="41" t="str">
        <f t="shared" si="73"/>
        <v/>
      </c>
      <c r="W256" s="41" t="str">
        <f t="shared" si="74"/>
        <v/>
      </c>
      <c r="X256" s="10">
        <v>1</v>
      </c>
      <c r="Y256" s="45" t="str">
        <f t="shared" si="75"/>
        <v>*10m2H*</v>
      </c>
      <c r="AB256" s="10">
        <v>1</v>
      </c>
    </row>
    <row r="257" spans="1:28" ht="25.05" customHeight="1">
      <c r="A257" s="8">
        <v>7210</v>
      </c>
      <c r="B257" s="9" t="s">
        <v>133</v>
      </c>
      <c r="C257" s="26" t="s">
        <v>135</v>
      </c>
      <c r="D257" s="33">
        <v>44592</v>
      </c>
      <c r="F257" s="40" t="str">
        <f t="shared" si="57"/>
        <v/>
      </c>
      <c r="G257" s="41" t="str">
        <f t="shared" si="58"/>
        <v>BRV</v>
      </c>
      <c r="H257" s="41" t="str">
        <f t="shared" si="59"/>
        <v/>
      </c>
      <c r="I257" s="42" t="str">
        <f t="shared" si="60"/>
        <v/>
      </c>
      <c r="J257" s="42" t="str">
        <f t="shared" si="61"/>
        <v/>
      </c>
      <c r="K257" s="42" t="str">
        <f t="shared" si="62"/>
        <v/>
      </c>
      <c r="L257" s="42" t="str">
        <f t="shared" si="63"/>
        <v/>
      </c>
      <c r="M257" s="42" t="str">
        <f t="shared" si="64"/>
        <v/>
      </c>
      <c r="N257" s="42" t="str">
        <f t="shared" si="65"/>
        <v/>
      </c>
      <c r="O257" s="42" t="str">
        <f t="shared" si="66"/>
        <v/>
      </c>
      <c r="P257" s="42" t="str">
        <f t="shared" si="67"/>
        <v/>
      </c>
      <c r="Q257" s="43" t="str">
        <f t="shared" si="68"/>
        <v/>
      </c>
      <c r="R257" s="42" t="str">
        <f t="shared" si="69"/>
        <v/>
      </c>
      <c r="S257" s="42" t="str">
        <f t="shared" si="70"/>
        <v/>
      </c>
      <c r="T257" s="42" t="str">
        <f t="shared" si="71"/>
        <v/>
      </c>
      <c r="U257" s="43" t="str">
        <f t="shared" si="72"/>
        <v/>
      </c>
      <c r="V257" s="41" t="str">
        <f t="shared" si="73"/>
        <v/>
      </c>
      <c r="W257" s="41" t="str">
        <f t="shared" si="74"/>
        <v/>
      </c>
      <c r="X257" s="10">
        <v>1</v>
      </c>
      <c r="Y257" s="45" t="str">
        <f t="shared" si="75"/>
        <v>*BRV*</v>
      </c>
      <c r="AB257" s="10">
        <v>1</v>
      </c>
    </row>
    <row r="258" spans="1:28" ht="25.05" customHeight="1">
      <c r="A258" s="8">
        <v>7210</v>
      </c>
      <c r="B258" s="9" t="s">
        <v>133</v>
      </c>
      <c r="C258" s="26" t="s">
        <v>135</v>
      </c>
      <c r="D258" s="33">
        <v>44592</v>
      </c>
      <c r="F258" s="40" t="str">
        <f t="shared" ref="F258:F321" si="76">IF(B258="Premetro VERTIKAAL","MV",IF(B258="Side 3m","3M",IF(B258="Premetro HORIZONTAAL","MH",IF(B258="Window back","CV",IF(B258="Window Back eco","CVE","")))))</f>
        <v/>
      </c>
      <c r="G258" s="41" t="str">
        <f t="shared" ref="G258:G321" si="77">IF(B258="Inside banner","BRV","")</f>
        <v>BRV</v>
      </c>
      <c r="H258" s="41" t="str">
        <f t="shared" ref="H258:H321" si="78">IF(B258="Floor sticker","VL","")</f>
        <v/>
      </c>
      <c r="I258" s="42" t="str">
        <f t="shared" ref="I258:I321" si="79">IF(B258="Street furniture 2m2","STR","")</f>
        <v/>
      </c>
      <c r="J258" s="42" t="str">
        <f t="shared" ref="J258:J321" si="80">IF(B258="Full back uni","FB","")</f>
        <v/>
      </c>
      <c r="K258" s="42" t="str">
        <f t="shared" ref="K258:K321" si="81">IF(B258="Window side 2m² Bus","2m2B","")</f>
        <v/>
      </c>
      <c r="L258" s="42" t="str">
        <f t="shared" ref="L258:L321" si="82">IF(B258="Window sticker Raam","RM","")</f>
        <v/>
      </c>
      <c r="M258" s="42" t="str">
        <f t="shared" ref="M258:M321" si="83">IF(B258="Side 3m Freestyle","FREE","")</f>
        <v/>
      </c>
      <c r="N258" s="42" t="str">
        <f t="shared" ref="N258:N321" si="84">IF(B258="Wobbler","WOB","")</f>
        <v/>
      </c>
      <c r="O258" s="42" t="str">
        <f t="shared" ref="O258:O321" si="85">IF(B258="Super side 10m² Hermelijn - Trambus","10m2H","")</f>
        <v/>
      </c>
      <c r="P258" s="42" t="str">
        <f t="shared" ref="P258:P321" si="86">IF(B258="Roofpanel A7","ROOFXL","")</f>
        <v/>
      </c>
      <c r="Q258" s="43" t="str">
        <f t="shared" ref="Q258:Q321" si="87">IF(B258="Roof panel tram L Hermelijn","ROOFL","")</f>
        <v/>
      </c>
      <c r="R258" s="42" t="str">
        <f t="shared" ref="R258:R321" si="88">IF(B258="Roof panel Tram M PCC","DPCC","")</f>
        <v/>
      </c>
      <c r="S258" s="42" t="str">
        <f t="shared" ref="S258:S321" si="89">IF(B258="Side pack L A5","SPALBA5",IF(B258="Side pack XL A7","SPALBA7",""))</f>
        <v/>
      </c>
      <c r="T258" s="42" t="str">
        <f t="shared" ref="T258:T321" si="90">IF(B258="Window side 2m² Hermelijn","2m2H","")</f>
        <v/>
      </c>
      <c r="U258" s="43" t="str">
        <f t="shared" ref="U258:U321" si="91">IF(B258="Window side 2m² Tram","2m2A","")</f>
        <v/>
      </c>
      <c r="V258" s="41" t="str">
        <f t="shared" ref="V258:V321" si="92">IF(B258="Inside banner HERMELIJN","BRVH","")</f>
        <v/>
      </c>
      <c r="W258" s="41" t="str">
        <f t="shared" ref="W258:W321" si="93">IF(B258="Super side 4m²","4m2","")</f>
        <v/>
      </c>
      <c r="X258" s="10">
        <v>1</v>
      </c>
      <c r="Y258" s="45" t="str">
        <f t="shared" ref="Y258:Y321" si="94">IF(OR(F258&lt;&gt;"",G258&lt;&gt;"",H258&lt;&gt;"",I258&lt;&gt;"",J258&lt;&gt;"",K258&lt;&gt;"",L258&lt;&gt;"",M258&lt;&gt;"",N258&lt;&gt;"",O258&lt;&gt;"",P258&lt;&gt;"",Q258&lt;&gt;"",R258&lt;&gt;"",S258&lt;&gt;"",T258&lt;&gt;"",U258&lt;&gt;"",V258&lt;&gt;"",W258&lt;&gt;""),"*"&amp;F258&amp;G258&amp;H258&amp;I258&amp;J258&amp;K258&amp;L258&amp;M258&amp;N258&amp;O258&amp;P258&amp;Q258&amp;R258&amp;S258&amp;T258&amp;U258&amp;V258&amp;W258&amp;"*","")</f>
        <v>*BRV*</v>
      </c>
      <c r="AB258" s="10">
        <v>1</v>
      </c>
    </row>
    <row r="259" spans="1:28" ht="25.05" customHeight="1">
      <c r="A259" s="8">
        <v>7210</v>
      </c>
      <c r="B259" s="9" t="s">
        <v>130</v>
      </c>
      <c r="C259" s="26" t="s">
        <v>140</v>
      </c>
      <c r="D259" s="33">
        <v>44578</v>
      </c>
      <c r="F259" s="40" t="str">
        <f t="shared" si="76"/>
        <v/>
      </c>
      <c r="G259" s="41" t="str">
        <f t="shared" si="77"/>
        <v/>
      </c>
      <c r="H259" s="41" t="str">
        <f t="shared" si="78"/>
        <v/>
      </c>
      <c r="I259" s="42" t="str">
        <f t="shared" si="79"/>
        <v/>
      </c>
      <c r="J259" s="42" t="str">
        <f t="shared" si="80"/>
        <v/>
      </c>
      <c r="K259" s="42" t="str">
        <f t="shared" si="81"/>
        <v/>
      </c>
      <c r="L259" s="42" t="str">
        <f t="shared" si="82"/>
        <v/>
      </c>
      <c r="M259" s="42" t="str">
        <f t="shared" si="83"/>
        <v/>
      </c>
      <c r="N259" s="42" t="str">
        <f t="shared" si="84"/>
        <v/>
      </c>
      <c r="O259" s="42" t="str">
        <f t="shared" si="85"/>
        <v>10m2H</v>
      </c>
      <c r="P259" s="42" t="str">
        <f t="shared" si="86"/>
        <v/>
      </c>
      <c r="Q259" s="43" t="str">
        <f t="shared" si="87"/>
        <v/>
      </c>
      <c r="R259" s="42" t="str">
        <f t="shared" si="88"/>
        <v/>
      </c>
      <c r="S259" s="42" t="str">
        <f t="shared" si="89"/>
        <v/>
      </c>
      <c r="T259" s="42" t="str">
        <f t="shared" si="90"/>
        <v/>
      </c>
      <c r="U259" s="43" t="str">
        <f t="shared" si="91"/>
        <v/>
      </c>
      <c r="V259" s="41" t="str">
        <f t="shared" si="92"/>
        <v/>
      </c>
      <c r="W259" s="41" t="str">
        <f t="shared" si="93"/>
        <v/>
      </c>
      <c r="X259" s="10">
        <v>1</v>
      </c>
      <c r="Y259" s="45" t="str">
        <f t="shared" si="94"/>
        <v>*10m2H*</v>
      </c>
      <c r="AB259" s="10">
        <v>1</v>
      </c>
    </row>
    <row r="260" spans="1:28" ht="25.05" customHeight="1">
      <c r="A260" s="8">
        <v>7213</v>
      </c>
      <c r="B260" s="9" t="s">
        <v>133</v>
      </c>
      <c r="C260" s="26" t="s">
        <v>135</v>
      </c>
      <c r="D260" s="33">
        <v>44592</v>
      </c>
      <c r="F260" s="40" t="str">
        <f t="shared" si="76"/>
        <v/>
      </c>
      <c r="G260" s="41" t="str">
        <f t="shared" si="77"/>
        <v>BRV</v>
      </c>
      <c r="H260" s="41" t="str">
        <f t="shared" si="78"/>
        <v/>
      </c>
      <c r="I260" s="42" t="str">
        <f t="shared" si="79"/>
        <v/>
      </c>
      <c r="J260" s="42" t="str">
        <f t="shared" si="80"/>
        <v/>
      </c>
      <c r="K260" s="42" t="str">
        <f t="shared" si="81"/>
        <v/>
      </c>
      <c r="L260" s="42" t="str">
        <f t="shared" si="82"/>
        <v/>
      </c>
      <c r="M260" s="42" t="str">
        <f t="shared" si="83"/>
        <v/>
      </c>
      <c r="N260" s="42" t="str">
        <f t="shared" si="84"/>
        <v/>
      </c>
      <c r="O260" s="42" t="str">
        <f t="shared" si="85"/>
        <v/>
      </c>
      <c r="P260" s="42" t="str">
        <f t="shared" si="86"/>
        <v/>
      </c>
      <c r="Q260" s="43" t="str">
        <f t="shared" si="87"/>
        <v/>
      </c>
      <c r="R260" s="42" t="str">
        <f t="shared" si="88"/>
        <v/>
      </c>
      <c r="S260" s="42" t="str">
        <f t="shared" si="89"/>
        <v/>
      </c>
      <c r="T260" s="42" t="str">
        <f t="shared" si="90"/>
        <v/>
      </c>
      <c r="U260" s="43" t="str">
        <f t="shared" si="91"/>
        <v/>
      </c>
      <c r="V260" s="41" t="str">
        <f t="shared" si="92"/>
        <v/>
      </c>
      <c r="W260" s="41" t="str">
        <f t="shared" si="93"/>
        <v/>
      </c>
      <c r="X260" s="10">
        <v>1</v>
      </c>
      <c r="Y260" s="45" t="str">
        <f t="shared" si="94"/>
        <v>*BRV*</v>
      </c>
      <c r="AB260" s="10">
        <v>1</v>
      </c>
    </row>
    <row r="261" spans="1:28" ht="25.05" customHeight="1">
      <c r="A261" s="8">
        <v>7213</v>
      </c>
      <c r="B261" s="9" t="s">
        <v>133</v>
      </c>
      <c r="C261" s="26" t="s">
        <v>135</v>
      </c>
      <c r="D261" s="33">
        <v>44592</v>
      </c>
      <c r="F261" s="40" t="str">
        <f t="shared" si="76"/>
        <v/>
      </c>
      <c r="G261" s="41" t="str">
        <f t="shared" si="77"/>
        <v>BRV</v>
      </c>
      <c r="H261" s="41" t="str">
        <f t="shared" si="78"/>
        <v/>
      </c>
      <c r="I261" s="42" t="str">
        <f t="shared" si="79"/>
        <v/>
      </c>
      <c r="J261" s="42" t="str">
        <f t="shared" si="80"/>
        <v/>
      </c>
      <c r="K261" s="42" t="str">
        <f t="shared" si="81"/>
        <v/>
      </c>
      <c r="L261" s="42" t="str">
        <f t="shared" si="82"/>
        <v/>
      </c>
      <c r="M261" s="42" t="str">
        <f t="shared" si="83"/>
        <v/>
      </c>
      <c r="N261" s="42" t="str">
        <f t="shared" si="84"/>
        <v/>
      </c>
      <c r="O261" s="42" t="str">
        <f t="shared" si="85"/>
        <v/>
      </c>
      <c r="P261" s="42" t="str">
        <f t="shared" si="86"/>
        <v/>
      </c>
      <c r="Q261" s="43" t="str">
        <f t="shared" si="87"/>
        <v/>
      </c>
      <c r="R261" s="42" t="str">
        <f t="shared" si="88"/>
        <v/>
      </c>
      <c r="S261" s="42" t="str">
        <f t="shared" si="89"/>
        <v/>
      </c>
      <c r="T261" s="42" t="str">
        <f t="shared" si="90"/>
        <v/>
      </c>
      <c r="U261" s="43" t="str">
        <f t="shared" si="91"/>
        <v/>
      </c>
      <c r="V261" s="41" t="str">
        <f t="shared" si="92"/>
        <v/>
      </c>
      <c r="W261" s="41" t="str">
        <f t="shared" si="93"/>
        <v/>
      </c>
      <c r="X261" s="10">
        <v>1</v>
      </c>
      <c r="Y261" s="45" t="str">
        <f t="shared" si="94"/>
        <v>*BRV*</v>
      </c>
      <c r="AB261" s="10">
        <v>1</v>
      </c>
    </row>
    <row r="262" spans="1:28" ht="25.05" customHeight="1">
      <c r="A262" s="8">
        <v>7213</v>
      </c>
      <c r="B262" s="9" t="s">
        <v>141</v>
      </c>
      <c r="C262" s="26" t="s">
        <v>143</v>
      </c>
      <c r="D262" s="33">
        <v>44249</v>
      </c>
      <c r="F262" s="40" t="str">
        <f t="shared" si="76"/>
        <v/>
      </c>
      <c r="G262" s="41" t="str">
        <f t="shared" si="77"/>
        <v/>
      </c>
      <c r="H262" s="41" t="str">
        <f t="shared" si="78"/>
        <v/>
      </c>
      <c r="I262" s="42" t="str">
        <f t="shared" si="79"/>
        <v/>
      </c>
      <c r="J262" s="42" t="str">
        <f t="shared" si="80"/>
        <v/>
      </c>
      <c r="K262" s="42" t="str">
        <f t="shared" si="81"/>
        <v/>
      </c>
      <c r="L262" s="42" t="str">
        <f t="shared" si="82"/>
        <v/>
      </c>
      <c r="M262" s="42" t="str">
        <f t="shared" si="83"/>
        <v/>
      </c>
      <c r="N262" s="42" t="str">
        <f t="shared" si="84"/>
        <v/>
      </c>
      <c r="O262" s="42" t="str">
        <f t="shared" si="85"/>
        <v/>
      </c>
      <c r="P262" s="42" t="str">
        <f t="shared" si="86"/>
        <v/>
      </c>
      <c r="Q262" s="43" t="str">
        <f t="shared" si="87"/>
        <v>ROOFL</v>
      </c>
      <c r="R262" s="42" t="str">
        <f t="shared" si="88"/>
        <v/>
      </c>
      <c r="S262" s="42" t="str">
        <f t="shared" si="89"/>
        <v/>
      </c>
      <c r="T262" s="42" t="str">
        <f t="shared" si="90"/>
        <v/>
      </c>
      <c r="U262" s="43" t="str">
        <f t="shared" si="91"/>
        <v/>
      </c>
      <c r="V262" s="41" t="str">
        <f t="shared" si="92"/>
        <v/>
      </c>
      <c r="W262" s="41" t="str">
        <f t="shared" si="93"/>
        <v/>
      </c>
      <c r="X262" s="10">
        <v>1</v>
      </c>
      <c r="Y262" s="45" t="str">
        <f t="shared" si="94"/>
        <v>*ROOFL*</v>
      </c>
      <c r="AB262" s="10">
        <v>1</v>
      </c>
    </row>
    <row r="263" spans="1:28" ht="25.05" customHeight="1">
      <c r="A263" s="8">
        <v>7213</v>
      </c>
      <c r="B263" s="9" t="s">
        <v>136</v>
      </c>
      <c r="C263" s="26" t="s">
        <v>138</v>
      </c>
      <c r="D263" s="33">
        <v>44592</v>
      </c>
      <c r="F263" s="40" t="str">
        <f t="shared" si="76"/>
        <v/>
      </c>
      <c r="G263" s="41" t="str">
        <f t="shared" si="77"/>
        <v/>
      </c>
      <c r="H263" s="41" t="str">
        <f t="shared" si="78"/>
        <v/>
      </c>
      <c r="I263" s="42" t="str">
        <f t="shared" si="79"/>
        <v/>
      </c>
      <c r="J263" s="42" t="str">
        <f t="shared" si="80"/>
        <v/>
      </c>
      <c r="K263" s="42" t="str">
        <f t="shared" si="81"/>
        <v/>
      </c>
      <c r="L263" s="42" t="str">
        <f t="shared" si="82"/>
        <v/>
      </c>
      <c r="M263" s="42" t="str">
        <f t="shared" si="83"/>
        <v/>
      </c>
      <c r="N263" s="42" t="str">
        <f t="shared" si="84"/>
        <v/>
      </c>
      <c r="O263" s="42" t="str">
        <f t="shared" si="85"/>
        <v/>
      </c>
      <c r="P263" s="42" t="str">
        <f t="shared" si="86"/>
        <v/>
      </c>
      <c r="Q263" s="43" t="str">
        <f t="shared" si="87"/>
        <v/>
      </c>
      <c r="R263" s="42" t="str">
        <f t="shared" si="88"/>
        <v/>
      </c>
      <c r="S263" s="42" t="str">
        <f t="shared" si="89"/>
        <v/>
      </c>
      <c r="T263" s="42" t="str">
        <f t="shared" si="90"/>
        <v/>
      </c>
      <c r="U263" s="43" t="str">
        <f t="shared" si="91"/>
        <v>2m2A</v>
      </c>
      <c r="V263" s="41" t="str">
        <f t="shared" si="92"/>
        <v/>
      </c>
      <c r="W263" s="41" t="str">
        <f t="shared" si="93"/>
        <v/>
      </c>
      <c r="X263" s="10">
        <v>1</v>
      </c>
      <c r="Y263" s="45" t="str">
        <f t="shared" si="94"/>
        <v>*2m2A*</v>
      </c>
      <c r="AB263" s="10">
        <v>1</v>
      </c>
    </row>
    <row r="264" spans="1:28" ht="25.05" customHeight="1">
      <c r="A264" s="8">
        <v>7214</v>
      </c>
      <c r="B264" s="9" t="s">
        <v>130</v>
      </c>
      <c r="C264" s="26" t="s">
        <v>132</v>
      </c>
      <c r="D264" s="33">
        <v>44592</v>
      </c>
      <c r="F264" s="40" t="str">
        <f t="shared" si="76"/>
        <v/>
      </c>
      <c r="G264" s="41" t="str">
        <f t="shared" si="77"/>
        <v/>
      </c>
      <c r="H264" s="41" t="str">
        <f t="shared" si="78"/>
        <v/>
      </c>
      <c r="I264" s="42" t="str">
        <f t="shared" si="79"/>
        <v/>
      </c>
      <c r="J264" s="42" t="str">
        <f t="shared" si="80"/>
        <v/>
      </c>
      <c r="K264" s="42" t="str">
        <f t="shared" si="81"/>
        <v/>
      </c>
      <c r="L264" s="42" t="str">
        <f t="shared" si="82"/>
        <v/>
      </c>
      <c r="M264" s="42" t="str">
        <f t="shared" si="83"/>
        <v/>
      </c>
      <c r="N264" s="42" t="str">
        <f t="shared" si="84"/>
        <v/>
      </c>
      <c r="O264" s="42" t="str">
        <f t="shared" si="85"/>
        <v>10m2H</v>
      </c>
      <c r="P264" s="42" t="str">
        <f t="shared" si="86"/>
        <v/>
      </c>
      <c r="Q264" s="43" t="str">
        <f t="shared" si="87"/>
        <v/>
      </c>
      <c r="R264" s="42" t="str">
        <f t="shared" si="88"/>
        <v/>
      </c>
      <c r="S264" s="42" t="str">
        <f t="shared" si="89"/>
        <v/>
      </c>
      <c r="T264" s="42" t="str">
        <f t="shared" si="90"/>
        <v/>
      </c>
      <c r="U264" s="43" t="str">
        <f t="shared" si="91"/>
        <v/>
      </c>
      <c r="V264" s="41" t="str">
        <f t="shared" si="92"/>
        <v/>
      </c>
      <c r="W264" s="41" t="str">
        <f t="shared" si="93"/>
        <v/>
      </c>
      <c r="X264" s="10">
        <v>1</v>
      </c>
      <c r="Y264" s="45" t="str">
        <f t="shared" si="94"/>
        <v>*10m2H*</v>
      </c>
      <c r="AB264" s="10">
        <v>1</v>
      </c>
    </row>
    <row r="265" spans="1:28" ht="25.05" customHeight="1">
      <c r="A265" s="8">
        <v>7217</v>
      </c>
      <c r="B265" s="9" t="s">
        <v>130</v>
      </c>
      <c r="C265" s="26" t="s">
        <v>132</v>
      </c>
      <c r="D265" s="33">
        <v>44592</v>
      </c>
      <c r="F265" s="40" t="str">
        <f t="shared" si="76"/>
        <v/>
      </c>
      <c r="G265" s="41" t="str">
        <f t="shared" si="77"/>
        <v/>
      </c>
      <c r="H265" s="41" t="str">
        <f t="shared" si="78"/>
        <v/>
      </c>
      <c r="I265" s="42" t="str">
        <f t="shared" si="79"/>
        <v/>
      </c>
      <c r="J265" s="42" t="str">
        <f t="shared" si="80"/>
        <v/>
      </c>
      <c r="K265" s="42" t="str">
        <f t="shared" si="81"/>
        <v/>
      </c>
      <c r="L265" s="42" t="str">
        <f t="shared" si="82"/>
        <v/>
      </c>
      <c r="M265" s="42" t="str">
        <f t="shared" si="83"/>
        <v/>
      </c>
      <c r="N265" s="42" t="str">
        <f t="shared" si="84"/>
        <v/>
      </c>
      <c r="O265" s="42" t="str">
        <f t="shared" si="85"/>
        <v>10m2H</v>
      </c>
      <c r="P265" s="42" t="str">
        <f t="shared" si="86"/>
        <v/>
      </c>
      <c r="Q265" s="43" t="str">
        <f t="shared" si="87"/>
        <v/>
      </c>
      <c r="R265" s="42" t="str">
        <f t="shared" si="88"/>
        <v/>
      </c>
      <c r="S265" s="42" t="str">
        <f t="shared" si="89"/>
        <v/>
      </c>
      <c r="T265" s="42" t="str">
        <f t="shared" si="90"/>
        <v/>
      </c>
      <c r="U265" s="43" t="str">
        <f t="shared" si="91"/>
        <v/>
      </c>
      <c r="V265" s="41" t="str">
        <f t="shared" si="92"/>
        <v/>
      </c>
      <c r="W265" s="41" t="str">
        <f t="shared" si="93"/>
        <v/>
      </c>
      <c r="X265" s="10">
        <v>1</v>
      </c>
      <c r="Y265" s="45" t="str">
        <f t="shared" si="94"/>
        <v>*10m2H*</v>
      </c>
      <c r="AB265" s="10">
        <v>1</v>
      </c>
    </row>
    <row r="266" spans="1:28" ht="25.05" customHeight="1">
      <c r="A266" s="8">
        <v>7217</v>
      </c>
      <c r="B266" s="9" t="s">
        <v>136</v>
      </c>
      <c r="C266" s="26" t="s">
        <v>145</v>
      </c>
      <c r="D266" s="33">
        <v>44550</v>
      </c>
      <c r="F266" s="40" t="str">
        <f t="shared" si="76"/>
        <v/>
      </c>
      <c r="G266" s="41" t="str">
        <f t="shared" si="77"/>
        <v/>
      </c>
      <c r="H266" s="41" t="str">
        <f t="shared" si="78"/>
        <v/>
      </c>
      <c r="I266" s="42" t="str">
        <f t="shared" si="79"/>
        <v/>
      </c>
      <c r="J266" s="42" t="str">
        <f t="shared" si="80"/>
        <v/>
      </c>
      <c r="K266" s="42" t="str">
        <f t="shared" si="81"/>
        <v/>
      </c>
      <c r="L266" s="42" t="str">
        <f t="shared" si="82"/>
        <v/>
      </c>
      <c r="M266" s="42" t="str">
        <f t="shared" si="83"/>
        <v/>
      </c>
      <c r="N266" s="42" t="str">
        <f t="shared" si="84"/>
        <v/>
      </c>
      <c r="O266" s="42" t="str">
        <f t="shared" si="85"/>
        <v/>
      </c>
      <c r="P266" s="42" t="str">
        <f t="shared" si="86"/>
        <v/>
      </c>
      <c r="Q266" s="43" t="str">
        <f t="shared" si="87"/>
        <v/>
      </c>
      <c r="R266" s="42" t="str">
        <f t="shared" si="88"/>
        <v/>
      </c>
      <c r="S266" s="42" t="str">
        <f t="shared" si="89"/>
        <v/>
      </c>
      <c r="T266" s="42" t="str">
        <f t="shared" si="90"/>
        <v/>
      </c>
      <c r="U266" s="43" t="str">
        <f t="shared" si="91"/>
        <v>2m2A</v>
      </c>
      <c r="V266" s="41" t="str">
        <f t="shared" si="92"/>
        <v/>
      </c>
      <c r="W266" s="41" t="str">
        <f t="shared" si="93"/>
        <v/>
      </c>
      <c r="X266" s="10">
        <v>1</v>
      </c>
      <c r="Y266" s="45" t="str">
        <f t="shared" si="94"/>
        <v>*2m2A*</v>
      </c>
      <c r="AB266" s="10">
        <v>1</v>
      </c>
    </row>
    <row r="267" spans="1:28" ht="25.05" customHeight="1">
      <c r="A267" s="8">
        <v>7217</v>
      </c>
      <c r="B267" s="9" t="s">
        <v>136</v>
      </c>
      <c r="C267" s="26" t="s">
        <v>147</v>
      </c>
      <c r="D267" s="33">
        <v>44592</v>
      </c>
      <c r="F267" s="40" t="str">
        <f t="shared" si="76"/>
        <v/>
      </c>
      <c r="G267" s="41" t="str">
        <f t="shared" si="77"/>
        <v/>
      </c>
      <c r="H267" s="41" t="str">
        <f t="shared" si="78"/>
        <v/>
      </c>
      <c r="I267" s="42" t="str">
        <f t="shared" si="79"/>
        <v/>
      </c>
      <c r="J267" s="42" t="str">
        <f t="shared" si="80"/>
        <v/>
      </c>
      <c r="K267" s="42" t="str">
        <f t="shared" si="81"/>
        <v/>
      </c>
      <c r="L267" s="42" t="str">
        <f t="shared" si="82"/>
        <v/>
      </c>
      <c r="M267" s="42" t="str">
        <f t="shared" si="83"/>
        <v/>
      </c>
      <c r="N267" s="42" t="str">
        <f t="shared" si="84"/>
        <v/>
      </c>
      <c r="O267" s="42" t="str">
        <f t="shared" si="85"/>
        <v/>
      </c>
      <c r="P267" s="42" t="str">
        <f t="shared" si="86"/>
        <v/>
      </c>
      <c r="Q267" s="43" t="str">
        <f t="shared" si="87"/>
        <v/>
      </c>
      <c r="R267" s="42" t="str">
        <f t="shared" si="88"/>
        <v/>
      </c>
      <c r="S267" s="42" t="str">
        <f t="shared" si="89"/>
        <v/>
      </c>
      <c r="T267" s="42" t="str">
        <f t="shared" si="90"/>
        <v/>
      </c>
      <c r="U267" s="43" t="str">
        <f t="shared" si="91"/>
        <v>2m2A</v>
      </c>
      <c r="V267" s="41" t="str">
        <f t="shared" si="92"/>
        <v/>
      </c>
      <c r="W267" s="41" t="str">
        <f t="shared" si="93"/>
        <v/>
      </c>
      <c r="X267" s="10">
        <v>1</v>
      </c>
      <c r="Y267" s="45" t="str">
        <f t="shared" si="94"/>
        <v>*2m2A*</v>
      </c>
      <c r="AB267" s="10">
        <v>1</v>
      </c>
    </row>
    <row r="268" spans="1:28" ht="25.05" customHeight="1">
      <c r="A268" s="8">
        <v>7219</v>
      </c>
      <c r="B268" s="9" t="s">
        <v>133</v>
      </c>
      <c r="C268" s="26" t="s">
        <v>135</v>
      </c>
      <c r="D268" s="33">
        <v>44592</v>
      </c>
      <c r="F268" s="40" t="str">
        <f t="shared" si="76"/>
        <v/>
      </c>
      <c r="G268" s="41" t="str">
        <f t="shared" si="77"/>
        <v>BRV</v>
      </c>
      <c r="H268" s="41" t="str">
        <f t="shared" si="78"/>
        <v/>
      </c>
      <c r="I268" s="42" t="str">
        <f t="shared" si="79"/>
        <v/>
      </c>
      <c r="J268" s="42" t="str">
        <f t="shared" si="80"/>
        <v/>
      </c>
      <c r="K268" s="42" t="str">
        <f t="shared" si="81"/>
        <v/>
      </c>
      <c r="L268" s="42" t="str">
        <f t="shared" si="82"/>
        <v/>
      </c>
      <c r="M268" s="42" t="str">
        <f t="shared" si="83"/>
        <v/>
      </c>
      <c r="N268" s="42" t="str">
        <f t="shared" si="84"/>
        <v/>
      </c>
      <c r="O268" s="42" t="str">
        <f t="shared" si="85"/>
        <v/>
      </c>
      <c r="P268" s="42" t="str">
        <f t="shared" si="86"/>
        <v/>
      </c>
      <c r="Q268" s="43" t="str">
        <f t="shared" si="87"/>
        <v/>
      </c>
      <c r="R268" s="42" t="str">
        <f t="shared" si="88"/>
        <v/>
      </c>
      <c r="S268" s="42" t="str">
        <f t="shared" si="89"/>
        <v/>
      </c>
      <c r="T268" s="42" t="str">
        <f t="shared" si="90"/>
        <v/>
      </c>
      <c r="U268" s="43" t="str">
        <f t="shared" si="91"/>
        <v/>
      </c>
      <c r="V268" s="41" t="str">
        <f t="shared" si="92"/>
        <v/>
      </c>
      <c r="W268" s="41" t="str">
        <f t="shared" si="93"/>
        <v/>
      </c>
      <c r="X268" s="10">
        <v>1</v>
      </c>
      <c r="Y268" s="45" t="str">
        <f t="shared" si="94"/>
        <v>*BRV*</v>
      </c>
      <c r="AB268" s="10">
        <v>1</v>
      </c>
    </row>
    <row r="269" spans="1:28" ht="25.05" customHeight="1">
      <c r="A269" s="8">
        <v>7219</v>
      </c>
      <c r="B269" s="9" t="s">
        <v>133</v>
      </c>
      <c r="C269" s="26" t="s">
        <v>135</v>
      </c>
      <c r="D269" s="33">
        <v>44592</v>
      </c>
      <c r="F269" s="40" t="str">
        <f t="shared" si="76"/>
        <v/>
      </c>
      <c r="G269" s="41" t="str">
        <f t="shared" si="77"/>
        <v>BRV</v>
      </c>
      <c r="H269" s="41" t="str">
        <f t="shared" si="78"/>
        <v/>
      </c>
      <c r="I269" s="42" t="str">
        <f t="shared" si="79"/>
        <v/>
      </c>
      <c r="J269" s="42" t="str">
        <f t="shared" si="80"/>
        <v/>
      </c>
      <c r="K269" s="42" t="str">
        <f t="shared" si="81"/>
        <v/>
      </c>
      <c r="L269" s="42" t="str">
        <f t="shared" si="82"/>
        <v/>
      </c>
      <c r="M269" s="42" t="str">
        <f t="shared" si="83"/>
        <v/>
      </c>
      <c r="N269" s="42" t="str">
        <f t="shared" si="84"/>
        <v/>
      </c>
      <c r="O269" s="42" t="str">
        <f t="shared" si="85"/>
        <v/>
      </c>
      <c r="P269" s="42" t="str">
        <f t="shared" si="86"/>
        <v/>
      </c>
      <c r="Q269" s="43" t="str">
        <f t="shared" si="87"/>
        <v/>
      </c>
      <c r="R269" s="42" t="str">
        <f t="shared" si="88"/>
        <v/>
      </c>
      <c r="S269" s="42" t="str">
        <f t="shared" si="89"/>
        <v/>
      </c>
      <c r="T269" s="42" t="str">
        <f t="shared" si="90"/>
        <v/>
      </c>
      <c r="U269" s="43" t="str">
        <f t="shared" si="91"/>
        <v/>
      </c>
      <c r="V269" s="41" t="str">
        <f t="shared" si="92"/>
        <v/>
      </c>
      <c r="W269" s="41" t="str">
        <f t="shared" si="93"/>
        <v/>
      </c>
      <c r="X269" s="10">
        <v>1</v>
      </c>
      <c r="Y269" s="45" t="str">
        <f t="shared" si="94"/>
        <v>*BRV*</v>
      </c>
      <c r="AB269" s="10">
        <v>1</v>
      </c>
    </row>
    <row r="270" spans="1:28" ht="25.05" customHeight="1">
      <c r="A270" s="8">
        <v>7220</v>
      </c>
      <c r="B270" s="9" t="s">
        <v>133</v>
      </c>
      <c r="C270" s="26" t="s">
        <v>135</v>
      </c>
      <c r="D270" s="33">
        <v>44592</v>
      </c>
      <c r="F270" s="40" t="str">
        <f t="shared" si="76"/>
        <v/>
      </c>
      <c r="G270" s="41" t="str">
        <f t="shared" si="77"/>
        <v>BRV</v>
      </c>
      <c r="H270" s="41" t="str">
        <f t="shared" si="78"/>
        <v/>
      </c>
      <c r="I270" s="42" t="str">
        <f t="shared" si="79"/>
        <v/>
      </c>
      <c r="J270" s="42" t="str">
        <f t="shared" si="80"/>
        <v/>
      </c>
      <c r="K270" s="42" t="str">
        <f t="shared" si="81"/>
        <v/>
      </c>
      <c r="L270" s="42" t="str">
        <f t="shared" si="82"/>
        <v/>
      </c>
      <c r="M270" s="42" t="str">
        <f t="shared" si="83"/>
        <v/>
      </c>
      <c r="N270" s="42" t="str">
        <f t="shared" si="84"/>
        <v/>
      </c>
      <c r="O270" s="42" t="str">
        <f t="shared" si="85"/>
        <v/>
      </c>
      <c r="P270" s="42" t="str">
        <f t="shared" si="86"/>
        <v/>
      </c>
      <c r="Q270" s="43" t="str">
        <f t="shared" si="87"/>
        <v/>
      </c>
      <c r="R270" s="42" t="str">
        <f t="shared" si="88"/>
        <v/>
      </c>
      <c r="S270" s="42" t="str">
        <f t="shared" si="89"/>
        <v/>
      </c>
      <c r="T270" s="42" t="str">
        <f t="shared" si="90"/>
        <v/>
      </c>
      <c r="U270" s="43" t="str">
        <f t="shared" si="91"/>
        <v/>
      </c>
      <c r="V270" s="41" t="str">
        <f t="shared" si="92"/>
        <v/>
      </c>
      <c r="W270" s="41" t="str">
        <f t="shared" si="93"/>
        <v/>
      </c>
      <c r="X270" s="10">
        <v>1</v>
      </c>
      <c r="Y270" s="45" t="str">
        <f t="shared" si="94"/>
        <v>*BRV*</v>
      </c>
      <c r="AB270" s="10">
        <v>1</v>
      </c>
    </row>
    <row r="271" spans="1:28" ht="25.05" customHeight="1">
      <c r="A271" s="8">
        <v>7220</v>
      </c>
      <c r="B271" s="9" t="s">
        <v>133</v>
      </c>
      <c r="C271" s="26" t="s">
        <v>135</v>
      </c>
      <c r="D271" s="33">
        <v>44592</v>
      </c>
      <c r="F271" s="40" t="str">
        <f t="shared" si="76"/>
        <v/>
      </c>
      <c r="G271" s="41" t="str">
        <f t="shared" si="77"/>
        <v>BRV</v>
      </c>
      <c r="H271" s="41" t="str">
        <f t="shared" si="78"/>
        <v/>
      </c>
      <c r="I271" s="42" t="str">
        <f t="shared" si="79"/>
        <v/>
      </c>
      <c r="J271" s="42" t="str">
        <f t="shared" si="80"/>
        <v/>
      </c>
      <c r="K271" s="42" t="str">
        <f t="shared" si="81"/>
        <v/>
      </c>
      <c r="L271" s="42" t="str">
        <f t="shared" si="82"/>
        <v/>
      </c>
      <c r="M271" s="42" t="str">
        <f t="shared" si="83"/>
        <v/>
      </c>
      <c r="N271" s="42" t="str">
        <f t="shared" si="84"/>
        <v/>
      </c>
      <c r="O271" s="42" t="str">
        <f t="shared" si="85"/>
        <v/>
      </c>
      <c r="P271" s="42" t="str">
        <f t="shared" si="86"/>
        <v/>
      </c>
      <c r="Q271" s="43" t="str">
        <f t="shared" si="87"/>
        <v/>
      </c>
      <c r="R271" s="42" t="str">
        <f t="shared" si="88"/>
        <v/>
      </c>
      <c r="S271" s="42" t="str">
        <f t="shared" si="89"/>
        <v/>
      </c>
      <c r="T271" s="42" t="str">
        <f t="shared" si="90"/>
        <v/>
      </c>
      <c r="U271" s="43" t="str">
        <f t="shared" si="91"/>
        <v/>
      </c>
      <c r="V271" s="41" t="str">
        <f t="shared" si="92"/>
        <v/>
      </c>
      <c r="W271" s="41" t="str">
        <f t="shared" si="93"/>
        <v/>
      </c>
      <c r="X271" s="10">
        <v>1</v>
      </c>
      <c r="Y271" s="45" t="str">
        <f t="shared" si="94"/>
        <v>*BRV*</v>
      </c>
      <c r="AB271" s="10">
        <v>1</v>
      </c>
    </row>
    <row r="272" spans="1:28" ht="25.05" customHeight="1">
      <c r="A272" s="8">
        <v>7220</v>
      </c>
      <c r="B272" s="9" t="s">
        <v>130</v>
      </c>
      <c r="C272" s="26" t="s">
        <v>132</v>
      </c>
      <c r="D272" s="33">
        <v>44592</v>
      </c>
      <c r="F272" s="40" t="str">
        <f t="shared" si="76"/>
        <v/>
      </c>
      <c r="G272" s="41" t="str">
        <f t="shared" si="77"/>
        <v/>
      </c>
      <c r="H272" s="41" t="str">
        <f t="shared" si="78"/>
        <v/>
      </c>
      <c r="I272" s="42" t="str">
        <f t="shared" si="79"/>
        <v/>
      </c>
      <c r="J272" s="42" t="str">
        <f t="shared" si="80"/>
        <v/>
      </c>
      <c r="K272" s="42" t="str">
        <f t="shared" si="81"/>
        <v/>
      </c>
      <c r="L272" s="42" t="str">
        <f t="shared" si="82"/>
        <v/>
      </c>
      <c r="M272" s="42" t="str">
        <f t="shared" si="83"/>
        <v/>
      </c>
      <c r="N272" s="42" t="str">
        <f t="shared" si="84"/>
        <v/>
      </c>
      <c r="O272" s="42" t="str">
        <f t="shared" si="85"/>
        <v>10m2H</v>
      </c>
      <c r="P272" s="42" t="str">
        <f t="shared" si="86"/>
        <v/>
      </c>
      <c r="Q272" s="43" t="str">
        <f t="shared" si="87"/>
        <v/>
      </c>
      <c r="R272" s="42" t="str">
        <f t="shared" si="88"/>
        <v/>
      </c>
      <c r="S272" s="42" t="str">
        <f t="shared" si="89"/>
        <v/>
      </c>
      <c r="T272" s="42" t="str">
        <f t="shared" si="90"/>
        <v/>
      </c>
      <c r="U272" s="43" t="str">
        <f t="shared" si="91"/>
        <v/>
      </c>
      <c r="V272" s="41" t="str">
        <f t="shared" si="92"/>
        <v/>
      </c>
      <c r="W272" s="41" t="str">
        <f t="shared" si="93"/>
        <v/>
      </c>
      <c r="X272" s="10">
        <v>1</v>
      </c>
      <c r="Y272" s="45" t="str">
        <f t="shared" si="94"/>
        <v>*10m2H*</v>
      </c>
      <c r="AB272" s="10">
        <v>1</v>
      </c>
    </row>
    <row r="273" spans="1:28" ht="25.05" customHeight="1">
      <c r="A273" s="8">
        <v>7220</v>
      </c>
      <c r="B273" s="9" t="s">
        <v>136</v>
      </c>
      <c r="C273" s="26" t="s">
        <v>138</v>
      </c>
      <c r="D273" s="33">
        <v>44592</v>
      </c>
      <c r="F273" s="40" t="str">
        <f t="shared" si="76"/>
        <v/>
      </c>
      <c r="G273" s="41" t="str">
        <f t="shared" si="77"/>
        <v/>
      </c>
      <c r="H273" s="41" t="str">
        <f t="shared" si="78"/>
        <v/>
      </c>
      <c r="I273" s="42" t="str">
        <f t="shared" si="79"/>
        <v/>
      </c>
      <c r="J273" s="42" t="str">
        <f t="shared" si="80"/>
        <v/>
      </c>
      <c r="K273" s="42" t="str">
        <f t="shared" si="81"/>
        <v/>
      </c>
      <c r="L273" s="42" t="str">
        <f t="shared" si="82"/>
        <v/>
      </c>
      <c r="M273" s="42" t="str">
        <f t="shared" si="83"/>
        <v/>
      </c>
      <c r="N273" s="42" t="str">
        <f t="shared" si="84"/>
        <v/>
      </c>
      <c r="O273" s="42" t="str">
        <f t="shared" si="85"/>
        <v/>
      </c>
      <c r="P273" s="42" t="str">
        <f t="shared" si="86"/>
        <v/>
      </c>
      <c r="Q273" s="43" t="str">
        <f t="shared" si="87"/>
        <v/>
      </c>
      <c r="R273" s="42" t="str">
        <f t="shared" si="88"/>
        <v/>
      </c>
      <c r="S273" s="42" t="str">
        <f t="shared" si="89"/>
        <v/>
      </c>
      <c r="T273" s="42" t="str">
        <f t="shared" si="90"/>
        <v/>
      </c>
      <c r="U273" s="43" t="str">
        <f t="shared" si="91"/>
        <v>2m2A</v>
      </c>
      <c r="V273" s="41" t="str">
        <f t="shared" si="92"/>
        <v/>
      </c>
      <c r="W273" s="41" t="str">
        <f t="shared" si="93"/>
        <v/>
      </c>
      <c r="X273" s="10">
        <v>1</v>
      </c>
      <c r="Y273" s="45" t="str">
        <f t="shared" si="94"/>
        <v>*2m2A*</v>
      </c>
      <c r="AB273" s="10">
        <v>1</v>
      </c>
    </row>
    <row r="274" spans="1:28" ht="25.05" customHeight="1">
      <c r="A274" s="8">
        <v>7221</v>
      </c>
      <c r="B274" s="9" t="s">
        <v>133</v>
      </c>
      <c r="C274" s="26" t="s">
        <v>135</v>
      </c>
      <c r="D274" s="33">
        <v>44592</v>
      </c>
      <c r="F274" s="40" t="str">
        <f t="shared" si="76"/>
        <v/>
      </c>
      <c r="G274" s="41" t="str">
        <f t="shared" si="77"/>
        <v>BRV</v>
      </c>
      <c r="H274" s="41" t="str">
        <f t="shared" si="78"/>
        <v/>
      </c>
      <c r="I274" s="42" t="str">
        <f t="shared" si="79"/>
        <v/>
      </c>
      <c r="J274" s="42" t="str">
        <f t="shared" si="80"/>
        <v/>
      </c>
      <c r="K274" s="42" t="str">
        <f t="shared" si="81"/>
        <v/>
      </c>
      <c r="L274" s="42" t="str">
        <f t="shared" si="82"/>
        <v/>
      </c>
      <c r="M274" s="42" t="str">
        <f t="shared" si="83"/>
        <v/>
      </c>
      <c r="N274" s="42" t="str">
        <f t="shared" si="84"/>
        <v/>
      </c>
      <c r="O274" s="42" t="str">
        <f t="shared" si="85"/>
        <v/>
      </c>
      <c r="P274" s="42" t="str">
        <f t="shared" si="86"/>
        <v/>
      </c>
      <c r="Q274" s="43" t="str">
        <f t="shared" si="87"/>
        <v/>
      </c>
      <c r="R274" s="42" t="str">
        <f t="shared" si="88"/>
        <v/>
      </c>
      <c r="S274" s="42" t="str">
        <f t="shared" si="89"/>
        <v/>
      </c>
      <c r="T274" s="42" t="str">
        <f t="shared" si="90"/>
        <v/>
      </c>
      <c r="U274" s="43" t="str">
        <f t="shared" si="91"/>
        <v/>
      </c>
      <c r="V274" s="41" t="str">
        <f t="shared" si="92"/>
        <v/>
      </c>
      <c r="W274" s="41" t="str">
        <f t="shared" si="93"/>
        <v/>
      </c>
      <c r="X274" s="10">
        <v>1</v>
      </c>
      <c r="Y274" s="45" t="str">
        <f t="shared" si="94"/>
        <v>*BRV*</v>
      </c>
      <c r="AB274" s="10">
        <v>1</v>
      </c>
    </row>
    <row r="275" spans="1:28" ht="25.05" customHeight="1">
      <c r="A275" s="8">
        <v>7221</v>
      </c>
      <c r="B275" s="9" t="s">
        <v>133</v>
      </c>
      <c r="C275" s="26" t="s">
        <v>135</v>
      </c>
      <c r="D275" s="33">
        <v>44592</v>
      </c>
      <c r="F275" s="40" t="str">
        <f t="shared" si="76"/>
        <v/>
      </c>
      <c r="G275" s="41" t="str">
        <f t="shared" si="77"/>
        <v>BRV</v>
      </c>
      <c r="H275" s="41" t="str">
        <f t="shared" si="78"/>
        <v/>
      </c>
      <c r="I275" s="42" t="str">
        <f t="shared" si="79"/>
        <v/>
      </c>
      <c r="J275" s="42" t="str">
        <f t="shared" si="80"/>
        <v/>
      </c>
      <c r="K275" s="42" t="str">
        <f t="shared" si="81"/>
        <v/>
      </c>
      <c r="L275" s="42" t="str">
        <f t="shared" si="82"/>
        <v/>
      </c>
      <c r="M275" s="42" t="str">
        <f t="shared" si="83"/>
        <v/>
      </c>
      <c r="N275" s="42" t="str">
        <f t="shared" si="84"/>
        <v/>
      </c>
      <c r="O275" s="42" t="str">
        <f t="shared" si="85"/>
        <v/>
      </c>
      <c r="P275" s="42" t="str">
        <f t="shared" si="86"/>
        <v/>
      </c>
      <c r="Q275" s="43" t="str">
        <f t="shared" si="87"/>
        <v/>
      </c>
      <c r="R275" s="42" t="str">
        <f t="shared" si="88"/>
        <v/>
      </c>
      <c r="S275" s="42" t="str">
        <f t="shared" si="89"/>
        <v/>
      </c>
      <c r="T275" s="42" t="str">
        <f t="shared" si="90"/>
        <v/>
      </c>
      <c r="U275" s="43" t="str">
        <f t="shared" si="91"/>
        <v/>
      </c>
      <c r="V275" s="41" t="str">
        <f t="shared" si="92"/>
        <v/>
      </c>
      <c r="W275" s="41" t="str">
        <f t="shared" si="93"/>
        <v/>
      </c>
      <c r="X275" s="10">
        <v>1</v>
      </c>
      <c r="Y275" s="45" t="str">
        <f t="shared" si="94"/>
        <v>*BRV*</v>
      </c>
      <c r="AB275" s="10">
        <v>1</v>
      </c>
    </row>
    <row r="276" spans="1:28" ht="25.05" customHeight="1">
      <c r="A276" s="8">
        <v>7221</v>
      </c>
      <c r="B276" s="9" t="s">
        <v>136</v>
      </c>
      <c r="C276" s="26" t="s">
        <v>138</v>
      </c>
      <c r="D276" s="33">
        <v>44592</v>
      </c>
      <c r="F276" s="40" t="str">
        <f t="shared" si="76"/>
        <v/>
      </c>
      <c r="G276" s="41" t="str">
        <f t="shared" si="77"/>
        <v/>
      </c>
      <c r="H276" s="41" t="str">
        <f t="shared" si="78"/>
        <v/>
      </c>
      <c r="I276" s="42" t="str">
        <f t="shared" si="79"/>
        <v/>
      </c>
      <c r="J276" s="42" t="str">
        <f t="shared" si="80"/>
        <v/>
      </c>
      <c r="K276" s="42" t="str">
        <f t="shared" si="81"/>
        <v/>
      </c>
      <c r="L276" s="42" t="str">
        <f t="shared" si="82"/>
        <v/>
      </c>
      <c r="M276" s="42" t="str">
        <f t="shared" si="83"/>
        <v/>
      </c>
      <c r="N276" s="42" t="str">
        <f t="shared" si="84"/>
        <v/>
      </c>
      <c r="O276" s="42" t="str">
        <f t="shared" si="85"/>
        <v/>
      </c>
      <c r="P276" s="42" t="str">
        <f t="shared" si="86"/>
        <v/>
      </c>
      <c r="Q276" s="43" t="str">
        <f t="shared" si="87"/>
        <v/>
      </c>
      <c r="R276" s="42" t="str">
        <f t="shared" si="88"/>
        <v/>
      </c>
      <c r="S276" s="42" t="str">
        <f t="shared" si="89"/>
        <v/>
      </c>
      <c r="T276" s="42" t="str">
        <f t="shared" si="90"/>
        <v/>
      </c>
      <c r="U276" s="43" t="str">
        <f t="shared" si="91"/>
        <v>2m2A</v>
      </c>
      <c r="V276" s="41" t="str">
        <f t="shared" si="92"/>
        <v/>
      </c>
      <c r="W276" s="41" t="str">
        <f t="shared" si="93"/>
        <v/>
      </c>
      <c r="X276" s="10">
        <v>1</v>
      </c>
      <c r="Y276" s="45" t="str">
        <f t="shared" si="94"/>
        <v>*2m2A*</v>
      </c>
      <c r="AB276" s="10">
        <v>1</v>
      </c>
    </row>
    <row r="277" spans="1:28" ht="25.05" customHeight="1">
      <c r="A277" s="8">
        <v>7223</v>
      </c>
      <c r="B277" s="9" t="s">
        <v>136</v>
      </c>
      <c r="C277" s="26" t="s">
        <v>149</v>
      </c>
      <c r="D277" s="33">
        <v>44522</v>
      </c>
      <c r="F277" s="40" t="str">
        <f t="shared" si="76"/>
        <v/>
      </c>
      <c r="G277" s="41" t="str">
        <f t="shared" si="77"/>
        <v/>
      </c>
      <c r="H277" s="41" t="str">
        <f t="shared" si="78"/>
        <v/>
      </c>
      <c r="I277" s="42" t="str">
        <f t="shared" si="79"/>
        <v/>
      </c>
      <c r="J277" s="42" t="str">
        <f t="shared" si="80"/>
        <v/>
      </c>
      <c r="K277" s="42" t="str">
        <f t="shared" si="81"/>
        <v/>
      </c>
      <c r="L277" s="42" t="str">
        <f t="shared" si="82"/>
        <v/>
      </c>
      <c r="M277" s="42" t="str">
        <f t="shared" si="83"/>
        <v/>
      </c>
      <c r="N277" s="42" t="str">
        <f t="shared" si="84"/>
        <v/>
      </c>
      <c r="O277" s="42" t="str">
        <f t="shared" si="85"/>
        <v/>
      </c>
      <c r="P277" s="42" t="str">
        <f t="shared" si="86"/>
        <v/>
      </c>
      <c r="Q277" s="43" t="str">
        <f t="shared" si="87"/>
        <v/>
      </c>
      <c r="R277" s="42" t="str">
        <f t="shared" si="88"/>
        <v/>
      </c>
      <c r="S277" s="42" t="str">
        <f t="shared" si="89"/>
        <v/>
      </c>
      <c r="T277" s="42" t="str">
        <f t="shared" si="90"/>
        <v/>
      </c>
      <c r="U277" s="43" t="str">
        <f t="shared" si="91"/>
        <v>2m2A</v>
      </c>
      <c r="V277" s="41" t="str">
        <f t="shared" si="92"/>
        <v/>
      </c>
      <c r="W277" s="41" t="str">
        <f t="shared" si="93"/>
        <v/>
      </c>
      <c r="X277" s="10">
        <v>1</v>
      </c>
      <c r="Y277" s="45" t="str">
        <f t="shared" si="94"/>
        <v>*2m2A*</v>
      </c>
      <c r="AB277" s="10">
        <v>1</v>
      </c>
    </row>
    <row r="278" spans="1:28" ht="25.05" customHeight="1">
      <c r="A278" s="8">
        <v>7224</v>
      </c>
      <c r="B278" s="9" t="s">
        <v>130</v>
      </c>
      <c r="C278" s="26" t="s">
        <v>140</v>
      </c>
      <c r="D278" s="33">
        <v>44578</v>
      </c>
      <c r="F278" s="40" t="str">
        <f t="shared" si="76"/>
        <v/>
      </c>
      <c r="G278" s="41" t="str">
        <f t="shared" si="77"/>
        <v/>
      </c>
      <c r="H278" s="41" t="str">
        <f t="shared" si="78"/>
        <v/>
      </c>
      <c r="I278" s="42" t="str">
        <f t="shared" si="79"/>
        <v/>
      </c>
      <c r="J278" s="42" t="str">
        <f t="shared" si="80"/>
        <v/>
      </c>
      <c r="K278" s="42" t="str">
        <f t="shared" si="81"/>
        <v/>
      </c>
      <c r="L278" s="42" t="str">
        <f t="shared" si="82"/>
        <v/>
      </c>
      <c r="M278" s="42" t="str">
        <f t="shared" si="83"/>
        <v/>
      </c>
      <c r="N278" s="42" t="str">
        <f t="shared" si="84"/>
        <v/>
      </c>
      <c r="O278" s="42" t="str">
        <f t="shared" si="85"/>
        <v>10m2H</v>
      </c>
      <c r="P278" s="42" t="str">
        <f t="shared" si="86"/>
        <v/>
      </c>
      <c r="Q278" s="43" t="str">
        <f t="shared" si="87"/>
        <v/>
      </c>
      <c r="R278" s="42" t="str">
        <f t="shared" si="88"/>
        <v/>
      </c>
      <c r="S278" s="42" t="str">
        <f t="shared" si="89"/>
        <v/>
      </c>
      <c r="T278" s="42" t="str">
        <f t="shared" si="90"/>
        <v/>
      </c>
      <c r="U278" s="43" t="str">
        <f t="shared" si="91"/>
        <v/>
      </c>
      <c r="V278" s="41" t="str">
        <f t="shared" si="92"/>
        <v/>
      </c>
      <c r="W278" s="41" t="str">
        <f t="shared" si="93"/>
        <v/>
      </c>
      <c r="X278" s="10">
        <v>1</v>
      </c>
      <c r="Y278" s="45" t="str">
        <f t="shared" si="94"/>
        <v>*10m2H*</v>
      </c>
      <c r="AB278" s="10">
        <v>1</v>
      </c>
    </row>
    <row r="279" spans="1:28" ht="25.05" customHeight="1">
      <c r="A279" s="8">
        <v>7224</v>
      </c>
      <c r="B279" s="9" t="s">
        <v>28</v>
      </c>
      <c r="C279" s="26" t="s">
        <v>114</v>
      </c>
      <c r="D279" s="33">
        <v>44571</v>
      </c>
      <c r="F279" s="40" t="str">
        <f t="shared" si="76"/>
        <v/>
      </c>
      <c r="G279" s="41" t="str">
        <f t="shared" si="77"/>
        <v/>
      </c>
      <c r="H279" s="41" t="str">
        <f t="shared" si="78"/>
        <v/>
      </c>
      <c r="I279" s="42" t="str">
        <f t="shared" si="79"/>
        <v/>
      </c>
      <c r="J279" s="42" t="str">
        <f t="shared" si="80"/>
        <v/>
      </c>
      <c r="K279" s="42" t="str">
        <f t="shared" si="81"/>
        <v/>
      </c>
      <c r="L279" s="42" t="str">
        <f t="shared" si="82"/>
        <v>RM</v>
      </c>
      <c r="M279" s="42" t="str">
        <f t="shared" si="83"/>
        <v/>
      </c>
      <c r="N279" s="42" t="str">
        <f t="shared" si="84"/>
        <v/>
      </c>
      <c r="O279" s="42" t="str">
        <f t="shared" si="85"/>
        <v/>
      </c>
      <c r="P279" s="42" t="str">
        <f t="shared" si="86"/>
        <v/>
      </c>
      <c r="Q279" s="43" t="str">
        <f t="shared" si="87"/>
        <v/>
      </c>
      <c r="R279" s="42" t="str">
        <f t="shared" si="88"/>
        <v/>
      </c>
      <c r="S279" s="42" t="str">
        <f t="shared" si="89"/>
        <v/>
      </c>
      <c r="T279" s="42" t="str">
        <f t="shared" si="90"/>
        <v/>
      </c>
      <c r="U279" s="43" t="str">
        <f t="shared" si="91"/>
        <v/>
      </c>
      <c r="V279" s="41" t="str">
        <f t="shared" si="92"/>
        <v/>
      </c>
      <c r="W279" s="41" t="str">
        <f t="shared" si="93"/>
        <v/>
      </c>
      <c r="X279" s="10">
        <v>1</v>
      </c>
      <c r="Y279" s="45" t="str">
        <f t="shared" si="94"/>
        <v>*RM*</v>
      </c>
      <c r="AB279" s="10">
        <v>1</v>
      </c>
    </row>
    <row r="280" spans="1:28" ht="25.05" customHeight="1">
      <c r="A280" s="8">
        <v>7224</v>
      </c>
      <c r="B280" s="9" t="s">
        <v>28</v>
      </c>
      <c r="C280" s="26" t="s">
        <v>114</v>
      </c>
      <c r="D280" s="33">
        <v>44571</v>
      </c>
      <c r="F280" s="40" t="str">
        <f t="shared" si="76"/>
        <v/>
      </c>
      <c r="G280" s="41" t="str">
        <f t="shared" si="77"/>
        <v/>
      </c>
      <c r="H280" s="41" t="str">
        <f t="shared" si="78"/>
        <v/>
      </c>
      <c r="I280" s="42" t="str">
        <f t="shared" si="79"/>
        <v/>
      </c>
      <c r="J280" s="42" t="str">
        <f t="shared" si="80"/>
        <v/>
      </c>
      <c r="K280" s="42" t="str">
        <f t="shared" si="81"/>
        <v/>
      </c>
      <c r="L280" s="42" t="str">
        <f t="shared" si="82"/>
        <v>RM</v>
      </c>
      <c r="M280" s="42" t="str">
        <f t="shared" si="83"/>
        <v/>
      </c>
      <c r="N280" s="42" t="str">
        <f t="shared" si="84"/>
        <v/>
      </c>
      <c r="O280" s="42" t="str">
        <f t="shared" si="85"/>
        <v/>
      </c>
      <c r="P280" s="42" t="str">
        <f t="shared" si="86"/>
        <v/>
      </c>
      <c r="Q280" s="43" t="str">
        <f t="shared" si="87"/>
        <v/>
      </c>
      <c r="R280" s="42" t="str">
        <f t="shared" si="88"/>
        <v/>
      </c>
      <c r="S280" s="42" t="str">
        <f t="shared" si="89"/>
        <v/>
      </c>
      <c r="T280" s="42" t="str">
        <f t="shared" si="90"/>
        <v/>
      </c>
      <c r="U280" s="43" t="str">
        <f t="shared" si="91"/>
        <v/>
      </c>
      <c r="V280" s="41" t="str">
        <f t="shared" si="92"/>
        <v/>
      </c>
      <c r="W280" s="41" t="str">
        <f t="shared" si="93"/>
        <v/>
      </c>
      <c r="X280" s="10">
        <v>1</v>
      </c>
      <c r="Y280" s="45" t="str">
        <f t="shared" si="94"/>
        <v>*RM*</v>
      </c>
      <c r="AB280" s="10">
        <v>1</v>
      </c>
    </row>
    <row r="281" spans="1:28" ht="25.05" customHeight="1">
      <c r="A281" s="8">
        <v>7226</v>
      </c>
      <c r="B281" s="9" t="s">
        <v>130</v>
      </c>
      <c r="C281" s="26" t="s">
        <v>140</v>
      </c>
      <c r="D281" s="33">
        <v>44578</v>
      </c>
      <c r="F281" s="40" t="str">
        <f t="shared" si="76"/>
        <v/>
      </c>
      <c r="G281" s="41" t="str">
        <f t="shared" si="77"/>
        <v/>
      </c>
      <c r="H281" s="41" t="str">
        <f t="shared" si="78"/>
        <v/>
      </c>
      <c r="I281" s="42" t="str">
        <f t="shared" si="79"/>
        <v/>
      </c>
      <c r="J281" s="42" t="str">
        <f t="shared" si="80"/>
        <v/>
      </c>
      <c r="K281" s="42" t="str">
        <f t="shared" si="81"/>
        <v/>
      </c>
      <c r="L281" s="42" t="str">
        <f t="shared" si="82"/>
        <v/>
      </c>
      <c r="M281" s="42" t="str">
        <f t="shared" si="83"/>
        <v/>
      </c>
      <c r="N281" s="42" t="str">
        <f t="shared" si="84"/>
        <v/>
      </c>
      <c r="O281" s="42" t="str">
        <f t="shared" si="85"/>
        <v>10m2H</v>
      </c>
      <c r="P281" s="42" t="str">
        <f t="shared" si="86"/>
        <v/>
      </c>
      <c r="Q281" s="43" t="str">
        <f t="shared" si="87"/>
        <v/>
      </c>
      <c r="R281" s="42" t="str">
        <f t="shared" si="88"/>
        <v/>
      </c>
      <c r="S281" s="42" t="str">
        <f t="shared" si="89"/>
        <v/>
      </c>
      <c r="T281" s="42" t="str">
        <f t="shared" si="90"/>
        <v/>
      </c>
      <c r="U281" s="43" t="str">
        <f t="shared" si="91"/>
        <v/>
      </c>
      <c r="V281" s="41" t="str">
        <f t="shared" si="92"/>
        <v/>
      </c>
      <c r="W281" s="41" t="str">
        <f t="shared" si="93"/>
        <v/>
      </c>
      <c r="X281" s="10">
        <v>1</v>
      </c>
      <c r="Y281" s="45" t="str">
        <f t="shared" si="94"/>
        <v>*10m2H*</v>
      </c>
      <c r="AB281" s="10">
        <v>1</v>
      </c>
    </row>
    <row r="282" spans="1:28" ht="25.05" customHeight="1">
      <c r="A282" s="8">
        <v>7226</v>
      </c>
      <c r="B282" s="9" t="s">
        <v>136</v>
      </c>
      <c r="C282" s="26" t="s">
        <v>151</v>
      </c>
      <c r="D282" s="33">
        <v>44571</v>
      </c>
      <c r="F282" s="40" t="str">
        <f t="shared" si="76"/>
        <v/>
      </c>
      <c r="G282" s="41" t="str">
        <f t="shared" si="77"/>
        <v/>
      </c>
      <c r="H282" s="41" t="str">
        <f t="shared" si="78"/>
        <v/>
      </c>
      <c r="I282" s="42" t="str">
        <f t="shared" si="79"/>
        <v/>
      </c>
      <c r="J282" s="42" t="str">
        <f t="shared" si="80"/>
        <v/>
      </c>
      <c r="K282" s="42" t="str">
        <f t="shared" si="81"/>
        <v/>
      </c>
      <c r="L282" s="42" t="str">
        <f t="shared" si="82"/>
        <v/>
      </c>
      <c r="M282" s="42" t="str">
        <f t="shared" si="83"/>
        <v/>
      </c>
      <c r="N282" s="42" t="str">
        <f t="shared" si="84"/>
        <v/>
      </c>
      <c r="O282" s="42" t="str">
        <f t="shared" si="85"/>
        <v/>
      </c>
      <c r="P282" s="42" t="str">
        <f t="shared" si="86"/>
        <v/>
      </c>
      <c r="Q282" s="43" t="str">
        <f t="shared" si="87"/>
        <v/>
      </c>
      <c r="R282" s="42" t="str">
        <f t="shared" si="88"/>
        <v/>
      </c>
      <c r="S282" s="42" t="str">
        <f t="shared" si="89"/>
        <v/>
      </c>
      <c r="T282" s="42" t="str">
        <f t="shared" si="90"/>
        <v/>
      </c>
      <c r="U282" s="43" t="str">
        <f t="shared" si="91"/>
        <v>2m2A</v>
      </c>
      <c r="V282" s="41" t="str">
        <f t="shared" si="92"/>
        <v/>
      </c>
      <c r="W282" s="41" t="str">
        <f t="shared" si="93"/>
        <v/>
      </c>
      <c r="X282" s="10">
        <v>1</v>
      </c>
      <c r="Y282" s="45" t="str">
        <f t="shared" si="94"/>
        <v>*2m2A*</v>
      </c>
      <c r="AB282" s="10">
        <v>1</v>
      </c>
    </row>
    <row r="283" spans="1:28" ht="25.05" customHeight="1">
      <c r="A283" s="8">
        <v>7227</v>
      </c>
      <c r="B283" s="9" t="s">
        <v>130</v>
      </c>
      <c r="C283" s="26" t="s">
        <v>132</v>
      </c>
      <c r="D283" s="33">
        <v>44592</v>
      </c>
      <c r="F283" s="40" t="str">
        <f t="shared" si="76"/>
        <v/>
      </c>
      <c r="G283" s="41" t="str">
        <f t="shared" si="77"/>
        <v/>
      </c>
      <c r="H283" s="41" t="str">
        <f t="shared" si="78"/>
        <v/>
      </c>
      <c r="I283" s="42" t="str">
        <f t="shared" si="79"/>
        <v/>
      </c>
      <c r="J283" s="42" t="str">
        <f t="shared" si="80"/>
        <v/>
      </c>
      <c r="K283" s="42" t="str">
        <f t="shared" si="81"/>
        <v/>
      </c>
      <c r="L283" s="42" t="str">
        <f t="shared" si="82"/>
        <v/>
      </c>
      <c r="M283" s="42" t="str">
        <f t="shared" si="83"/>
        <v/>
      </c>
      <c r="N283" s="42" t="str">
        <f t="shared" si="84"/>
        <v/>
      </c>
      <c r="O283" s="42" t="str">
        <f t="shared" si="85"/>
        <v>10m2H</v>
      </c>
      <c r="P283" s="42" t="str">
        <f t="shared" si="86"/>
        <v/>
      </c>
      <c r="Q283" s="43" t="str">
        <f t="shared" si="87"/>
        <v/>
      </c>
      <c r="R283" s="42" t="str">
        <f t="shared" si="88"/>
        <v/>
      </c>
      <c r="S283" s="42" t="str">
        <f t="shared" si="89"/>
        <v/>
      </c>
      <c r="T283" s="42" t="str">
        <f t="shared" si="90"/>
        <v/>
      </c>
      <c r="U283" s="43" t="str">
        <f t="shared" si="91"/>
        <v/>
      </c>
      <c r="V283" s="41" t="str">
        <f t="shared" si="92"/>
        <v/>
      </c>
      <c r="W283" s="41" t="str">
        <f t="shared" si="93"/>
        <v/>
      </c>
      <c r="X283" s="10">
        <v>1</v>
      </c>
      <c r="Y283" s="45" t="str">
        <f t="shared" si="94"/>
        <v>*10m2H*</v>
      </c>
      <c r="AB283" s="10">
        <v>1</v>
      </c>
    </row>
    <row r="284" spans="1:28" ht="25.05" customHeight="1">
      <c r="A284" s="16">
        <v>7228</v>
      </c>
      <c r="B284" s="18" t="s">
        <v>130</v>
      </c>
      <c r="C284" s="27" t="s">
        <v>132</v>
      </c>
      <c r="D284" s="34">
        <v>44592</v>
      </c>
      <c r="F284" s="40" t="str">
        <f t="shared" si="76"/>
        <v/>
      </c>
      <c r="G284" s="41" t="str">
        <f t="shared" si="77"/>
        <v/>
      </c>
      <c r="H284" s="41" t="str">
        <f t="shared" si="78"/>
        <v/>
      </c>
      <c r="I284" s="42" t="str">
        <f t="shared" si="79"/>
        <v/>
      </c>
      <c r="J284" s="42" t="str">
        <f t="shared" si="80"/>
        <v/>
      </c>
      <c r="K284" s="42" t="str">
        <f t="shared" si="81"/>
        <v/>
      </c>
      <c r="L284" s="42" t="str">
        <f t="shared" si="82"/>
        <v/>
      </c>
      <c r="M284" s="42" t="str">
        <f t="shared" si="83"/>
        <v/>
      </c>
      <c r="N284" s="42" t="str">
        <f t="shared" si="84"/>
        <v/>
      </c>
      <c r="O284" s="42" t="str">
        <f t="shared" si="85"/>
        <v>10m2H</v>
      </c>
      <c r="P284" s="42" t="str">
        <f t="shared" si="86"/>
        <v/>
      </c>
      <c r="Q284" s="43" t="str">
        <f t="shared" si="87"/>
        <v/>
      </c>
      <c r="R284" s="42" t="str">
        <f t="shared" si="88"/>
        <v/>
      </c>
      <c r="S284" s="42" t="str">
        <f t="shared" si="89"/>
        <v/>
      </c>
      <c r="T284" s="42" t="str">
        <f t="shared" si="90"/>
        <v/>
      </c>
      <c r="U284" s="43" t="str">
        <f t="shared" si="91"/>
        <v/>
      </c>
      <c r="V284" s="41" t="str">
        <f t="shared" si="92"/>
        <v/>
      </c>
      <c r="W284" s="41" t="str">
        <f t="shared" si="93"/>
        <v/>
      </c>
      <c r="X284" s="20">
        <v>1</v>
      </c>
      <c r="Y284" s="45" t="str">
        <f t="shared" si="94"/>
        <v>*10m2H*</v>
      </c>
      <c r="AB284" s="20">
        <v>1</v>
      </c>
    </row>
    <row r="285" spans="1:28" ht="25.05" customHeight="1">
      <c r="A285" s="8">
        <v>7229</v>
      </c>
      <c r="B285" s="9" t="s">
        <v>133</v>
      </c>
      <c r="C285" s="26" t="s">
        <v>135</v>
      </c>
      <c r="D285" s="33">
        <v>44592</v>
      </c>
      <c r="F285" s="40" t="str">
        <f t="shared" si="76"/>
        <v/>
      </c>
      <c r="G285" s="41" t="str">
        <f t="shared" si="77"/>
        <v>BRV</v>
      </c>
      <c r="H285" s="41" t="str">
        <f t="shared" si="78"/>
        <v/>
      </c>
      <c r="I285" s="42" t="str">
        <f t="shared" si="79"/>
        <v/>
      </c>
      <c r="J285" s="42" t="str">
        <f t="shared" si="80"/>
        <v/>
      </c>
      <c r="K285" s="42" t="str">
        <f t="shared" si="81"/>
        <v/>
      </c>
      <c r="L285" s="42" t="str">
        <f t="shared" si="82"/>
        <v/>
      </c>
      <c r="M285" s="42" t="str">
        <f t="shared" si="83"/>
        <v/>
      </c>
      <c r="N285" s="42" t="str">
        <f t="shared" si="84"/>
        <v/>
      </c>
      <c r="O285" s="42" t="str">
        <f t="shared" si="85"/>
        <v/>
      </c>
      <c r="P285" s="42" t="str">
        <f t="shared" si="86"/>
        <v/>
      </c>
      <c r="Q285" s="43" t="str">
        <f t="shared" si="87"/>
        <v/>
      </c>
      <c r="R285" s="42" t="str">
        <f t="shared" si="88"/>
        <v/>
      </c>
      <c r="S285" s="42" t="str">
        <f t="shared" si="89"/>
        <v/>
      </c>
      <c r="T285" s="42" t="str">
        <f t="shared" si="90"/>
        <v/>
      </c>
      <c r="U285" s="43" t="str">
        <f t="shared" si="91"/>
        <v/>
      </c>
      <c r="V285" s="41" t="str">
        <f t="shared" si="92"/>
        <v/>
      </c>
      <c r="W285" s="41" t="str">
        <f t="shared" si="93"/>
        <v/>
      </c>
      <c r="X285" s="10">
        <v>1</v>
      </c>
      <c r="Y285" s="45" t="str">
        <f t="shared" si="94"/>
        <v>*BRV*</v>
      </c>
      <c r="AB285" s="10">
        <v>1</v>
      </c>
    </row>
    <row r="286" spans="1:28" ht="25.05" customHeight="1">
      <c r="A286" s="8">
        <v>7229</v>
      </c>
      <c r="B286" s="9" t="s">
        <v>133</v>
      </c>
      <c r="C286" s="26" t="s">
        <v>135</v>
      </c>
      <c r="D286" s="33">
        <v>44592</v>
      </c>
      <c r="F286" s="40" t="str">
        <f t="shared" si="76"/>
        <v/>
      </c>
      <c r="G286" s="41" t="str">
        <f t="shared" si="77"/>
        <v>BRV</v>
      </c>
      <c r="H286" s="41" t="str">
        <f t="shared" si="78"/>
        <v/>
      </c>
      <c r="I286" s="42" t="str">
        <f t="shared" si="79"/>
        <v/>
      </c>
      <c r="J286" s="42" t="str">
        <f t="shared" si="80"/>
        <v/>
      </c>
      <c r="K286" s="42" t="str">
        <f t="shared" si="81"/>
        <v/>
      </c>
      <c r="L286" s="42" t="str">
        <f t="shared" si="82"/>
        <v/>
      </c>
      <c r="M286" s="42" t="str">
        <f t="shared" si="83"/>
        <v/>
      </c>
      <c r="N286" s="42" t="str">
        <f t="shared" si="84"/>
        <v/>
      </c>
      <c r="O286" s="42" t="str">
        <f t="shared" si="85"/>
        <v/>
      </c>
      <c r="P286" s="42" t="str">
        <f t="shared" si="86"/>
        <v/>
      </c>
      <c r="Q286" s="43" t="str">
        <f t="shared" si="87"/>
        <v/>
      </c>
      <c r="R286" s="42" t="str">
        <f t="shared" si="88"/>
        <v/>
      </c>
      <c r="S286" s="42" t="str">
        <f t="shared" si="89"/>
        <v/>
      </c>
      <c r="T286" s="42" t="str">
        <f t="shared" si="90"/>
        <v/>
      </c>
      <c r="U286" s="43" t="str">
        <f t="shared" si="91"/>
        <v/>
      </c>
      <c r="V286" s="41" t="str">
        <f t="shared" si="92"/>
        <v/>
      </c>
      <c r="W286" s="41" t="str">
        <f t="shared" si="93"/>
        <v/>
      </c>
      <c r="X286" s="10">
        <v>1</v>
      </c>
      <c r="Y286" s="45" t="str">
        <f t="shared" si="94"/>
        <v>*BRV*</v>
      </c>
      <c r="AB286" s="10">
        <v>1</v>
      </c>
    </row>
    <row r="287" spans="1:28" ht="25.05" customHeight="1">
      <c r="A287" s="16">
        <v>7229</v>
      </c>
      <c r="B287" s="18" t="s">
        <v>130</v>
      </c>
      <c r="C287" s="27" t="s">
        <v>132</v>
      </c>
      <c r="D287" s="34">
        <v>44592</v>
      </c>
      <c r="F287" s="40" t="str">
        <f t="shared" si="76"/>
        <v/>
      </c>
      <c r="G287" s="41" t="str">
        <f t="shared" si="77"/>
        <v/>
      </c>
      <c r="H287" s="41" t="str">
        <f t="shared" si="78"/>
        <v/>
      </c>
      <c r="I287" s="42" t="str">
        <f t="shared" si="79"/>
        <v/>
      </c>
      <c r="J287" s="42" t="str">
        <f t="shared" si="80"/>
        <v/>
      </c>
      <c r="K287" s="42" t="str">
        <f t="shared" si="81"/>
        <v/>
      </c>
      <c r="L287" s="42" t="str">
        <f t="shared" si="82"/>
        <v/>
      </c>
      <c r="M287" s="42" t="str">
        <f t="shared" si="83"/>
        <v/>
      </c>
      <c r="N287" s="42" t="str">
        <f t="shared" si="84"/>
        <v/>
      </c>
      <c r="O287" s="42" t="str">
        <f t="shared" si="85"/>
        <v>10m2H</v>
      </c>
      <c r="P287" s="42" t="str">
        <f t="shared" si="86"/>
        <v/>
      </c>
      <c r="Q287" s="43" t="str">
        <f t="shared" si="87"/>
        <v/>
      </c>
      <c r="R287" s="42" t="str">
        <f t="shared" si="88"/>
        <v/>
      </c>
      <c r="S287" s="42" t="str">
        <f t="shared" si="89"/>
        <v/>
      </c>
      <c r="T287" s="42" t="str">
        <f t="shared" si="90"/>
        <v/>
      </c>
      <c r="U287" s="43" t="str">
        <f t="shared" si="91"/>
        <v/>
      </c>
      <c r="V287" s="41" t="str">
        <f t="shared" si="92"/>
        <v/>
      </c>
      <c r="W287" s="41" t="str">
        <f t="shared" si="93"/>
        <v/>
      </c>
      <c r="X287" s="20">
        <v>1</v>
      </c>
      <c r="Y287" s="45" t="str">
        <f t="shared" si="94"/>
        <v>*10m2H*</v>
      </c>
      <c r="AB287" s="20">
        <v>1</v>
      </c>
    </row>
    <row r="288" spans="1:28" ht="25.05" customHeight="1">
      <c r="A288" s="8">
        <v>7230</v>
      </c>
      <c r="B288" s="9" t="s">
        <v>97</v>
      </c>
      <c r="C288" s="26" t="s">
        <v>104</v>
      </c>
      <c r="D288" s="33">
        <v>44592</v>
      </c>
      <c r="F288" s="40" t="str">
        <f t="shared" si="76"/>
        <v>3M</v>
      </c>
      <c r="G288" s="41" t="str">
        <f t="shared" si="77"/>
        <v/>
      </c>
      <c r="H288" s="41" t="str">
        <f t="shared" si="78"/>
        <v/>
      </c>
      <c r="I288" s="42" t="str">
        <f t="shared" si="79"/>
        <v/>
      </c>
      <c r="J288" s="42" t="str">
        <f t="shared" si="80"/>
        <v/>
      </c>
      <c r="K288" s="42" t="str">
        <f t="shared" si="81"/>
        <v/>
      </c>
      <c r="L288" s="42" t="str">
        <f t="shared" si="82"/>
        <v/>
      </c>
      <c r="M288" s="42" t="str">
        <f t="shared" si="83"/>
        <v/>
      </c>
      <c r="N288" s="42" t="str">
        <f t="shared" si="84"/>
        <v/>
      </c>
      <c r="O288" s="42" t="str">
        <f t="shared" si="85"/>
        <v/>
      </c>
      <c r="P288" s="42" t="str">
        <f t="shared" si="86"/>
        <v/>
      </c>
      <c r="Q288" s="43" t="str">
        <f t="shared" si="87"/>
        <v/>
      </c>
      <c r="R288" s="42" t="str">
        <f t="shared" si="88"/>
        <v/>
      </c>
      <c r="S288" s="42" t="str">
        <f t="shared" si="89"/>
        <v/>
      </c>
      <c r="T288" s="42" t="str">
        <f t="shared" si="90"/>
        <v/>
      </c>
      <c r="U288" s="43" t="str">
        <f t="shared" si="91"/>
        <v/>
      </c>
      <c r="V288" s="41" t="str">
        <f t="shared" si="92"/>
        <v/>
      </c>
      <c r="W288" s="41" t="str">
        <f t="shared" si="93"/>
        <v/>
      </c>
      <c r="X288" s="10">
        <v>1</v>
      </c>
      <c r="Y288" s="45" t="str">
        <f t="shared" si="94"/>
        <v>*3M*</v>
      </c>
      <c r="AB288" s="10">
        <v>1</v>
      </c>
    </row>
    <row r="289" spans="1:28" ht="25.05" customHeight="1">
      <c r="A289" s="8">
        <v>7231</v>
      </c>
      <c r="B289" s="9" t="s">
        <v>133</v>
      </c>
      <c r="C289" s="26" t="s">
        <v>135</v>
      </c>
      <c r="D289" s="33">
        <v>44592</v>
      </c>
      <c r="F289" s="40" t="str">
        <f t="shared" si="76"/>
        <v/>
      </c>
      <c r="G289" s="41" t="str">
        <f t="shared" si="77"/>
        <v>BRV</v>
      </c>
      <c r="H289" s="41" t="str">
        <f t="shared" si="78"/>
        <v/>
      </c>
      <c r="I289" s="42" t="str">
        <f t="shared" si="79"/>
        <v/>
      </c>
      <c r="J289" s="42" t="str">
        <f t="shared" si="80"/>
        <v/>
      </c>
      <c r="K289" s="42" t="str">
        <f t="shared" si="81"/>
        <v/>
      </c>
      <c r="L289" s="42" t="str">
        <f t="shared" si="82"/>
        <v/>
      </c>
      <c r="M289" s="42" t="str">
        <f t="shared" si="83"/>
        <v/>
      </c>
      <c r="N289" s="42" t="str">
        <f t="shared" si="84"/>
        <v/>
      </c>
      <c r="O289" s="42" t="str">
        <f t="shared" si="85"/>
        <v/>
      </c>
      <c r="P289" s="42" t="str">
        <f t="shared" si="86"/>
        <v/>
      </c>
      <c r="Q289" s="43" t="str">
        <f t="shared" si="87"/>
        <v/>
      </c>
      <c r="R289" s="42" t="str">
        <f t="shared" si="88"/>
        <v/>
      </c>
      <c r="S289" s="42" t="str">
        <f t="shared" si="89"/>
        <v/>
      </c>
      <c r="T289" s="42" t="str">
        <f t="shared" si="90"/>
        <v/>
      </c>
      <c r="U289" s="43" t="str">
        <f t="shared" si="91"/>
        <v/>
      </c>
      <c r="V289" s="41" t="str">
        <f t="shared" si="92"/>
        <v/>
      </c>
      <c r="W289" s="41" t="str">
        <f t="shared" si="93"/>
        <v/>
      </c>
      <c r="X289" s="10">
        <v>1</v>
      </c>
      <c r="Y289" s="45" t="str">
        <f t="shared" si="94"/>
        <v>*BRV*</v>
      </c>
      <c r="AB289" s="10">
        <v>1</v>
      </c>
    </row>
    <row r="290" spans="1:28" ht="25.05" customHeight="1">
      <c r="A290" s="8">
        <v>7231</v>
      </c>
      <c r="B290" s="9" t="s">
        <v>133</v>
      </c>
      <c r="C290" s="26" t="s">
        <v>135</v>
      </c>
      <c r="D290" s="33">
        <v>44592</v>
      </c>
      <c r="F290" s="40" t="str">
        <f t="shared" si="76"/>
        <v/>
      </c>
      <c r="G290" s="41" t="str">
        <f t="shared" si="77"/>
        <v>BRV</v>
      </c>
      <c r="H290" s="41" t="str">
        <f t="shared" si="78"/>
        <v/>
      </c>
      <c r="I290" s="42" t="str">
        <f t="shared" si="79"/>
        <v/>
      </c>
      <c r="J290" s="42" t="str">
        <f t="shared" si="80"/>
        <v/>
      </c>
      <c r="K290" s="42" t="str">
        <f t="shared" si="81"/>
        <v/>
      </c>
      <c r="L290" s="42" t="str">
        <f t="shared" si="82"/>
        <v/>
      </c>
      <c r="M290" s="42" t="str">
        <f t="shared" si="83"/>
        <v/>
      </c>
      <c r="N290" s="42" t="str">
        <f t="shared" si="84"/>
        <v/>
      </c>
      <c r="O290" s="42" t="str">
        <f t="shared" si="85"/>
        <v/>
      </c>
      <c r="P290" s="42" t="str">
        <f t="shared" si="86"/>
        <v/>
      </c>
      <c r="Q290" s="43" t="str">
        <f t="shared" si="87"/>
        <v/>
      </c>
      <c r="R290" s="42" t="str">
        <f t="shared" si="88"/>
        <v/>
      </c>
      <c r="S290" s="42" t="str">
        <f t="shared" si="89"/>
        <v/>
      </c>
      <c r="T290" s="42" t="str">
        <f t="shared" si="90"/>
        <v/>
      </c>
      <c r="U290" s="43" t="str">
        <f t="shared" si="91"/>
        <v/>
      </c>
      <c r="V290" s="41" t="str">
        <f t="shared" si="92"/>
        <v/>
      </c>
      <c r="W290" s="41" t="str">
        <f t="shared" si="93"/>
        <v/>
      </c>
      <c r="X290" s="10">
        <v>1</v>
      </c>
      <c r="Y290" s="45" t="str">
        <f t="shared" si="94"/>
        <v>*BRV*</v>
      </c>
      <c r="AB290" s="10">
        <v>1</v>
      </c>
    </row>
    <row r="291" spans="1:28" ht="25.05" customHeight="1">
      <c r="A291" s="8">
        <v>7231</v>
      </c>
      <c r="B291" s="9" t="s">
        <v>38</v>
      </c>
      <c r="C291" s="26" t="s">
        <v>153</v>
      </c>
      <c r="D291" s="33">
        <v>44550</v>
      </c>
      <c r="F291" s="40" t="str">
        <f t="shared" si="76"/>
        <v/>
      </c>
      <c r="G291" s="41" t="str">
        <f t="shared" si="77"/>
        <v/>
      </c>
      <c r="H291" s="41" t="str">
        <f t="shared" si="78"/>
        <v/>
      </c>
      <c r="I291" s="42" t="str">
        <f t="shared" si="79"/>
        <v/>
      </c>
      <c r="J291" s="42" t="str">
        <f t="shared" si="80"/>
        <v/>
      </c>
      <c r="K291" s="42" t="str">
        <f t="shared" si="81"/>
        <v/>
      </c>
      <c r="L291" s="42" t="str">
        <f t="shared" si="82"/>
        <v/>
      </c>
      <c r="M291" s="42" t="str">
        <f t="shared" si="83"/>
        <v/>
      </c>
      <c r="N291" s="42" t="str">
        <f t="shared" si="84"/>
        <v/>
      </c>
      <c r="O291" s="42" t="str">
        <f t="shared" si="85"/>
        <v/>
      </c>
      <c r="P291" s="42" t="str">
        <f t="shared" si="86"/>
        <v/>
      </c>
      <c r="Q291" s="43" t="str">
        <f t="shared" si="87"/>
        <v/>
      </c>
      <c r="R291" s="42" t="str">
        <f t="shared" si="88"/>
        <v/>
      </c>
      <c r="S291" s="42" t="str">
        <f t="shared" si="89"/>
        <v/>
      </c>
      <c r="T291" s="42" t="str">
        <f t="shared" si="90"/>
        <v/>
      </c>
      <c r="U291" s="43" t="str">
        <f t="shared" si="91"/>
        <v/>
      </c>
      <c r="V291" s="41" t="str">
        <f t="shared" si="92"/>
        <v/>
      </c>
      <c r="W291" s="41" t="str">
        <f t="shared" si="93"/>
        <v>4m2</v>
      </c>
      <c r="X291" s="10">
        <v>1</v>
      </c>
      <c r="Y291" s="45" t="str">
        <f t="shared" si="94"/>
        <v>*4m2*</v>
      </c>
      <c r="AB291" s="10">
        <v>1</v>
      </c>
    </row>
    <row r="292" spans="1:28" ht="25.05" customHeight="1">
      <c r="A292" s="8">
        <v>7232</v>
      </c>
      <c r="B292" s="9" t="s">
        <v>38</v>
      </c>
      <c r="C292" s="26" t="s">
        <v>155</v>
      </c>
      <c r="D292" s="33">
        <v>44490</v>
      </c>
      <c r="F292" s="40" t="str">
        <f t="shared" si="76"/>
        <v/>
      </c>
      <c r="G292" s="41" t="str">
        <f t="shared" si="77"/>
        <v/>
      </c>
      <c r="H292" s="41" t="str">
        <f t="shared" si="78"/>
        <v/>
      </c>
      <c r="I292" s="42" t="str">
        <f t="shared" si="79"/>
        <v/>
      </c>
      <c r="J292" s="42" t="str">
        <f t="shared" si="80"/>
        <v/>
      </c>
      <c r="K292" s="42" t="str">
        <f t="shared" si="81"/>
        <v/>
      </c>
      <c r="L292" s="42" t="str">
        <f t="shared" si="82"/>
        <v/>
      </c>
      <c r="M292" s="42" t="str">
        <f t="shared" si="83"/>
        <v/>
      </c>
      <c r="N292" s="42" t="str">
        <f t="shared" si="84"/>
        <v/>
      </c>
      <c r="O292" s="42" t="str">
        <f t="shared" si="85"/>
        <v/>
      </c>
      <c r="P292" s="42" t="str">
        <f t="shared" si="86"/>
        <v/>
      </c>
      <c r="Q292" s="43" t="str">
        <f t="shared" si="87"/>
        <v/>
      </c>
      <c r="R292" s="42" t="str">
        <f t="shared" si="88"/>
        <v/>
      </c>
      <c r="S292" s="42" t="str">
        <f t="shared" si="89"/>
        <v/>
      </c>
      <c r="T292" s="42" t="str">
        <f t="shared" si="90"/>
        <v/>
      </c>
      <c r="U292" s="43" t="str">
        <f t="shared" si="91"/>
        <v/>
      </c>
      <c r="V292" s="41" t="str">
        <f t="shared" si="92"/>
        <v/>
      </c>
      <c r="W292" s="41" t="str">
        <f t="shared" si="93"/>
        <v>4m2</v>
      </c>
      <c r="X292" s="10">
        <v>1</v>
      </c>
      <c r="Y292" s="45" t="str">
        <f t="shared" si="94"/>
        <v>*4m2*</v>
      </c>
      <c r="AB292" s="10">
        <v>1</v>
      </c>
    </row>
    <row r="293" spans="1:28" ht="25.05" customHeight="1">
      <c r="A293" s="8">
        <v>7232</v>
      </c>
      <c r="B293" s="9" t="s">
        <v>32</v>
      </c>
      <c r="C293" s="26" t="s">
        <v>34</v>
      </c>
      <c r="D293" s="33">
        <v>44522</v>
      </c>
      <c r="F293" s="40" t="str">
        <f t="shared" si="76"/>
        <v/>
      </c>
      <c r="G293" s="41" t="str">
        <f t="shared" si="77"/>
        <v/>
      </c>
      <c r="H293" s="41" t="str">
        <f t="shared" si="78"/>
        <v/>
      </c>
      <c r="I293" s="42" t="str">
        <f t="shared" si="79"/>
        <v/>
      </c>
      <c r="J293" s="42" t="str">
        <f t="shared" si="80"/>
        <v/>
      </c>
      <c r="K293" s="42" t="str">
        <f t="shared" si="81"/>
        <v/>
      </c>
      <c r="L293" s="42" t="str">
        <f t="shared" si="82"/>
        <v/>
      </c>
      <c r="M293" s="42" t="str">
        <f t="shared" si="83"/>
        <v/>
      </c>
      <c r="N293" s="42" t="str">
        <f t="shared" si="84"/>
        <v/>
      </c>
      <c r="O293" s="42" t="str">
        <f t="shared" si="85"/>
        <v/>
      </c>
      <c r="P293" s="42" t="str">
        <f t="shared" si="86"/>
        <v/>
      </c>
      <c r="Q293" s="43" t="str">
        <f t="shared" si="87"/>
        <v/>
      </c>
      <c r="R293" s="42" t="str">
        <f t="shared" si="88"/>
        <v/>
      </c>
      <c r="S293" s="42" t="str">
        <f t="shared" si="89"/>
        <v/>
      </c>
      <c r="T293" s="42" t="str">
        <f t="shared" si="90"/>
        <v/>
      </c>
      <c r="U293" s="43" t="str">
        <f t="shared" si="91"/>
        <v/>
      </c>
      <c r="V293" s="41" t="str">
        <f t="shared" si="92"/>
        <v/>
      </c>
      <c r="W293" s="41" t="str">
        <f t="shared" si="93"/>
        <v/>
      </c>
      <c r="X293" s="10">
        <v>4</v>
      </c>
      <c r="Y293" s="45" t="str">
        <f t="shared" si="94"/>
        <v/>
      </c>
      <c r="AB293" s="10">
        <v>4</v>
      </c>
    </row>
    <row r="294" spans="1:28" ht="25.05" customHeight="1">
      <c r="A294" s="8">
        <v>7233</v>
      </c>
      <c r="B294" s="9" t="s">
        <v>130</v>
      </c>
      <c r="C294" s="26" t="s">
        <v>140</v>
      </c>
      <c r="D294" s="33">
        <v>44578</v>
      </c>
      <c r="F294" s="40" t="str">
        <f t="shared" si="76"/>
        <v/>
      </c>
      <c r="G294" s="41" t="str">
        <f t="shared" si="77"/>
        <v/>
      </c>
      <c r="H294" s="41" t="str">
        <f t="shared" si="78"/>
        <v/>
      </c>
      <c r="I294" s="42" t="str">
        <f t="shared" si="79"/>
        <v/>
      </c>
      <c r="J294" s="42" t="str">
        <f t="shared" si="80"/>
        <v/>
      </c>
      <c r="K294" s="42" t="str">
        <f t="shared" si="81"/>
        <v/>
      </c>
      <c r="L294" s="42" t="str">
        <f t="shared" si="82"/>
        <v/>
      </c>
      <c r="M294" s="42" t="str">
        <f t="shared" si="83"/>
        <v/>
      </c>
      <c r="N294" s="42" t="str">
        <f t="shared" si="84"/>
        <v/>
      </c>
      <c r="O294" s="42" t="str">
        <f t="shared" si="85"/>
        <v>10m2H</v>
      </c>
      <c r="P294" s="42" t="str">
        <f t="shared" si="86"/>
        <v/>
      </c>
      <c r="Q294" s="43" t="str">
        <f t="shared" si="87"/>
        <v/>
      </c>
      <c r="R294" s="42" t="str">
        <f t="shared" si="88"/>
        <v/>
      </c>
      <c r="S294" s="42" t="str">
        <f t="shared" si="89"/>
        <v/>
      </c>
      <c r="T294" s="42" t="str">
        <f t="shared" si="90"/>
        <v/>
      </c>
      <c r="U294" s="43" t="str">
        <f t="shared" si="91"/>
        <v/>
      </c>
      <c r="V294" s="41" t="str">
        <f t="shared" si="92"/>
        <v/>
      </c>
      <c r="W294" s="41" t="str">
        <f t="shared" si="93"/>
        <v/>
      </c>
      <c r="X294" s="10">
        <v>1</v>
      </c>
      <c r="Y294" s="45" t="str">
        <f t="shared" si="94"/>
        <v>*10m2H*</v>
      </c>
      <c r="AB294" s="10">
        <v>1</v>
      </c>
    </row>
    <row r="295" spans="1:28" ht="25.05" customHeight="1">
      <c r="A295" s="8">
        <v>7234</v>
      </c>
      <c r="B295" s="9" t="s">
        <v>133</v>
      </c>
      <c r="C295" s="26" t="s">
        <v>135</v>
      </c>
      <c r="D295" s="33">
        <v>44592</v>
      </c>
      <c r="F295" s="40" t="str">
        <f t="shared" si="76"/>
        <v/>
      </c>
      <c r="G295" s="41" t="str">
        <f t="shared" si="77"/>
        <v>BRV</v>
      </c>
      <c r="H295" s="41" t="str">
        <f t="shared" si="78"/>
        <v/>
      </c>
      <c r="I295" s="42" t="str">
        <f t="shared" si="79"/>
        <v/>
      </c>
      <c r="J295" s="42" t="str">
        <f t="shared" si="80"/>
        <v/>
      </c>
      <c r="K295" s="42" t="str">
        <f t="shared" si="81"/>
        <v/>
      </c>
      <c r="L295" s="42" t="str">
        <f t="shared" si="82"/>
        <v/>
      </c>
      <c r="M295" s="42" t="str">
        <f t="shared" si="83"/>
        <v/>
      </c>
      <c r="N295" s="42" t="str">
        <f t="shared" si="84"/>
        <v/>
      </c>
      <c r="O295" s="42" t="str">
        <f t="shared" si="85"/>
        <v/>
      </c>
      <c r="P295" s="42" t="str">
        <f t="shared" si="86"/>
        <v/>
      </c>
      <c r="Q295" s="43" t="str">
        <f t="shared" si="87"/>
        <v/>
      </c>
      <c r="R295" s="42" t="str">
        <f t="shared" si="88"/>
        <v/>
      </c>
      <c r="S295" s="42" t="str">
        <f t="shared" si="89"/>
        <v/>
      </c>
      <c r="T295" s="42" t="str">
        <f t="shared" si="90"/>
        <v/>
      </c>
      <c r="U295" s="43" t="str">
        <f t="shared" si="91"/>
        <v/>
      </c>
      <c r="V295" s="41" t="str">
        <f t="shared" si="92"/>
        <v/>
      </c>
      <c r="W295" s="41" t="str">
        <f t="shared" si="93"/>
        <v/>
      </c>
      <c r="X295" s="10">
        <v>1</v>
      </c>
      <c r="Y295" s="45" t="str">
        <f t="shared" si="94"/>
        <v>*BRV*</v>
      </c>
      <c r="AB295" s="10">
        <v>1</v>
      </c>
    </row>
    <row r="296" spans="1:28" ht="25.05" customHeight="1">
      <c r="A296" s="8">
        <v>7234</v>
      </c>
      <c r="B296" s="9" t="s">
        <v>133</v>
      </c>
      <c r="C296" s="26" t="s">
        <v>135</v>
      </c>
      <c r="D296" s="33">
        <v>44592</v>
      </c>
      <c r="F296" s="40" t="str">
        <f t="shared" si="76"/>
        <v/>
      </c>
      <c r="G296" s="41" t="str">
        <f t="shared" si="77"/>
        <v>BRV</v>
      </c>
      <c r="H296" s="41" t="str">
        <f t="shared" si="78"/>
        <v/>
      </c>
      <c r="I296" s="42" t="str">
        <f t="shared" si="79"/>
        <v/>
      </c>
      <c r="J296" s="42" t="str">
        <f t="shared" si="80"/>
        <v/>
      </c>
      <c r="K296" s="42" t="str">
        <f t="shared" si="81"/>
        <v/>
      </c>
      <c r="L296" s="42" t="str">
        <f t="shared" si="82"/>
        <v/>
      </c>
      <c r="M296" s="42" t="str">
        <f t="shared" si="83"/>
        <v/>
      </c>
      <c r="N296" s="42" t="str">
        <f t="shared" si="84"/>
        <v/>
      </c>
      <c r="O296" s="42" t="str">
        <f t="shared" si="85"/>
        <v/>
      </c>
      <c r="P296" s="42" t="str">
        <f t="shared" si="86"/>
        <v/>
      </c>
      <c r="Q296" s="43" t="str">
        <f t="shared" si="87"/>
        <v/>
      </c>
      <c r="R296" s="42" t="str">
        <f t="shared" si="88"/>
        <v/>
      </c>
      <c r="S296" s="42" t="str">
        <f t="shared" si="89"/>
        <v/>
      </c>
      <c r="T296" s="42" t="str">
        <f t="shared" si="90"/>
        <v/>
      </c>
      <c r="U296" s="43" t="str">
        <f t="shared" si="91"/>
        <v/>
      </c>
      <c r="V296" s="41" t="str">
        <f t="shared" si="92"/>
        <v/>
      </c>
      <c r="W296" s="41" t="str">
        <f t="shared" si="93"/>
        <v/>
      </c>
      <c r="X296" s="10">
        <v>1</v>
      </c>
      <c r="Y296" s="45" t="str">
        <f t="shared" si="94"/>
        <v>*BRV*</v>
      </c>
      <c r="AB296" s="10">
        <v>1</v>
      </c>
    </row>
    <row r="297" spans="1:28" ht="25.05" customHeight="1">
      <c r="A297" s="8">
        <v>7235</v>
      </c>
      <c r="B297" s="9" t="s">
        <v>133</v>
      </c>
      <c r="C297" s="26" t="s">
        <v>135</v>
      </c>
      <c r="D297" s="33">
        <v>44592</v>
      </c>
      <c r="F297" s="40" t="str">
        <f t="shared" si="76"/>
        <v/>
      </c>
      <c r="G297" s="41" t="str">
        <f t="shared" si="77"/>
        <v>BRV</v>
      </c>
      <c r="H297" s="41" t="str">
        <f t="shared" si="78"/>
        <v/>
      </c>
      <c r="I297" s="42" t="str">
        <f t="shared" si="79"/>
        <v/>
      </c>
      <c r="J297" s="42" t="str">
        <f t="shared" si="80"/>
        <v/>
      </c>
      <c r="K297" s="42" t="str">
        <f t="shared" si="81"/>
        <v/>
      </c>
      <c r="L297" s="42" t="str">
        <f t="shared" si="82"/>
        <v/>
      </c>
      <c r="M297" s="42" t="str">
        <f t="shared" si="83"/>
        <v/>
      </c>
      <c r="N297" s="42" t="str">
        <f t="shared" si="84"/>
        <v/>
      </c>
      <c r="O297" s="42" t="str">
        <f t="shared" si="85"/>
        <v/>
      </c>
      <c r="P297" s="42" t="str">
        <f t="shared" si="86"/>
        <v/>
      </c>
      <c r="Q297" s="43" t="str">
        <f t="shared" si="87"/>
        <v/>
      </c>
      <c r="R297" s="42" t="str">
        <f t="shared" si="88"/>
        <v/>
      </c>
      <c r="S297" s="42" t="str">
        <f t="shared" si="89"/>
        <v/>
      </c>
      <c r="T297" s="42" t="str">
        <f t="shared" si="90"/>
        <v/>
      </c>
      <c r="U297" s="43" t="str">
        <f t="shared" si="91"/>
        <v/>
      </c>
      <c r="V297" s="41" t="str">
        <f t="shared" si="92"/>
        <v/>
      </c>
      <c r="W297" s="41" t="str">
        <f t="shared" si="93"/>
        <v/>
      </c>
      <c r="X297" s="10">
        <v>1</v>
      </c>
      <c r="Y297" s="45" t="str">
        <f t="shared" si="94"/>
        <v>*BRV*</v>
      </c>
      <c r="AB297" s="10">
        <v>1</v>
      </c>
    </row>
    <row r="298" spans="1:28" ht="25.05" customHeight="1">
      <c r="A298" s="8">
        <v>7235</v>
      </c>
      <c r="B298" s="9" t="s">
        <v>133</v>
      </c>
      <c r="C298" s="26" t="s">
        <v>135</v>
      </c>
      <c r="D298" s="33">
        <v>44592</v>
      </c>
      <c r="F298" s="40" t="str">
        <f t="shared" si="76"/>
        <v/>
      </c>
      <c r="G298" s="41" t="str">
        <f t="shared" si="77"/>
        <v>BRV</v>
      </c>
      <c r="H298" s="41" t="str">
        <f t="shared" si="78"/>
        <v/>
      </c>
      <c r="I298" s="42" t="str">
        <f t="shared" si="79"/>
        <v/>
      </c>
      <c r="J298" s="42" t="str">
        <f t="shared" si="80"/>
        <v/>
      </c>
      <c r="K298" s="42" t="str">
        <f t="shared" si="81"/>
        <v/>
      </c>
      <c r="L298" s="42" t="str">
        <f t="shared" si="82"/>
        <v/>
      </c>
      <c r="M298" s="42" t="str">
        <f t="shared" si="83"/>
        <v/>
      </c>
      <c r="N298" s="42" t="str">
        <f t="shared" si="84"/>
        <v/>
      </c>
      <c r="O298" s="42" t="str">
        <f t="shared" si="85"/>
        <v/>
      </c>
      <c r="P298" s="42" t="str">
        <f t="shared" si="86"/>
        <v/>
      </c>
      <c r="Q298" s="43" t="str">
        <f t="shared" si="87"/>
        <v/>
      </c>
      <c r="R298" s="42" t="str">
        <f t="shared" si="88"/>
        <v/>
      </c>
      <c r="S298" s="42" t="str">
        <f t="shared" si="89"/>
        <v/>
      </c>
      <c r="T298" s="42" t="str">
        <f t="shared" si="90"/>
        <v/>
      </c>
      <c r="U298" s="43" t="str">
        <f t="shared" si="91"/>
        <v/>
      </c>
      <c r="V298" s="41" t="str">
        <f t="shared" si="92"/>
        <v/>
      </c>
      <c r="W298" s="41" t="str">
        <f t="shared" si="93"/>
        <v/>
      </c>
      <c r="X298" s="10">
        <v>1</v>
      </c>
      <c r="Y298" s="45" t="str">
        <f t="shared" si="94"/>
        <v>*BRV*</v>
      </c>
      <c r="AB298" s="10">
        <v>1</v>
      </c>
    </row>
    <row r="299" spans="1:28" ht="25.05" customHeight="1">
      <c r="A299" s="16">
        <v>7237</v>
      </c>
      <c r="B299" s="18" t="s">
        <v>130</v>
      </c>
      <c r="C299" s="27" t="s">
        <v>132</v>
      </c>
      <c r="D299" s="34">
        <v>44592</v>
      </c>
      <c r="F299" s="40" t="str">
        <f t="shared" si="76"/>
        <v/>
      </c>
      <c r="G299" s="41" t="str">
        <f t="shared" si="77"/>
        <v/>
      </c>
      <c r="H299" s="41" t="str">
        <f t="shared" si="78"/>
        <v/>
      </c>
      <c r="I299" s="42" t="str">
        <f t="shared" si="79"/>
        <v/>
      </c>
      <c r="J299" s="42" t="str">
        <f t="shared" si="80"/>
        <v/>
      </c>
      <c r="K299" s="42" t="str">
        <f t="shared" si="81"/>
        <v/>
      </c>
      <c r="L299" s="42" t="str">
        <f t="shared" si="82"/>
        <v/>
      </c>
      <c r="M299" s="42" t="str">
        <f t="shared" si="83"/>
        <v/>
      </c>
      <c r="N299" s="42" t="str">
        <f t="shared" si="84"/>
        <v/>
      </c>
      <c r="O299" s="42" t="str">
        <f t="shared" si="85"/>
        <v>10m2H</v>
      </c>
      <c r="P299" s="42" t="str">
        <f t="shared" si="86"/>
        <v/>
      </c>
      <c r="Q299" s="43" t="str">
        <f t="shared" si="87"/>
        <v/>
      </c>
      <c r="R299" s="42" t="str">
        <f t="shared" si="88"/>
        <v/>
      </c>
      <c r="S299" s="42" t="str">
        <f t="shared" si="89"/>
        <v/>
      </c>
      <c r="T299" s="42" t="str">
        <f t="shared" si="90"/>
        <v/>
      </c>
      <c r="U299" s="43" t="str">
        <f t="shared" si="91"/>
        <v/>
      </c>
      <c r="V299" s="41" t="str">
        <f t="shared" si="92"/>
        <v/>
      </c>
      <c r="W299" s="41" t="str">
        <f t="shared" si="93"/>
        <v/>
      </c>
      <c r="X299" s="20">
        <v>1</v>
      </c>
      <c r="Y299" s="45" t="str">
        <f t="shared" si="94"/>
        <v>*10m2H*</v>
      </c>
      <c r="AB299" s="20">
        <v>1</v>
      </c>
    </row>
    <row r="300" spans="1:28" ht="25.05" customHeight="1">
      <c r="A300" s="8">
        <v>7238</v>
      </c>
      <c r="B300" s="9" t="s">
        <v>133</v>
      </c>
      <c r="C300" s="26" t="s">
        <v>135</v>
      </c>
      <c r="D300" s="33">
        <v>44592</v>
      </c>
      <c r="F300" s="40" t="str">
        <f t="shared" si="76"/>
        <v/>
      </c>
      <c r="G300" s="41" t="str">
        <f t="shared" si="77"/>
        <v>BRV</v>
      </c>
      <c r="H300" s="41" t="str">
        <f t="shared" si="78"/>
        <v/>
      </c>
      <c r="I300" s="42" t="str">
        <f t="shared" si="79"/>
        <v/>
      </c>
      <c r="J300" s="42" t="str">
        <f t="shared" si="80"/>
        <v/>
      </c>
      <c r="K300" s="42" t="str">
        <f t="shared" si="81"/>
        <v/>
      </c>
      <c r="L300" s="42" t="str">
        <f t="shared" si="82"/>
        <v/>
      </c>
      <c r="M300" s="42" t="str">
        <f t="shared" si="83"/>
        <v/>
      </c>
      <c r="N300" s="42" t="str">
        <f t="shared" si="84"/>
        <v/>
      </c>
      <c r="O300" s="42" t="str">
        <f t="shared" si="85"/>
        <v/>
      </c>
      <c r="P300" s="42" t="str">
        <f t="shared" si="86"/>
        <v/>
      </c>
      <c r="Q300" s="43" t="str">
        <f t="shared" si="87"/>
        <v/>
      </c>
      <c r="R300" s="42" t="str">
        <f t="shared" si="88"/>
        <v/>
      </c>
      <c r="S300" s="42" t="str">
        <f t="shared" si="89"/>
        <v/>
      </c>
      <c r="T300" s="42" t="str">
        <f t="shared" si="90"/>
        <v/>
      </c>
      <c r="U300" s="43" t="str">
        <f t="shared" si="91"/>
        <v/>
      </c>
      <c r="V300" s="41" t="str">
        <f t="shared" si="92"/>
        <v/>
      </c>
      <c r="W300" s="41" t="str">
        <f t="shared" si="93"/>
        <v/>
      </c>
      <c r="X300" s="10">
        <v>1</v>
      </c>
      <c r="Y300" s="45" t="str">
        <f t="shared" si="94"/>
        <v>*BRV*</v>
      </c>
      <c r="AB300" s="10">
        <v>1</v>
      </c>
    </row>
    <row r="301" spans="1:28" ht="25.05" customHeight="1">
      <c r="A301" s="8">
        <v>7238</v>
      </c>
      <c r="B301" s="9" t="s">
        <v>133</v>
      </c>
      <c r="C301" s="26" t="s">
        <v>135</v>
      </c>
      <c r="D301" s="33">
        <v>44592</v>
      </c>
      <c r="F301" s="40" t="str">
        <f t="shared" si="76"/>
        <v/>
      </c>
      <c r="G301" s="41" t="str">
        <f t="shared" si="77"/>
        <v>BRV</v>
      </c>
      <c r="H301" s="41" t="str">
        <f t="shared" si="78"/>
        <v/>
      </c>
      <c r="I301" s="42" t="str">
        <f t="shared" si="79"/>
        <v/>
      </c>
      <c r="J301" s="42" t="str">
        <f t="shared" si="80"/>
        <v/>
      </c>
      <c r="K301" s="42" t="str">
        <f t="shared" si="81"/>
        <v/>
      </c>
      <c r="L301" s="42" t="str">
        <f t="shared" si="82"/>
        <v/>
      </c>
      <c r="M301" s="42" t="str">
        <f t="shared" si="83"/>
        <v/>
      </c>
      <c r="N301" s="42" t="str">
        <f t="shared" si="84"/>
        <v/>
      </c>
      <c r="O301" s="42" t="str">
        <f t="shared" si="85"/>
        <v/>
      </c>
      <c r="P301" s="42" t="str">
        <f t="shared" si="86"/>
        <v/>
      </c>
      <c r="Q301" s="43" t="str">
        <f t="shared" si="87"/>
        <v/>
      </c>
      <c r="R301" s="42" t="str">
        <f t="shared" si="88"/>
        <v/>
      </c>
      <c r="S301" s="42" t="str">
        <f t="shared" si="89"/>
        <v/>
      </c>
      <c r="T301" s="42" t="str">
        <f t="shared" si="90"/>
        <v/>
      </c>
      <c r="U301" s="43" t="str">
        <f t="shared" si="91"/>
        <v/>
      </c>
      <c r="V301" s="41" t="str">
        <f t="shared" si="92"/>
        <v/>
      </c>
      <c r="W301" s="41" t="str">
        <f t="shared" si="93"/>
        <v/>
      </c>
      <c r="X301" s="10">
        <v>1</v>
      </c>
      <c r="Y301" s="45" t="str">
        <f t="shared" si="94"/>
        <v>*BRV*</v>
      </c>
      <c r="AB301" s="10">
        <v>1</v>
      </c>
    </row>
    <row r="302" spans="1:28" ht="25.05" customHeight="1">
      <c r="A302" s="8">
        <v>7238</v>
      </c>
      <c r="B302" s="9" t="s">
        <v>136</v>
      </c>
      <c r="C302" s="26" t="s">
        <v>138</v>
      </c>
      <c r="D302" s="33">
        <v>44592</v>
      </c>
      <c r="F302" s="40" t="str">
        <f t="shared" si="76"/>
        <v/>
      </c>
      <c r="G302" s="41" t="str">
        <f t="shared" si="77"/>
        <v/>
      </c>
      <c r="H302" s="41" t="str">
        <f t="shared" si="78"/>
        <v/>
      </c>
      <c r="I302" s="42" t="str">
        <f t="shared" si="79"/>
        <v/>
      </c>
      <c r="J302" s="42" t="str">
        <f t="shared" si="80"/>
        <v/>
      </c>
      <c r="K302" s="42" t="str">
        <f t="shared" si="81"/>
        <v/>
      </c>
      <c r="L302" s="42" t="str">
        <f t="shared" si="82"/>
        <v/>
      </c>
      <c r="M302" s="42" t="str">
        <f t="shared" si="83"/>
        <v/>
      </c>
      <c r="N302" s="42" t="str">
        <f t="shared" si="84"/>
        <v/>
      </c>
      <c r="O302" s="42" t="str">
        <f t="shared" si="85"/>
        <v/>
      </c>
      <c r="P302" s="42" t="str">
        <f t="shared" si="86"/>
        <v/>
      </c>
      <c r="Q302" s="43" t="str">
        <f t="shared" si="87"/>
        <v/>
      </c>
      <c r="R302" s="42" t="str">
        <f t="shared" si="88"/>
        <v/>
      </c>
      <c r="S302" s="42" t="str">
        <f t="shared" si="89"/>
        <v/>
      </c>
      <c r="T302" s="42" t="str">
        <f t="shared" si="90"/>
        <v/>
      </c>
      <c r="U302" s="43" t="str">
        <f t="shared" si="91"/>
        <v>2m2A</v>
      </c>
      <c r="V302" s="41" t="str">
        <f t="shared" si="92"/>
        <v/>
      </c>
      <c r="W302" s="41" t="str">
        <f t="shared" si="93"/>
        <v/>
      </c>
      <c r="X302" s="10">
        <v>1</v>
      </c>
      <c r="Y302" s="45" t="str">
        <f t="shared" si="94"/>
        <v>*2m2A*</v>
      </c>
      <c r="AB302" s="10">
        <v>1</v>
      </c>
    </row>
    <row r="303" spans="1:28" ht="25.05" customHeight="1">
      <c r="A303" s="8">
        <v>7239</v>
      </c>
      <c r="B303" s="9" t="s">
        <v>130</v>
      </c>
      <c r="C303" s="26" t="s">
        <v>140</v>
      </c>
      <c r="D303" s="33">
        <v>44578</v>
      </c>
      <c r="F303" s="40" t="str">
        <f t="shared" si="76"/>
        <v/>
      </c>
      <c r="G303" s="41" t="str">
        <f t="shared" si="77"/>
        <v/>
      </c>
      <c r="H303" s="41" t="str">
        <f t="shared" si="78"/>
        <v/>
      </c>
      <c r="I303" s="42" t="str">
        <f t="shared" si="79"/>
        <v/>
      </c>
      <c r="J303" s="42" t="str">
        <f t="shared" si="80"/>
        <v/>
      </c>
      <c r="K303" s="42" t="str">
        <f t="shared" si="81"/>
        <v/>
      </c>
      <c r="L303" s="42" t="str">
        <f t="shared" si="82"/>
        <v/>
      </c>
      <c r="M303" s="42" t="str">
        <f t="shared" si="83"/>
        <v/>
      </c>
      <c r="N303" s="42" t="str">
        <f t="shared" si="84"/>
        <v/>
      </c>
      <c r="O303" s="42" t="str">
        <f t="shared" si="85"/>
        <v>10m2H</v>
      </c>
      <c r="P303" s="42" t="str">
        <f t="shared" si="86"/>
        <v/>
      </c>
      <c r="Q303" s="43" t="str">
        <f t="shared" si="87"/>
        <v/>
      </c>
      <c r="R303" s="42" t="str">
        <f t="shared" si="88"/>
        <v/>
      </c>
      <c r="S303" s="42" t="str">
        <f t="shared" si="89"/>
        <v/>
      </c>
      <c r="T303" s="42" t="str">
        <f t="shared" si="90"/>
        <v/>
      </c>
      <c r="U303" s="43" t="str">
        <f t="shared" si="91"/>
        <v/>
      </c>
      <c r="V303" s="41" t="str">
        <f t="shared" si="92"/>
        <v/>
      </c>
      <c r="W303" s="41" t="str">
        <f t="shared" si="93"/>
        <v/>
      </c>
      <c r="X303" s="10">
        <v>1</v>
      </c>
      <c r="Y303" s="45" t="str">
        <f t="shared" si="94"/>
        <v>*10m2H*</v>
      </c>
      <c r="AB303" s="10">
        <v>1</v>
      </c>
    </row>
    <row r="304" spans="1:28" ht="25.05" customHeight="1">
      <c r="A304" s="8">
        <v>7240</v>
      </c>
      <c r="B304" s="9" t="s">
        <v>141</v>
      </c>
      <c r="C304" s="26" t="s">
        <v>143</v>
      </c>
      <c r="D304" s="33">
        <v>44249</v>
      </c>
      <c r="F304" s="40" t="str">
        <f t="shared" si="76"/>
        <v/>
      </c>
      <c r="G304" s="41" t="str">
        <f t="shared" si="77"/>
        <v/>
      </c>
      <c r="H304" s="41" t="str">
        <f t="shared" si="78"/>
        <v/>
      </c>
      <c r="I304" s="42" t="str">
        <f t="shared" si="79"/>
        <v/>
      </c>
      <c r="J304" s="42" t="str">
        <f t="shared" si="80"/>
        <v/>
      </c>
      <c r="K304" s="42" t="str">
        <f t="shared" si="81"/>
        <v/>
      </c>
      <c r="L304" s="42" t="str">
        <f t="shared" si="82"/>
        <v/>
      </c>
      <c r="M304" s="42" t="str">
        <f t="shared" si="83"/>
        <v/>
      </c>
      <c r="N304" s="42" t="str">
        <f t="shared" si="84"/>
        <v/>
      </c>
      <c r="O304" s="42" t="str">
        <f t="shared" si="85"/>
        <v/>
      </c>
      <c r="P304" s="42" t="str">
        <f t="shared" si="86"/>
        <v/>
      </c>
      <c r="Q304" s="43" t="str">
        <f t="shared" si="87"/>
        <v>ROOFL</v>
      </c>
      <c r="R304" s="42" t="str">
        <f t="shared" si="88"/>
        <v/>
      </c>
      <c r="S304" s="42" t="str">
        <f t="shared" si="89"/>
        <v/>
      </c>
      <c r="T304" s="42" t="str">
        <f t="shared" si="90"/>
        <v/>
      </c>
      <c r="U304" s="43" t="str">
        <f t="shared" si="91"/>
        <v/>
      </c>
      <c r="V304" s="41" t="str">
        <f t="shared" si="92"/>
        <v/>
      </c>
      <c r="W304" s="41" t="str">
        <f t="shared" si="93"/>
        <v/>
      </c>
      <c r="X304" s="10">
        <v>1</v>
      </c>
      <c r="Y304" s="45" t="str">
        <f t="shared" si="94"/>
        <v>*ROOFL*</v>
      </c>
      <c r="AB304" s="10">
        <v>1</v>
      </c>
    </row>
    <row r="305" spans="1:28" ht="25.05" customHeight="1">
      <c r="A305" s="8">
        <v>7240</v>
      </c>
      <c r="B305" s="9" t="s">
        <v>130</v>
      </c>
      <c r="C305" s="26" t="s">
        <v>132</v>
      </c>
      <c r="D305" s="33">
        <v>44592</v>
      </c>
      <c r="F305" s="40" t="str">
        <f t="shared" si="76"/>
        <v/>
      </c>
      <c r="G305" s="41" t="str">
        <f t="shared" si="77"/>
        <v/>
      </c>
      <c r="H305" s="41" t="str">
        <f t="shared" si="78"/>
        <v/>
      </c>
      <c r="I305" s="42" t="str">
        <f t="shared" si="79"/>
        <v/>
      </c>
      <c r="J305" s="42" t="str">
        <f t="shared" si="80"/>
        <v/>
      </c>
      <c r="K305" s="42" t="str">
        <f t="shared" si="81"/>
        <v/>
      </c>
      <c r="L305" s="42" t="str">
        <f t="shared" si="82"/>
        <v/>
      </c>
      <c r="M305" s="42" t="str">
        <f t="shared" si="83"/>
        <v/>
      </c>
      <c r="N305" s="42" t="str">
        <f t="shared" si="84"/>
        <v/>
      </c>
      <c r="O305" s="42" t="str">
        <f t="shared" si="85"/>
        <v>10m2H</v>
      </c>
      <c r="P305" s="42" t="str">
        <f t="shared" si="86"/>
        <v/>
      </c>
      <c r="Q305" s="43" t="str">
        <f t="shared" si="87"/>
        <v/>
      </c>
      <c r="R305" s="42" t="str">
        <f t="shared" si="88"/>
        <v/>
      </c>
      <c r="S305" s="42" t="str">
        <f t="shared" si="89"/>
        <v/>
      </c>
      <c r="T305" s="42" t="str">
        <f t="shared" si="90"/>
        <v/>
      </c>
      <c r="U305" s="43" t="str">
        <f t="shared" si="91"/>
        <v/>
      </c>
      <c r="V305" s="41" t="str">
        <f t="shared" si="92"/>
        <v/>
      </c>
      <c r="W305" s="41" t="str">
        <f t="shared" si="93"/>
        <v/>
      </c>
      <c r="X305" s="10">
        <v>1</v>
      </c>
      <c r="Y305" s="45" t="str">
        <f t="shared" si="94"/>
        <v>*10m2H*</v>
      </c>
      <c r="AB305" s="10">
        <v>1</v>
      </c>
    </row>
    <row r="306" spans="1:28" ht="25.05" customHeight="1">
      <c r="A306" s="8">
        <v>7241</v>
      </c>
      <c r="B306" s="9" t="s">
        <v>141</v>
      </c>
      <c r="C306" s="26" t="s">
        <v>157</v>
      </c>
      <c r="D306" s="33">
        <v>44186</v>
      </c>
      <c r="F306" s="40" t="str">
        <f t="shared" si="76"/>
        <v/>
      </c>
      <c r="G306" s="41" t="str">
        <f t="shared" si="77"/>
        <v/>
      </c>
      <c r="H306" s="41" t="str">
        <f t="shared" si="78"/>
        <v/>
      </c>
      <c r="I306" s="42" t="str">
        <f t="shared" si="79"/>
        <v/>
      </c>
      <c r="J306" s="42" t="str">
        <f t="shared" si="80"/>
        <v/>
      </c>
      <c r="K306" s="42" t="str">
        <f t="shared" si="81"/>
        <v/>
      </c>
      <c r="L306" s="42" t="str">
        <f t="shared" si="82"/>
        <v/>
      </c>
      <c r="M306" s="42" t="str">
        <f t="shared" si="83"/>
        <v/>
      </c>
      <c r="N306" s="42" t="str">
        <f t="shared" si="84"/>
        <v/>
      </c>
      <c r="O306" s="42" t="str">
        <f t="shared" si="85"/>
        <v/>
      </c>
      <c r="P306" s="42" t="str">
        <f t="shared" si="86"/>
        <v/>
      </c>
      <c r="Q306" s="43" t="str">
        <f t="shared" si="87"/>
        <v>ROOFL</v>
      </c>
      <c r="R306" s="42" t="str">
        <f t="shared" si="88"/>
        <v/>
      </c>
      <c r="S306" s="42" t="str">
        <f t="shared" si="89"/>
        <v/>
      </c>
      <c r="T306" s="42" t="str">
        <f t="shared" si="90"/>
        <v/>
      </c>
      <c r="U306" s="43" t="str">
        <f t="shared" si="91"/>
        <v/>
      </c>
      <c r="V306" s="41" t="str">
        <f t="shared" si="92"/>
        <v/>
      </c>
      <c r="W306" s="41" t="str">
        <f t="shared" si="93"/>
        <v/>
      </c>
      <c r="X306" s="10">
        <v>1</v>
      </c>
      <c r="Y306" s="45" t="str">
        <f t="shared" si="94"/>
        <v>*ROOFL*</v>
      </c>
      <c r="AB306" s="10">
        <v>1</v>
      </c>
    </row>
    <row r="307" spans="1:28" ht="25.05" customHeight="1">
      <c r="A307" s="16">
        <v>7241</v>
      </c>
      <c r="B307" s="18" t="s">
        <v>130</v>
      </c>
      <c r="C307" s="27" t="s">
        <v>132</v>
      </c>
      <c r="D307" s="34">
        <v>44592</v>
      </c>
      <c r="F307" s="40" t="str">
        <f t="shared" si="76"/>
        <v/>
      </c>
      <c r="G307" s="41" t="str">
        <f t="shared" si="77"/>
        <v/>
      </c>
      <c r="H307" s="41" t="str">
        <f t="shared" si="78"/>
        <v/>
      </c>
      <c r="I307" s="42" t="str">
        <f t="shared" si="79"/>
        <v/>
      </c>
      <c r="J307" s="42" t="str">
        <f t="shared" si="80"/>
        <v/>
      </c>
      <c r="K307" s="42" t="str">
        <f t="shared" si="81"/>
        <v/>
      </c>
      <c r="L307" s="42" t="str">
        <f t="shared" si="82"/>
        <v/>
      </c>
      <c r="M307" s="42" t="str">
        <f t="shared" si="83"/>
        <v/>
      </c>
      <c r="N307" s="42" t="str">
        <f t="shared" si="84"/>
        <v/>
      </c>
      <c r="O307" s="42" t="str">
        <f t="shared" si="85"/>
        <v>10m2H</v>
      </c>
      <c r="P307" s="42" t="str">
        <f t="shared" si="86"/>
        <v/>
      </c>
      <c r="Q307" s="43" t="str">
        <f t="shared" si="87"/>
        <v/>
      </c>
      <c r="R307" s="42" t="str">
        <f t="shared" si="88"/>
        <v/>
      </c>
      <c r="S307" s="42" t="str">
        <f t="shared" si="89"/>
        <v/>
      </c>
      <c r="T307" s="42" t="str">
        <f t="shared" si="90"/>
        <v/>
      </c>
      <c r="U307" s="43" t="str">
        <f t="shared" si="91"/>
        <v/>
      </c>
      <c r="V307" s="41" t="str">
        <f t="shared" si="92"/>
        <v/>
      </c>
      <c r="W307" s="41" t="str">
        <f t="shared" si="93"/>
        <v/>
      </c>
      <c r="X307" s="20">
        <v>1</v>
      </c>
      <c r="Y307" s="45" t="str">
        <f t="shared" si="94"/>
        <v>*10m2H*</v>
      </c>
      <c r="AB307" s="20">
        <v>1</v>
      </c>
    </row>
    <row r="308" spans="1:28" ht="25.05" customHeight="1">
      <c r="A308" s="16">
        <v>7244</v>
      </c>
      <c r="B308" s="18" t="s">
        <v>130</v>
      </c>
      <c r="C308" s="27" t="s">
        <v>132</v>
      </c>
      <c r="D308" s="34">
        <v>44592</v>
      </c>
      <c r="F308" s="40" t="str">
        <f t="shared" si="76"/>
        <v/>
      </c>
      <c r="G308" s="41" t="str">
        <f t="shared" si="77"/>
        <v/>
      </c>
      <c r="H308" s="41" t="str">
        <f t="shared" si="78"/>
        <v/>
      </c>
      <c r="I308" s="42" t="str">
        <f t="shared" si="79"/>
        <v/>
      </c>
      <c r="J308" s="42" t="str">
        <f t="shared" si="80"/>
        <v/>
      </c>
      <c r="K308" s="42" t="str">
        <f t="shared" si="81"/>
        <v/>
      </c>
      <c r="L308" s="42" t="str">
        <f t="shared" si="82"/>
        <v/>
      </c>
      <c r="M308" s="42" t="str">
        <f t="shared" si="83"/>
        <v/>
      </c>
      <c r="N308" s="42" t="str">
        <f t="shared" si="84"/>
        <v/>
      </c>
      <c r="O308" s="42" t="str">
        <f t="shared" si="85"/>
        <v>10m2H</v>
      </c>
      <c r="P308" s="42" t="str">
        <f t="shared" si="86"/>
        <v/>
      </c>
      <c r="Q308" s="43" t="str">
        <f t="shared" si="87"/>
        <v/>
      </c>
      <c r="R308" s="42" t="str">
        <f t="shared" si="88"/>
        <v/>
      </c>
      <c r="S308" s="42" t="str">
        <f t="shared" si="89"/>
        <v/>
      </c>
      <c r="T308" s="42" t="str">
        <f t="shared" si="90"/>
        <v/>
      </c>
      <c r="U308" s="43" t="str">
        <f t="shared" si="91"/>
        <v/>
      </c>
      <c r="V308" s="41" t="str">
        <f t="shared" si="92"/>
        <v/>
      </c>
      <c r="W308" s="41" t="str">
        <f t="shared" si="93"/>
        <v/>
      </c>
      <c r="X308" s="20">
        <v>1</v>
      </c>
      <c r="Y308" s="45" t="str">
        <f t="shared" si="94"/>
        <v>*10m2H*</v>
      </c>
      <c r="AB308" s="20">
        <v>1</v>
      </c>
    </row>
    <row r="309" spans="1:28" ht="25.05" customHeight="1">
      <c r="A309" s="8">
        <v>7245</v>
      </c>
      <c r="B309" s="9" t="s">
        <v>130</v>
      </c>
      <c r="C309" s="26" t="s">
        <v>140</v>
      </c>
      <c r="D309" s="33">
        <v>44578</v>
      </c>
      <c r="F309" s="40" t="str">
        <f t="shared" si="76"/>
        <v/>
      </c>
      <c r="G309" s="41" t="str">
        <f t="shared" si="77"/>
        <v/>
      </c>
      <c r="H309" s="41" t="str">
        <f t="shared" si="78"/>
        <v/>
      </c>
      <c r="I309" s="42" t="str">
        <f t="shared" si="79"/>
        <v/>
      </c>
      <c r="J309" s="42" t="str">
        <f t="shared" si="80"/>
        <v/>
      </c>
      <c r="K309" s="42" t="str">
        <f t="shared" si="81"/>
        <v/>
      </c>
      <c r="L309" s="42" t="str">
        <f t="shared" si="82"/>
        <v/>
      </c>
      <c r="M309" s="42" t="str">
        <f t="shared" si="83"/>
        <v/>
      </c>
      <c r="N309" s="42" t="str">
        <f t="shared" si="84"/>
        <v/>
      </c>
      <c r="O309" s="42" t="str">
        <f t="shared" si="85"/>
        <v>10m2H</v>
      </c>
      <c r="P309" s="42" t="str">
        <f t="shared" si="86"/>
        <v/>
      </c>
      <c r="Q309" s="43" t="str">
        <f t="shared" si="87"/>
        <v/>
      </c>
      <c r="R309" s="42" t="str">
        <f t="shared" si="88"/>
        <v/>
      </c>
      <c r="S309" s="42" t="str">
        <f t="shared" si="89"/>
        <v/>
      </c>
      <c r="T309" s="42" t="str">
        <f t="shared" si="90"/>
        <v/>
      </c>
      <c r="U309" s="43" t="str">
        <f t="shared" si="91"/>
        <v/>
      </c>
      <c r="V309" s="41" t="str">
        <f t="shared" si="92"/>
        <v/>
      </c>
      <c r="W309" s="41" t="str">
        <f t="shared" si="93"/>
        <v/>
      </c>
      <c r="X309" s="10">
        <v>1</v>
      </c>
      <c r="Y309" s="45" t="str">
        <f t="shared" si="94"/>
        <v>*10m2H*</v>
      </c>
      <c r="AB309" s="10">
        <v>1</v>
      </c>
    </row>
    <row r="310" spans="1:28" ht="25.05" customHeight="1">
      <c r="A310" s="8">
        <v>7247</v>
      </c>
      <c r="B310" s="9" t="s">
        <v>136</v>
      </c>
      <c r="C310" s="26" t="s">
        <v>151</v>
      </c>
      <c r="D310" s="33">
        <v>44571</v>
      </c>
      <c r="F310" s="40" t="str">
        <f t="shared" si="76"/>
        <v/>
      </c>
      <c r="G310" s="41" t="str">
        <f t="shared" si="77"/>
        <v/>
      </c>
      <c r="H310" s="41" t="str">
        <f t="shared" si="78"/>
        <v/>
      </c>
      <c r="I310" s="42" t="str">
        <f t="shared" si="79"/>
        <v/>
      </c>
      <c r="J310" s="42" t="str">
        <f t="shared" si="80"/>
        <v/>
      </c>
      <c r="K310" s="42" t="str">
        <f t="shared" si="81"/>
        <v/>
      </c>
      <c r="L310" s="42" t="str">
        <f t="shared" si="82"/>
        <v/>
      </c>
      <c r="M310" s="42" t="str">
        <f t="shared" si="83"/>
        <v/>
      </c>
      <c r="N310" s="42" t="str">
        <f t="shared" si="84"/>
        <v/>
      </c>
      <c r="O310" s="42" t="str">
        <f t="shared" si="85"/>
        <v/>
      </c>
      <c r="P310" s="42" t="str">
        <f t="shared" si="86"/>
        <v/>
      </c>
      <c r="Q310" s="43" t="str">
        <f t="shared" si="87"/>
        <v/>
      </c>
      <c r="R310" s="42" t="str">
        <f t="shared" si="88"/>
        <v/>
      </c>
      <c r="S310" s="42" t="str">
        <f t="shared" si="89"/>
        <v/>
      </c>
      <c r="T310" s="42" t="str">
        <f t="shared" si="90"/>
        <v/>
      </c>
      <c r="U310" s="43" t="str">
        <f t="shared" si="91"/>
        <v>2m2A</v>
      </c>
      <c r="V310" s="41" t="str">
        <f t="shared" si="92"/>
        <v/>
      </c>
      <c r="W310" s="41" t="str">
        <f t="shared" si="93"/>
        <v/>
      </c>
      <c r="X310" s="10">
        <v>1</v>
      </c>
      <c r="Y310" s="45" t="str">
        <f t="shared" si="94"/>
        <v>*2m2A*</v>
      </c>
      <c r="AB310" s="10">
        <v>1</v>
      </c>
    </row>
    <row r="311" spans="1:28" ht="25.05" customHeight="1">
      <c r="A311" s="8">
        <v>7248</v>
      </c>
      <c r="B311" s="9" t="s">
        <v>133</v>
      </c>
      <c r="C311" s="26" t="s">
        <v>135</v>
      </c>
      <c r="D311" s="33">
        <v>44592</v>
      </c>
      <c r="F311" s="40" t="str">
        <f t="shared" si="76"/>
        <v/>
      </c>
      <c r="G311" s="41" t="str">
        <f t="shared" si="77"/>
        <v>BRV</v>
      </c>
      <c r="H311" s="41" t="str">
        <f t="shared" si="78"/>
        <v/>
      </c>
      <c r="I311" s="42" t="str">
        <f t="shared" si="79"/>
        <v/>
      </c>
      <c r="J311" s="42" t="str">
        <f t="shared" si="80"/>
        <v/>
      </c>
      <c r="K311" s="42" t="str">
        <f t="shared" si="81"/>
        <v/>
      </c>
      <c r="L311" s="42" t="str">
        <f t="shared" si="82"/>
        <v/>
      </c>
      <c r="M311" s="42" t="str">
        <f t="shared" si="83"/>
        <v/>
      </c>
      <c r="N311" s="42" t="str">
        <f t="shared" si="84"/>
        <v/>
      </c>
      <c r="O311" s="42" t="str">
        <f t="shared" si="85"/>
        <v/>
      </c>
      <c r="P311" s="42" t="str">
        <f t="shared" si="86"/>
        <v/>
      </c>
      <c r="Q311" s="43" t="str">
        <f t="shared" si="87"/>
        <v/>
      </c>
      <c r="R311" s="42" t="str">
        <f t="shared" si="88"/>
        <v/>
      </c>
      <c r="S311" s="42" t="str">
        <f t="shared" si="89"/>
        <v/>
      </c>
      <c r="T311" s="42" t="str">
        <f t="shared" si="90"/>
        <v/>
      </c>
      <c r="U311" s="43" t="str">
        <f t="shared" si="91"/>
        <v/>
      </c>
      <c r="V311" s="41" t="str">
        <f t="shared" si="92"/>
        <v/>
      </c>
      <c r="W311" s="41" t="str">
        <f t="shared" si="93"/>
        <v/>
      </c>
      <c r="X311" s="10">
        <v>1</v>
      </c>
      <c r="Y311" s="45" t="str">
        <f t="shared" si="94"/>
        <v>*BRV*</v>
      </c>
      <c r="AB311" s="10">
        <v>1</v>
      </c>
    </row>
    <row r="312" spans="1:28" ht="25.05" customHeight="1">
      <c r="A312" s="8">
        <v>7248</v>
      </c>
      <c r="B312" s="9" t="s">
        <v>133</v>
      </c>
      <c r="C312" s="26" t="s">
        <v>135</v>
      </c>
      <c r="D312" s="33">
        <v>44592</v>
      </c>
      <c r="F312" s="40" t="str">
        <f t="shared" si="76"/>
        <v/>
      </c>
      <c r="G312" s="41" t="str">
        <f t="shared" si="77"/>
        <v>BRV</v>
      </c>
      <c r="H312" s="41" t="str">
        <f t="shared" si="78"/>
        <v/>
      </c>
      <c r="I312" s="42" t="str">
        <f t="shared" si="79"/>
        <v/>
      </c>
      <c r="J312" s="42" t="str">
        <f t="shared" si="80"/>
        <v/>
      </c>
      <c r="K312" s="42" t="str">
        <f t="shared" si="81"/>
        <v/>
      </c>
      <c r="L312" s="42" t="str">
        <f t="shared" si="82"/>
        <v/>
      </c>
      <c r="M312" s="42" t="str">
        <f t="shared" si="83"/>
        <v/>
      </c>
      <c r="N312" s="42" t="str">
        <f t="shared" si="84"/>
        <v/>
      </c>
      <c r="O312" s="42" t="str">
        <f t="shared" si="85"/>
        <v/>
      </c>
      <c r="P312" s="42" t="str">
        <f t="shared" si="86"/>
        <v/>
      </c>
      <c r="Q312" s="43" t="str">
        <f t="shared" si="87"/>
        <v/>
      </c>
      <c r="R312" s="42" t="str">
        <f t="shared" si="88"/>
        <v/>
      </c>
      <c r="S312" s="42" t="str">
        <f t="shared" si="89"/>
        <v/>
      </c>
      <c r="T312" s="42" t="str">
        <f t="shared" si="90"/>
        <v/>
      </c>
      <c r="U312" s="43" t="str">
        <f t="shared" si="91"/>
        <v/>
      </c>
      <c r="V312" s="41" t="str">
        <f t="shared" si="92"/>
        <v/>
      </c>
      <c r="W312" s="41" t="str">
        <f t="shared" si="93"/>
        <v/>
      </c>
      <c r="X312" s="10">
        <v>1</v>
      </c>
      <c r="Y312" s="45" t="str">
        <f t="shared" si="94"/>
        <v>*BRV*</v>
      </c>
      <c r="AB312" s="10">
        <v>1</v>
      </c>
    </row>
    <row r="313" spans="1:28" ht="25.05" customHeight="1">
      <c r="A313" s="8">
        <v>7248</v>
      </c>
      <c r="B313" s="9" t="s">
        <v>136</v>
      </c>
      <c r="C313" s="26" t="s">
        <v>147</v>
      </c>
      <c r="D313" s="33">
        <v>44592</v>
      </c>
      <c r="F313" s="40" t="str">
        <f t="shared" si="76"/>
        <v/>
      </c>
      <c r="G313" s="41" t="str">
        <f t="shared" si="77"/>
        <v/>
      </c>
      <c r="H313" s="41" t="str">
        <f t="shared" si="78"/>
        <v/>
      </c>
      <c r="I313" s="42" t="str">
        <f t="shared" si="79"/>
        <v/>
      </c>
      <c r="J313" s="42" t="str">
        <f t="shared" si="80"/>
        <v/>
      </c>
      <c r="K313" s="42" t="str">
        <f t="shared" si="81"/>
        <v/>
      </c>
      <c r="L313" s="42" t="str">
        <f t="shared" si="82"/>
        <v/>
      </c>
      <c r="M313" s="42" t="str">
        <f t="shared" si="83"/>
        <v/>
      </c>
      <c r="N313" s="42" t="str">
        <f t="shared" si="84"/>
        <v/>
      </c>
      <c r="O313" s="42" t="str">
        <f t="shared" si="85"/>
        <v/>
      </c>
      <c r="P313" s="42" t="str">
        <f t="shared" si="86"/>
        <v/>
      </c>
      <c r="Q313" s="43" t="str">
        <f t="shared" si="87"/>
        <v/>
      </c>
      <c r="R313" s="42" t="str">
        <f t="shared" si="88"/>
        <v/>
      </c>
      <c r="S313" s="42" t="str">
        <f t="shared" si="89"/>
        <v/>
      </c>
      <c r="T313" s="42" t="str">
        <f t="shared" si="90"/>
        <v/>
      </c>
      <c r="U313" s="43" t="str">
        <f t="shared" si="91"/>
        <v>2m2A</v>
      </c>
      <c r="V313" s="41" t="str">
        <f t="shared" si="92"/>
        <v/>
      </c>
      <c r="W313" s="41" t="str">
        <f t="shared" si="93"/>
        <v/>
      </c>
      <c r="X313" s="10">
        <v>1</v>
      </c>
      <c r="Y313" s="45" t="str">
        <f t="shared" si="94"/>
        <v>*2m2A*</v>
      </c>
      <c r="AB313" s="10">
        <v>1</v>
      </c>
    </row>
    <row r="314" spans="1:28" ht="25.05" customHeight="1">
      <c r="A314" s="8">
        <v>7250</v>
      </c>
      <c r="B314" s="9" t="s">
        <v>130</v>
      </c>
      <c r="C314" s="26" t="s">
        <v>140</v>
      </c>
      <c r="D314" s="33">
        <v>44578</v>
      </c>
      <c r="F314" s="40" t="str">
        <f t="shared" si="76"/>
        <v/>
      </c>
      <c r="G314" s="41" t="str">
        <f t="shared" si="77"/>
        <v/>
      </c>
      <c r="H314" s="41" t="str">
        <f t="shared" si="78"/>
        <v/>
      </c>
      <c r="I314" s="42" t="str">
        <f t="shared" si="79"/>
        <v/>
      </c>
      <c r="J314" s="42" t="str">
        <f t="shared" si="80"/>
        <v/>
      </c>
      <c r="K314" s="42" t="str">
        <f t="shared" si="81"/>
        <v/>
      </c>
      <c r="L314" s="42" t="str">
        <f t="shared" si="82"/>
        <v/>
      </c>
      <c r="M314" s="42" t="str">
        <f t="shared" si="83"/>
        <v/>
      </c>
      <c r="N314" s="42" t="str">
        <f t="shared" si="84"/>
        <v/>
      </c>
      <c r="O314" s="42" t="str">
        <f t="shared" si="85"/>
        <v>10m2H</v>
      </c>
      <c r="P314" s="42" t="str">
        <f t="shared" si="86"/>
        <v/>
      </c>
      <c r="Q314" s="43" t="str">
        <f t="shared" si="87"/>
        <v/>
      </c>
      <c r="R314" s="42" t="str">
        <f t="shared" si="88"/>
        <v/>
      </c>
      <c r="S314" s="42" t="str">
        <f t="shared" si="89"/>
        <v/>
      </c>
      <c r="T314" s="42" t="str">
        <f t="shared" si="90"/>
        <v/>
      </c>
      <c r="U314" s="43" t="str">
        <f t="shared" si="91"/>
        <v/>
      </c>
      <c r="V314" s="41" t="str">
        <f t="shared" si="92"/>
        <v/>
      </c>
      <c r="W314" s="41" t="str">
        <f t="shared" si="93"/>
        <v/>
      </c>
      <c r="X314" s="10">
        <v>1</v>
      </c>
      <c r="Y314" s="45" t="str">
        <f t="shared" si="94"/>
        <v>*10m2H*</v>
      </c>
      <c r="AB314" s="10">
        <v>1</v>
      </c>
    </row>
    <row r="315" spans="1:28" ht="25.05" customHeight="1">
      <c r="A315" s="8">
        <v>7251</v>
      </c>
      <c r="B315" s="9" t="s">
        <v>133</v>
      </c>
      <c r="C315" s="26" t="s">
        <v>135</v>
      </c>
      <c r="D315" s="33">
        <v>44592</v>
      </c>
      <c r="F315" s="40" t="str">
        <f t="shared" si="76"/>
        <v/>
      </c>
      <c r="G315" s="41" t="str">
        <f t="shared" si="77"/>
        <v>BRV</v>
      </c>
      <c r="H315" s="41" t="str">
        <f t="shared" si="78"/>
        <v/>
      </c>
      <c r="I315" s="42" t="str">
        <f t="shared" si="79"/>
        <v/>
      </c>
      <c r="J315" s="42" t="str">
        <f t="shared" si="80"/>
        <v/>
      </c>
      <c r="K315" s="42" t="str">
        <f t="shared" si="81"/>
        <v/>
      </c>
      <c r="L315" s="42" t="str">
        <f t="shared" si="82"/>
        <v/>
      </c>
      <c r="M315" s="42" t="str">
        <f t="shared" si="83"/>
        <v/>
      </c>
      <c r="N315" s="42" t="str">
        <f t="shared" si="84"/>
        <v/>
      </c>
      <c r="O315" s="42" t="str">
        <f t="shared" si="85"/>
        <v/>
      </c>
      <c r="P315" s="42" t="str">
        <f t="shared" si="86"/>
        <v/>
      </c>
      <c r="Q315" s="43" t="str">
        <f t="shared" si="87"/>
        <v/>
      </c>
      <c r="R315" s="42" t="str">
        <f t="shared" si="88"/>
        <v/>
      </c>
      <c r="S315" s="42" t="str">
        <f t="shared" si="89"/>
        <v/>
      </c>
      <c r="T315" s="42" t="str">
        <f t="shared" si="90"/>
        <v/>
      </c>
      <c r="U315" s="43" t="str">
        <f t="shared" si="91"/>
        <v/>
      </c>
      <c r="V315" s="41" t="str">
        <f t="shared" si="92"/>
        <v/>
      </c>
      <c r="W315" s="41" t="str">
        <f t="shared" si="93"/>
        <v/>
      </c>
      <c r="X315" s="10">
        <v>1</v>
      </c>
      <c r="Y315" s="45" t="str">
        <f t="shared" si="94"/>
        <v>*BRV*</v>
      </c>
      <c r="AB315" s="10">
        <v>1</v>
      </c>
    </row>
    <row r="316" spans="1:28" ht="25.05" customHeight="1">
      <c r="A316" s="8">
        <v>7251</v>
      </c>
      <c r="B316" s="9" t="s">
        <v>133</v>
      </c>
      <c r="C316" s="26" t="s">
        <v>135</v>
      </c>
      <c r="D316" s="33">
        <v>44592</v>
      </c>
      <c r="F316" s="40" t="str">
        <f t="shared" si="76"/>
        <v/>
      </c>
      <c r="G316" s="41" t="str">
        <f t="shared" si="77"/>
        <v>BRV</v>
      </c>
      <c r="H316" s="41" t="str">
        <f t="shared" si="78"/>
        <v/>
      </c>
      <c r="I316" s="42" t="str">
        <f t="shared" si="79"/>
        <v/>
      </c>
      <c r="J316" s="42" t="str">
        <f t="shared" si="80"/>
        <v/>
      </c>
      <c r="K316" s="42" t="str">
        <f t="shared" si="81"/>
        <v/>
      </c>
      <c r="L316" s="42" t="str">
        <f t="shared" si="82"/>
        <v/>
      </c>
      <c r="M316" s="42" t="str">
        <f t="shared" si="83"/>
        <v/>
      </c>
      <c r="N316" s="42" t="str">
        <f t="shared" si="84"/>
        <v/>
      </c>
      <c r="O316" s="42" t="str">
        <f t="shared" si="85"/>
        <v/>
      </c>
      <c r="P316" s="42" t="str">
        <f t="shared" si="86"/>
        <v/>
      </c>
      <c r="Q316" s="43" t="str">
        <f t="shared" si="87"/>
        <v/>
      </c>
      <c r="R316" s="42" t="str">
        <f t="shared" si="88"/>
        <v/>
      </c>
      <c r="S316" s="42" t="str">
        <f t="shared" si="89"/>
        <v/>
      </c>
      <c r="T316" s="42" t="str">
        <f t="shared" si="90"/>
        <v/>
      </c>
      <c r="U316" s="43" t="str">
        <f t="shared" si="91"/>
        <v/>
      </c>
      <c r="V316" s="41" t="str">
        <f t="shared" si="92"/>
        <v/>
      </c>
      <c r="W316" s="41" t="str">
        <f t="shared" si="93"/>
        <v/>
      </c>
      <c r="X316" s="10">
        <v>1</v>
      </c>
      <c r="Y316" s="45" t="str">
        <f t="shared" si="94"/>
        <v>*BRV*</v>
      </c>
      <c r="AB316" s="10">
        <v>1</v>
      </c>
    </row>
    <row r="317" spans="1:28" ht="25.05" customHeight="1">
      <c r="A317" s="16">
        <v>7251</v>
      </c>
      <c r="B317" s="18" t="s">
        <v>130</v>
      </c>
      <c r="C317" s="27" t="s">
        <v>132</v>
      </c>
      <c r="D317" s="34">
        <v>44592</v>
      </c>
      <c r="F317" s="40" t="str">
        <f t="shared" si="76"/>
        <v/>
      </c>
      <c r="G317" s="41" t="str">
        <f t="shared" si="77"/>
        <v/>
      </c>
      <c r="H317" s="41" t="str">
        <f t="shared" si="78"/>
        <v/>
      </c>
      <c r="I317" s="42" t="str">
        <f t="shared" si="79"/>
        <v/>
      </c>
      <c r="J317" s="42" t="str">
        <f t="shared" si="80"/>
        <v/>
      </c>
      <c r="K317" s="42" t="str">
        <f t="shared" si="81"/>
        <v/>
      </c>
      <c r="L317" s="42" t="str">
        <f t="shared" si="82"/>
        <v/>
      </c>
      <c r="M317" s="42" t="str">
        <f t="shared" si="83"/>
        <v/>
      </c>
      <c r="N317" s="42" t="str">
        <f t="shared" si="84"/>
        <v/>
      </c>
      <c r="O317" s="42" t="str">
        <f t="shared" si="85"/>
        <v>10m2H</v>
      </c>
      <c r="P317" s="42" t="str">
        <f t="shared" si="86"/>
        <v/>
      </c>
      <c r="Q317" s="43" t="str">
        <f t="shared" si="87"/>
        <v/>
      </c>
      <c r="R317" s="42" t="str">
        <f t="shared" si="88"/>
        <v/>
      </c>
      <c r="S317" s="42" t="str">
        <f t="shared" si="89"/>
        <v/>
      </c>
      <c r="T317" s="42" t="str">
        <f t="shared" si="90"/>
        <v/>
      </c>
      <c r="U317" s="43" t="str">
        <f t="shared" si="91"/>
        <v/>
      </c>
      <c r="V317" s="41" t="str">
        <f t="shared" si="92"/>
        <v/>
      </c>
      <c r="W317" s="41" t="str">
        <f t="shared" si="93"/>
        <v/>
      </c>
      <c r="X317" s="20">
        <v>1</v>
      </c>
      <c r="Y317" s="45" t="str">
        <f t="shared" si="94"/>
        <v>*10m2H*</v>
      </c>
      <c r="AB317" s="20">
        <v>1</v>
      </c>
    </row>
    <row r="318" spans="1:28" ht="25.05" customHeight="1">
      <c r="A318" s="8">
        <v>7253</v>
      </c>
      <c r="B318" s="9" t="s">
        <v>130</v>
      </c>
      <c r="C318" s="26" t="s">
        <v>140</v>
      </c>
      <c r="D318" s="33">
        <v>44578</v>
      </c>
      <c r="F318" s="40" t="str">
        <f t="shared" si="76"/>
        <v/>
      </c>
      <c r="G318" s="41" t="str">
        <f t="shared" si="77"/>
        <v/>
      </c>
      <c r="H318" s="41" t="str">
        <f t="shared" si="78"/>
        <v/>
      </c>
      <c r="I318" s="42" t="str">
        <f t="shared" si="79"/>
        <v/>
      </c>
      <c r="J318" s="42" t="str">
        <f t="shared" si="80"/>
        <v/>
      </c>
      <c r="K318" s="42" t="str">
        <f t="shared" si="81"/>
        <v/>
      </c>
      <c r="L318" s="42" t="str">
        <f t="shared" si="82"/>
        <v/>
      </c>
      <c r="M318" s="42" t="str">
        <f t="shared" si="83"/>
        <v/>
      </c>
      <c r="N318" s="42" t="str">
        <f t="shared" si="84"/>
        <v/>
      </c>
      <c r="O318" s="42" t="str">
        <f t="shared" si="85"/>
        <v>10m2H</v>
      </c>
      <c r="P318" s="42" t="str">
        <f t="shared" si="86"/>
        <v/>
      </c>
      <c r="Q318" s="43" t="str">
        <f t="shared" si="87"/>
        <v/>
      </c>
      <c r="R318" s="42" t="str">
        <f t="shared" si="88"/>
        <v/>
      </c>
      <c r="S318" s="42" t="str">
        <f t="shared" si="89"/>
        <v/>
      </c>
      <c r="T318" s="42" t="str">
        <f t="shared" si="90"/>
        <v/>
      </c>
      <c r="U318" s="43" t="str">
        <f t="shared" si="91"/>
        <v/>
      </c>
      <c r="V318" s="41" t="str">
        <f t="shared" si="92"/>
        <v/>
      </c>
      <c r="W318" s="41" t="str">
        <f t="shared" si="93"/>
        <v/>
      </c>
      <c r="X318" s="10">
        <v>1</v>
      </c>
      <c r="Y318" s="45" t="str">
        <f t="shared" si="94"/>
        <v>*10m2H*</v>
      </c>
      <c r="AB318" s="10">
        <v>1</v>
      </c>
    </row>
    <row r="319" spans="1:28" ht="25.05" customHeight="1">
      <c r="A319" s="8">
        <v>7254</v>
      </c>
      <c r="B319" s="9" t="s">
        <v>133</v>
      </c>
      <c r="C319" s="26" t="s">
        <v>135</v>
      </c>
      <c r="D319" s="33">
        <v>44592</v>
      </c>
      <c r="F319" s="40" t="str">
        <f t="shared" si="76"/>
        <v/>
      </c>
      <c r="G319" s="41" t="str">
        <f t="shared" si="77"/>
        <v>BRV</v>
      </c>
      <c r="H319" s="41" t="str">
        <f t="shared" si="78"/>
        <v/>
      </c>
      <c r="I319" s="42" t="str">
        <f t="shared" si="79"/>
        <v/>
      </c>
      <c r="J319" s="42" t="str">
        <f t="shared" si="80"/>
        <v/>
      </c>
      <c r="K319" s="42" t="str">
        <f t="shared" si="81"/>
        <v/>
      </c>
      <c r="L319" s="42" t="str">
        <f t="shared" si="82"/>
        <v/>
      </c>
      <c r="M319" s="42" t="str">
        <f t="shared" si="83"/>
        <v/>
      </c>
      <c r="N319" s="42" t="str">
        <f t="shared" si="84"/>
        <v/>
      </c>
      <c r="O319" s="42" t="str">
        <f t="shared" si="85"/>
        <v/>
      </c>
      <c r="P319" s="42" t="str">
        <f t="shared" si="86"/>
        <v/>
      </c>
      <c r="Q319" s="43" t="str">
        <f t="shared" si="87"/>
        <v/>
      </c>
      <c r="R319" s="42" t="str">
        <f t="shared" si="88"/>
        <v/>
      </c>
      <c r="S319" s="42" t="str">
        <f t="shared" si="89"/>
        <v/>
      </c>
      <c r="T319" s="42" t="str">
        <f t="shared" si="90"/>
        <v/>
      </c>
      <c r="U319" s="43" t="str">
        <f t="shared" si="91"/>
        <v/>
      </c>
      <c r="V319" s="41" t="str">
        <f t="shared" si="92"/>
        <v/>
      </c>
      <c r="W319" s="41" t="str">
        <f t="shared" si="93"/>
        <v/>
      </c>
      <c r="X319" s="10">
        <v>1</v>
      </c>
      <c r="Y319" s="45" t="str">
        <f t="shared" si="94"/>
        <v>*BRV*</v>
      </c>
      <c r="AB319" s="10">
        <v>1</v>
      </c>
    </row>
    <row r="320" spans="1:28" ht="25.05" customHeight="1">
      <c r="A320" s="8">
        <v>7254</v>
      </c>
      <c r="B320" s="9" t="s">
        <v>133</v>
      </c>
      <c r="C320" s="26" t="s">
        <v>135</v>
      </c>
      <c r="D320" s="33">
        <v>44592</v>
      </c>
      <c r="F320" s="40" t="str">
        <f t="shared" si="76"/>
        <v/>
      </c>
      <c r="G320" s="41" t="str">
        <f t="shared" si="77"/>
        <v>BRV</v>
      </c>
      <c r="H320" s="41" t="str">
        <f t="shared" si="78"/>
        <v/>
      </c>
      <c r="I320" s="42" t="str">
        <f t="shared" si="79"/>
        <v/>
      </c>
      <c r="J320" s="42" t="str">
        <f t="shared" si="80"/>
        <v/>
      </c>
      <c r="K320" s="42" t="str">
        <f t="shared" si="81"/>
        <v/>
      </c>
      <c r="L320" s="42" t="str">
        <f t="shared" si="82"/>
        <v/>
      </c>
      <c r="M320" s="42" t="str">
        <f t="shared" si="83"/>
        <v/>
      </c>
      <c r="N320" s="42" t="str">
        <f t="shared" si="84"/>
        <v/>
      </c>
      <c r="O320" s="42" t="str">
        <f t="shared" si="85"/>
        <v/>
      </c>
      <c r="P320" s="42" t="str">
        <f t="shared" si="86"/>
        <v/>
      </c>
      <c r="Q320" s="43" t="str">
        <f t="shared" si="87"/>
        <v/>
      </c>
      <c r="R320" s="42" t="str">
        <f t="shared" si="88"/>
        <v/>
      </c>
      <c r="S320" s="42" t="str">
        <f t="shared" si="89"/>
        <v/>
      </c>
      <c r="T320" s="42" t="str">
        <f t="shared" si="90"/>
        <v/>
      </c>
      <c r="U320" s="43" t="str">
        <f t="shared" si="91"/>
        <v/>
      </c>
      <c r="V320" s="41" t="str">
        <f t="shared" si="92"/>
        <v/>
      </c>
      <c r="W320" s="41" t="str">
        <f t="shared" si="93"/>
        <v/>
      </c>
      <c r="X320" s="10">
        <v>1</v>
      </c>
      <c r="Y320" s="45" t="str">
        <f t="shared" si="94"/>
        <v>*BRV*</v>
      </c>
      <c r="AB320" s="10">
        <v>1</v>
      </c>
    </row>
    <row r="321" spans="1:28" ht="25.05" customHeight="1">
      <c r="A321" s="8">
        <v>7255</v>
      </c>
      <c r="B321" s="9" t="s">
        <v>133</v>
      </c>
      <c r="C321" s="26" t="s">
        <v>135</v>
      </c>
      <c r="D321" s="33">
        <v>44592</v>
      </c>
      <c r="F321" s="40" t="str">
        <f t="shared" si="76"/>
        <v/>
      </c>
      <c r="G321" s="41" t="str">
        <f t="shared" si="77"/>
        <v>BRV</v>
      </c>
      <c r="H321" s="41" t="str">
        <f t="shared" si="78"/>
        <v/>
      </c>
      <c r="I321" s="42" t="str">
        <f t="shared" si="79"/>
        <v/>
      </c>
      <c r="J321" s="42" t="str">
        <f t="shared" si="80"/>
        <v/>
      </c>
      <c r="K321" s="42" t="str">
        <f t="shared" si="81"/>
        <v/>
      </c>
      <c r="L321" s="42" t="str">
        <f t="shared" si="82"/>
        <v/>
      </c>
      <c r="M321" s="42" t="str">
        <f t="shared" si="83"/>
        <v/>
      </c>
      <c r="N321" s="42" t="str">
        <f t="shared" si="84"/>
        <v/>
      </c>
      <c r="O321" s="42" t="str">
        <f t="shared" si="85"/>
        <v/>
      </c>
      <c r="P321" s="42" t="str">
        <f t="shared" si="86"/>
        <v/>
      </c>
      <c r="Q321" s="43" t="str">
        <f t="shared" si="87"/>
        <v/>
      </c>
      <c r="R321" s="42" t="str">
        <f t="shared" si="88"/>
        <v/>
      </c>
      <c r="S321" s="42" t="str">
        <f t="shared" si="89"/>
        <v/>
      </c>
      <c r="T321" s="42" t="str">
        <f t="shared" si="90"/>
        <v/>
      </c>
      <c r="U321" s="43" t="str">
        <f t="shared" si="91"/>
        <v/>
      </c>
      <c r="V321" s="41" t="str">
        <f t="shared" si="92"/>
        <v/>
      </c>
      <c r="W321" s="41" t="str">
        <f t="shared" si="93"/>
        <v/>
      </c>
      <c r="X321" s="10">
        <v>1</v>
      </c>
      <c r="Y321" s="45" t="str">
        <f t="shared" si="94"/>
        <v>*BRV*</v>
      </c>
      <c r="AB321" s="10">
        <v>1</v>
      </c>
    </row>
    <row r="322" spans="1:28" ht="25.05" customHeight="1">
      <c r="A322" s="8">
        <v>7255</v>
      </c>
      <c r="B322" s="9" t="s">
        <v>133</v>
      </c>
      <c r="C322" s="26" t="s">
        <v>135</v>
      </c>
      <c r="D322" s="33">
        <v>44592</v>
      </c>
      <c r="F322" s="40" t="str">
        <f t="shared" ref="F322:F385" si="95">IF(B322="Premetro VERTIKAAL","MV",IF(B322="Side 3m","3M",IF(B322="Premetro HORIZONTAAL","MH",IF(B322="Window back","CV",IF(B322="Window Back eco","CVE","")))))</f>
        <v/>
      </c>
      <c r="G322" s="41" t="str">
        <f t="shared" ref="G322:G385" si="96">IF(B322="Inside banner","BRV","")</f>
        <v>BRV</v>
      </c>
      <c r="H322" s="41" t="str">
        <f t="shared" ref="H322:H385" si="97">IF(B322="Floor sticker","VL","")</f>
        <v/>
      </c>
      <c r="I322" s="42" t="str">
        <f t="shared" ref="I322:I385" si="98">IF(B322="Street furniture 2m2","STR","")</f>
        <v/>
      </c>
      <c r="J322" s="42" t="str">
        <f t="shared" ref="J322:J385" si="99">IF(B322="Full back uni","FB","")</f>
        <v/>
      </c>
      <c r="K322" s="42" t="str">
        <f t="shared" ref="K322:K385" si="100">IF(B322="Window side 2m² Bus","2m2B","")</f>
        <v/>
      </c>
      <c r="L322" s="42" t="str">
        <f t="shared" ref="L322:L385" si="101">IF(B322="Window sticker Raam","RM","")</f>
        <v/>
      </c>
      <c r="M322" s="42" t="str">
        <f t="shared" ref="M322:M385" si="102">IF(B322="Side 3m Freestyle","FREE","")</f>
        <v/>
      </c>
      <c r="N322" s="42" t="str">
        <f t="shared" ref="N322:N385" si="103">IF(B322="Wobbler","WOB","")</f>
        <v/>
      </c>
      <c r="O322" s="42" t="str">
        <f t="shared" ref="O322:O385" si="104">IF(B322="Super side 10m² Hermelijn - Trambus","10m2H","")</f>
        <v/>
      </c>
      <c r="P322" s="42" t="str">
        <f t="shared" ref="P322:P385" si="105">IF(B322="Roofpanel A7","ROOFXL","")</f>
        <v/>
      </c>
      <c r="Q322" s="43" t="str">
        <f t="shared" ref="Q322:Q385" si="106">IF(B322="Roof panel tram L Hermelijn","ROOFL","")</f>
        <v/>
      </c>
      <c r="R322" s="42" t="str">
        <f t="shared" ref="R322:R385" si="107">IF(B322="Roof panel Tram M PCC","DPCC","")</f>
        <v/>
      </c>
      <c r="S322" s="42" t="str">
        <f t="shared" ref="S322:S385" si="108">IF(B322="Side pack L A5","SPALBA5",IF(B322="Side pack XL A7","SPALBA7",""))</f>
        <v/>
      </c>
      <c r="T322" s="42" t="str">
        <f t="shared" ref="T322:T385" si="109">IF(B322="Window side 2m² Hermelijn","2m2H","")</f>
        <v/>
      </c>
      <c r="U322" s="43" t="str">
        <f t="shared" ref="U322:U385" si="110">IF(B322="Window side 2m² Tram","2m2A","")</f>
        <v/>
      </c>
      <c r="V322" s="41" t="str">
        <f t="shared" ref="V322:V385" si="111">IF(B322="Inside banner HERMELIJN","BRVH","")</f>
        <v/>
      </c>
      <c r="W322" s="41" t="str">
        <f t="shared" ref="W322:W385" si="112">IF(B322="Super side 4m²","4m2","")</f>
        <v/>
      </c>
      <c r="X322" s="10">
        <v>1</v>
      </c>
      <c r="Y322" s="45" t="str">
        <f t="shared" ref="Y322:Y385" si="113">IF(OR(F322&lt;&gt;"",G322&lt;&gt;"",H322&lt;&gt;"",I322&lt;&gt;"",J322&lt;&gt;"",K322&lt;&gt;"",L322&lt;&gt;"",M322&lt;&gt;"",N322&lt;&gt;"",O322&lt;&gt;"",P322&lt;&gt;"",Q322&lt;&gt;"",R322&lt;&gt;"",S322&lt;&gt;"",T322&lt;&gt;"",U322&lt;&gt;"",V322&lt;&gt;"",W322&lt;&gt;""),"*"&amp;F322&amp;G322&amp;H322&amp;I322&amp;J322&amp;K322&amp;L322&amp;M322&amp;N322&amp;O322&amp;P322&amp;Q322&amp;R322&amp;S322&amp;T322&amp;U322&amp;V322&amp;W322&amp;"*","")</f>
        <v>*BRV*</v>
      </c>
      <c r="AB322" s="10">
        <v>1</v>
      </c>
    </row>
    <row r="323" spans="1:28" ht="25.05" customHeight="1">
      <c r="A323" s="8">
        <v>7255</v>
      </c>
      <c r="B323" s="9" t="s">
        <v>130</v>
      </c>
      <c r="C323" s="26" t="s">
        <v>140</v>
      </c>
      <c r="D323" s="33">
        <v>44578</v>
      </c>
      <c r="F323" s="40" t="str">
        <f t="shared" si="95"/>
        <v/>
      </c>
      <c r="G323" s="41" t="str">
        <f t="shared" si="96"/>
        <v/>
      </c>
      <c r="H323" s="41" t="str">
        <f t="shared" si="97"/>
        <v/>
      </c>
      <c r="I323" s="42" t="str">
        <f t="shared" si="98"/>
        <v/>
      </c>
      <c r="J323" s="42" t="str">
        <f t="shared" si="99"/>
        <v/>
      </c>
      <c r="K323" s="42" t="str">
        <f t="shared" si="100"/>
        <v/>
      </c>
      <c r="L323" s="42" t="str">
        <f t="shared" si="101"/>
        <v/>
      </c>
      <c r="M323" s="42" t="str">
        <f t="shared" si="102"/>
        <v/>
      </c>
      <c r="N323" s="42" t="str">
        <f t="shared" si="103"/>
        <v/>
      </c>
      <c r="O323" s="42" t="str">
        <f t="shared" si="104"/>
        <v>10m2H</v>
      </c>
      <c r="P323" s="42" t="str">
        <f t="shared" si="105"/>
        <v/>
      </c>
      <c r="Q323" s="43" t="str">
        <f t="shared" si="106"/>
        <v/>
      </c>
      <c r="R323" s="42" t="str">
        <f t="shared" si="107"/>
        <v/>
      </c>
      <c r="S323" s="42" t="str">
        <f t="shared" si="108"/>
        <v/>
      </c>
      <c r="T323" s="42" t="str">
        <f t="shared" si="109"/>
        <v/>
      </c>
      <c r="U323" s="43" t="str">
        <f t="shared" si="110"/>
        <v/>
      </c>
      <c r="V323" s="41" t="str">
        <f t="shared" si="111"/>
        <v/>
      </c>
      <c r="W323" s="41" t="str">
        <f t="shared" si="112"/>
        <v/>
      </c>
      <c r="X323" s="10">
        <v>1</v>
      </c>
      <c r="Y323" s="45" t="str">
        <f t="shared" si="113"/>
        <v>*10m2H*</v>
      </c>
      <c r="AB323" s="10">
        <v>1</v>
      </c>
    </row>
    <row r="324" spans="1:28" ht="25.05" customHeight="1">
      <c r="A324" s="8">
        <v>7255</v>
      </c>
      <c r="B324" s="9" t="s">
        <v>136</v>
      </c>
      <c r="C324" s="26" t="s">
        <v>138</v>
      </c>
      <c r="D324" s="33">
        <v>44592</v>
      </c>
      <c r="F324" s="40" t="str">
        <f t="shared" si="95"/>
        <v/>
      </c>
      <c r="G324" s="41" t="str">
        <f t="shared" si="96"/>
        <v/>
      </c>
      <c r="H324" s="41" t="str">
        <f t="shared" si="97"/>
        <v/>
      </c>
      <c r="I324" s="42" t="str">
        <f t="shared" si="98"/>
        <v/>
      </c>
      <c r="J324" s="42" t="str">
        <f t="shared" si="99"/>
        <v/>
      </c>
      <c r="K324" s="42" t="str">
        <f t="shared" si="100"/>
        <v/>
      </c>
      <c r="L324" s="42" t="str">
        <f t="shared" si="101"/>
        <v/>
      </c>
      <c r="M324" s="42" t="str">
        <f t="shared" si="102"/>
        <v/>
      </c>
      <c r="N324" s="42" t="str">
        <f t="shared" si="103"/>
        <v/>
      </c>
      <c r="O324" s="42" t="str">
        <f t="shared" si="104"/>
        <v/>
      </c>
      <c r="P324" s="42" t="str">
        <f t="shared" si="105"/>
        <v/>
      </c>
      <c r="Q324" s="43" t="str">
        <f t="shared" si="106"/>
        <v/>
      </c>
      <c r="R324" s="42" t="str">
        <f t="shared" si="107"/>
        <v/>
      </c>
      <c r="S324" s="42" t="str">
        <f t="shared" si="108"/>
        <v/>
      </c>
      <c r="T324" s="42" t="str">
        <f t="shared" si="109"/>
        <v/>
      </c>
      <c r="U324" s="43" t="str">
        <f t="shared" si="110"/>
        <v>2m2A</v>
      </c>
      <c r="V324" s="41" t="str">
        <f t="shared" si="111"/>
        <v/>
      </c>
      <c r="W324" s="41" t="str">
        <f t="shared" si="112"/>
        <v/>
      </c>
      <c r="X324" s="10">
        <v>1</v>
      </c>
      <c r="Y324" s="45" t="str">
        <f t="shared" si="113"/>
        <v>*2m2A*</v>
      </c>
      <c r="AB324" s="10">
        <v>1</v>
      </c>
    </row>
    <row r="325" spans="1:28" ht="25.05" customHeight="1">
      <c r="A325" s="8">
        <v>7257</v>
      </c>
      <c r="B325" s="9" t="s">
        <v>130</v>
      </c>
      <c r="C325" s="26" t="s">
        <v>159</v>
      </c>
      <c r="D325" s="33">
        <v>44508</v>
      </c>
      <c r="F325" s="40" t="str">
        <f t="shared" si="95"/>
        <v/>
      </c>
      <c r="G325" s="41" t="str">
        <f t="shared" si="96"/>
        <v/>
      </c>
      <c r="H325" s="41" t="str">
        <f t="shared" si="97"/>
        <v/>
      </c>
      <c r="I325" s="42" t="str">
        <f t="shared" si="98"/>
        <v/>
      </c>
      <c r="J325" s="42" t="str">
        <f t="shared" si="99"/>
        <v/>
      </c>
      <c r="K325" s="42" t="str">
        <f t="shared" si="100"/>
        <v/>
      </c>
      <c r="L325" s="42" t="str">
        <f t="shared" si="101"/>
        <v/>
      </c>
      <c r="M325" s="42" t="str">
        <f t="shared" si="102"/>
        <v/>
      </c>
      <c r="N325" s="42" t="str">
        <f t="shared" si="103"/>
        <v/>
      </c>
      <c r="O325" s="42" t="str">
        <f t="shared" si="104"/>
        <v>10m2H</v>
      </c>
      <c r="P325" s="42" t="str">
        <f t="shared" si="105"/>
        <v/>
      </c>
      <c r="Q325" s="43" t="str">
        <f t="shared" si="106"/>
        <v/>
      </c>
      <c r="R325" s="42" t="str">
        <f t="shared" si="107"/>
        <v/>
      </c>
      <c r="S325" s="42" t="str">
        <f t="shared" si="108"/>
        <v/>
      </c>
      <c r="T325" s="42" t="str">
        <f t="shared" si="109"/>
        <v/>
      </c>
      <c r="U325" s="43" t="str">
        <f t="shared" si="110"/>
        <v/>
      </c>
      <c r="V325" s="41" t="str">
        <f t="shared" si="111"/>
        <v/>
      </c>
      <c r="W325" s="41" t="str">
        <f t="shared" si="112"/>
        <v/>
      </c>
      <c r="X325" s="10">
        <v>1</v>
      </c>
      <c r="Y325" s="45" t="str">
        <f t="shared" si="113"/>
        <v>*10m2H*</v>
      </c>
      <c r="AB325" s="10">
        <v>1</v>
      </c>
    </row>
    <row r="326" spans="1:28" ht="25.05" customHeight="1">
      <c r="A326" s="8">
        <v>7257</v>
      </c>
      <c r="B326" s="9" t="s">
        <v>136</v>
      </c>
      <c r="C326" s="26" t="s">
        <v>149</v>
      </c>
      <c r="D326" s="33">
        <v>44522</v>
      </c>
      <c r="F326" s="40" t="str">
        <f t="shared" si="95"/>
        <v/>
      </c>
      <c r="G326" s="41" t="str">
        <f t="shared" si="96"/>
        <v/>
      </c>
      <c r="H326" s="41" t="str">
        <f t="shared" si="97"/>
        <v/>
      </c>
      <c r="I326" s="42" t="str">
        <f t="shared" si="98"/>
        <v/>
      </c>
      <c r="J326" s="42" t="str">
        <f t="shared" si="99"/>
        <v/>
      </c>
      <c r="K326" s="42" t="str">
        <f t="shared" si="100"/>
        <v/>
      </c>
      <c r="L326" s="42" t="str">
        <f t="shared" si="101"/>
        <v/>
      </c>
      <c r="M326" s="42" t="str">
        <f t="shared" si="102"/>
        <v/>
      </c>
      <c r="N326" s="42" t="str">
        <f t="shared" si="103"/>
        <v/>
      </c>
      <c r="O326" s="42" t="str">
        <f t="shared" si="104"/>
        <v/>
      </c>
      <c r="P326" s="42" t="str">
        <f t="shared" si="105"/>
        <v/>
      </c>
      <c r="Q326" s="43" t="str">
        <f t="shared" si="106"/>
        <v/>
      </c>
      <c r="R326" s="42" t="str">
        <f t="shared" si="107"/>
        <v/>
      </c>
      <c r="S326" s="42" t="str">
        <f t="shared" si="108"/>
        <v/>
      </c>
      <c r="T326" s="42" t="str">
        <f t="shared" si="109"/>
        <v/>
      </c>
      <c r="U326" s="43" t="str">
        <f t="shared" si="110"/>
        <v>2m2A</v>
      </c>
      <c r="V326" s="41" t="str">
        <f t="shared" si="111"/>
        <v/>
      </c>
      <c r="W326" s="41" t="str">
        <f t="shared" si="112"/>
        <v/>
      </c>
      <c r="X326" s="10">
        <v>1</v>
      </c>
      <c r="Y326" s="45" t="str">
        <f t="shared" si="113"/>
        <v>*2m2A*</v>
      </c>
      <c r="AB326" s="10">
        <v>1</v>
      </c>
    </row>
    <row r="327" spans="1:28" ht="25.05" customHeight="1">
      <c r="A327" s="8">
        <v>7257</v>
      </c>
      <c r="B327" s="9" t="s">
        <v>136</v>
      </c>
      <c r="C327" s="26" t="s">
        <v>161</v>
      </c>
      <c r="D327" s="33">
        <v>44564</v>
      </c>
      <c r="F327" s="40" t="str">
        <f t="shared" si="95"/>
        <v/>
      </c>
      <c r="G327" s="41" t="str">
        <f t="shared" si="96"/>
        <v/>
      </c>
      <c r="H327" s="41" t="str">
        <f t="shared" si="97"/>
        <v/>
      </c>
      <c r="I327" s="42" t="str">
        <f t="shared" si="98"/>
        <v/>
      </c>
      <c r="J327" s="42" t="str">
        <f t="shared" si="99"/>
        <v/>
      </c>
      <c r="K327" s="42" t="str">
        <f t="shared" si="100"/>
        <v/>
      </c>
      <c r="L327" s="42" t="str">
        <f t="shared" si="101"/>
        <v/>
      </c>
      <c r="M327" s="42" t="str">
        <f t="shared" si="102"/>
        <v/>
      </c>
      <c r="N327" s="42" t="str">
        <f t="shared" si="103"/>
        <v/>
      </c>
      <c r="O327" s="42" t="str">
        <f t="shared" si="104"/>
        <v/>
      </c>
      <c r="P327" s="42" t="str">
        <f t="shared" si="105"/>
        <v/>
      </c>
      <c r="Q327" s="43" t="str">
        <f t="shared" si="106"/>
        <v/>
      </c>
      <c r="R327" s="42" t="str">
        <f t="shared" si="107"/>
        <v/>
      </c>
      <c r="S327" s="42" t="str">
        <f t="shared" si="108"/>
        <v/>
      </c>
      <c r="T327" s="42" t="str">
        <f t="shared" si="109"/>
        <v/>
      </c>
      <c r="U327" s="43" t="str">
        <f t="shared" si="110"/>
        <v>2m2A</v>
      </c>
      <c r="V327" s="41" t="str">
        <f t="shared" si="111"/>
        <v/>
      </c>
      <c r="W327" s="41" t="str">
        <f t="shared" si="112"/>
        <v/>
      </c>
      <c r="X327" s="10">
        <v>1</v>
      </c>
      <c r="Y327" s="45" t="str">
        <f t="shared" si="113"/>
        <v>*2m2A*</v>
      </c>
      <c r="AB327" s="10">
        <v>1</v>
      </c>
    </row>
    <row r="328" spans="1:28" ht="25.05" customHeight="1">
      <c r="A328" s="8">
        <v>7258</v>
      </c>
      <c r="B328" s="9" t="s">
        <v>133</v>
      </c>
      <c r="C328" s="26" t="s">
        <v>135</v>
      </c>
      <c r="D328" s="33">
        <v>44592</v>
      </c>
      <c r="F328" s="40" t="str">
        <f t="shared" si="95"/>
        <v/>
      </c>
      <c r="G328" s="41" t="str">
        <f t="shared" si="96"/>
        <v>BRV</v>
      </c>
      <c r="H328" s="41" t="str">
        <f t="shared" si="97"/>
        <v/>
      </c>
      <c r="I328" s="42" t="str">
        <f t="shared" si="98"/>
        <v/>
      </c>
      <c r="J328" s="42" t="str">
        <f t="shared" si="99"/>
        <v/>
      </c>
      <c r="K328" s="42" t="str">
        <f t="shared" si="100"/>
        <v/>
      </c>
      <c r="L328" s="42" t="str">
        <f t="shared" si="101"/>
        <v/>
      </c>
      <c r="M328" s="42" t="str">
        <f t="shared" si="102"/>
        <v/>
      </c>
      <c r="N328" s="42" t="str">
        <f t="shared" si="103"/>
        <v/>
      </c>
      <c r="O328" s="42" t="str">
        <f t="shared" si="104"/>
        <v/>
      </c>
      <c r="P328" s="42" t="str">
        <f t="shared" si="105"/>
        <v/>
      </c>
      <c r="Q328" s="43" t="str">
        <f t="shared" si="106"/>
        <v/>
      </c>
      <c r="R328" s="42" t="str">
        <f t="shared" si="107"/>
        <v/>
      </c>
      <c r="S328" s="42" t="str">
        <f t="shared" si="108"/>
        <v/>
      </c>
      <c r="T328" s="42" t="str">
        <f t="shared" si="109"/>
        <v/>
      </c>
      <c r="U328" s="43" t="str">
        <f t="shared" si="110"/>
        <v/>
      </c>
      <c r="V328" s="41" t="str">
        <f t="shared" si="111"/>
        <v/>
      </c>
      <c r="W328" s="41" t="str">
        <f t="shared" si="112"/>
        <v/>
      </c>
      <c r="X328" s="10">
        <v>1</v>
      </c>
      <c r="Y328" s="45" t="str">
        <f t="shared" si="113"/>
        <v>*BRV*</v>
      </c>
      <c r="AB328" s="10">
        <v>1</v>
      </c>
    </row>
    <row r="329" spans="1:28" ht="25.05" customHeight="1">
      <c r="A329" s="8">
        <v>7258</v>
      </c>
      <c r="B329" s="9" t="s">
        <v>133</v>
      </c>
      <c r="C329" s="26" t="s">
        <v>135</v>
      </c>
      <c r="D329" s="33">
        <v>44592</v>
      </c>
      <c r="F329" s="40" t="str">
        <f t="shared" si="95"/>
        <v/>
      </c>
      <c r="G329" s="41" t="str">
        <f t="shared" si="96"/>
        <v>BRV</v>
      </c>
      <c r="H329" s="41" t="str">
        <f t="shared" si="97"/>
        <v/>
      </c>
      <c r="I329" s="42" t="str">
        <f t="shared" si="98"/>
        <v/>
      </c>
      <c r="J329" s="42" t="str">
        <f t="shared" si="99"/>
        <v/>
      </c>
      <c r="K329" s="42" t="str">
        <f t="shared" si="100"/>
        <v/>
      </c>
      <c r="L329" s="42" t="str">
        <f t="shared" si="101"/>
        <v/>
      </c>
      <c r="M329" s="42" t="str">
        <f t="shared" si="102"/>
        <v/>
      </c>
      <c r="N329" s="42" t="str">
        <f t="shared" si="103"/>
        <v/>
      </c>
      <c r="O329" s="42" t="str">
        <f t="shared" si="104"/>
        <v/>
      </c>
      <c r="P329" s="42" t="str">
        <f t="shared" si="105"/>
        <v/>
      </c>
      <c r="Q329" s="43" t="str">
        <f t="shared" si="106"/>
        <v/>
      </c>
      <c r="R329" s="42" t="str">
        <f t="shared" si="107"/>
        <v/>
      </c>
      <c r="S329" s="42" t="str">
        <f t="shared" si="108"/>
        <v/>
      </c>
      <c r="T329" s="42" t="str">
        <f t="shared" si="109"/>
        <v/>
      </c>
      <c r="U329" s="43" t="str">
        <f t="shared" si="110"/>
        <v/>
      </c>
      <c r="V329" s="41" t="str">
        <f t="shared" si="111"/>
        <v/>
      </c>
      <c r="W329" s="41" t="str">
        <f t="shared" si="112"/>
        <v/>
      </c>
      <c r="X329" s="10">
        <v>1</v>
      </c>
      <c r="Y329" s="45" t="str">
        <f t="shared" si="113"/>
        <v>*BRV*</v>
      </c>
      <c r="AB329" s="10">
        <v>1</v>
      </c>
    </row>
    <row r="330" spans="1:28" ht="25.05" customHeight="1">
      <c r="A330" s="8">
        <v>7258</v>
      </c>
      <c r="B330" s="9" t="s">
        <v>136</v>
      </c>
      <c r="C330" s="26" t="s">
        <v>138</v>
      </c>
      <c r="D330" s="33">
        <v>44592</v>
      </c>
      <c r="F330" s="40" t="str">
        <f t="shared" si="95"/>
        <v/>
      </c>
      <c r="G330" s="41" t="str">
        <f t="shared" si="96"/>
        <v/>
      </c>
      <c r="H330" s="41" t="str">
        <f t="shared" si="97"/>
        <v/>
      </c>
      <c r="I330" s="42" t="str">
        <f t="shared" si="98"/>
        <v/>
      </c>
      <c r="J330" s="42" t="str">
        <f t="shared" si="99"/>
        <v/>
      </c>
      <c r="K330" s="42" t="str">
        <f t="shared" si="100"/>
        <v/>
      </c>
      <c r="L330" s="42" t="str">
        <f t="shared" si="101"/>
        <v/>
      </c>
      <c r="M330" s="42" t="str">
        <f t="shared" si="102"/>
        <v/>
      </c>
      <c r="N330" s="42" t="str">
        <f t="shared" si="103"/>
        <v/>
      </c>
      <c r="O330" s="42" t="str">
        <f t="shared" si="104"/>
        <v/>
      </c>
      <c r="P330" s="42" t="str">
        <f t="shared" si="105"/>
        <v/>
      </c>
      <c r="Q330" s="43" t="str">
        <f t="shared" si="106"/>
        <v/>
      </c>
      <c r="R330" s="42" t="str">
        <f t="shared" si="107"/>
        <v/>
      </c>
      <c r="S330" s="42" t="str">
        <f t="shared" si="108"/>
        <v/>
      </c>
      <c r="T330" s="42" t="str">
        <f t="shared" si="109"/>
        <v/>
      </c>
      <c r="U330" s="43" t="str">
        <f t="shared" si="110"/>
        <v>2m2A</v>
      </c>
      <c r="V330" s="41" t="str">
        <f t="shared" si="111"/>
        <v/>
      </c>
      <c r="W330" s="41" t="str">
        <f t="shared" si="112"/>
        <v/>
      </c>
      <c r="X330" s="10">
        <v>1</v>
      </c>
      <c r="Y330" s="45" t="str">
        <f t="shared" si="113"/>
        <v>*2m2A*</v>
      </c>
      <c r="AB330" s="10">
        <v>1</v>
      </c>
    </row>
    <row r="331" spans="1:28" ht="25.05" customHeight="1">
      <c r="A331" s="8">
        <v>7259</v>
      </c>
      <c r="B331" s="9" t="s">
        <v>130</v>
      </c>
      <c r="C331" s="26" t="s">
        <v>132</v>
      </c>
      <c r="D331" s="33">
        <v>44592</v>
      </c>
      <c r="F331" s="40" t="str">
        <f t="shared" si="95"/>
        <v/>
      </c>
      <c r="G331" s="41" t="str">
        <f t="shared" si="96"/>
        <v/>
      </c>
      <c r="H331" s="41" t="str">
        <f t="shared" si="97"/>
        <v/>
      </c>
      <c r="I331" s="42" t="str">
        <f t="shared" si="98"/>
        <v/>
      </c>
      <c r="J331" s="42" t="str">
        <f t="shared" si="99"/>
        <v/>
      </c>
      <c r="K331" s="42" t="str">
        <f t="shared" si="100"/>
        <v/>
      </c>
      <c r="L331" s="42" t="str">
        <f t="shared" si="101"/>
        <v/>
      </c>
      <c r="M331" s="42" t="str">
        <f t="shared" si="102"/>
        <v/>
      </c>
      <c r="N331" s="42" t="str">
        <f t="shared" si="103"/>
        <v/>
      </c>
      <c r="O331" s="42" t="str">
        <f t="shared" si="104"/>
        <v>10m2H</v>
      </c>
      <c r="P331" s="42" t="str">
        <f t="shared" si="105"/>
        <v/>
      </c>
      <c r="Q331" s="43" t="str">
        <f t="shared" si="106"/>
        <v/>
      </c>
      <c r="R331" s="42" t="str">
        <f t="shared" si="107"/>
        <v/>
      </c>
      <c r="S331" s="42" t="str">
        <f t="shared" si="108"/>
        <v/>
      </c>
      <c r="T331" s="42" t="str">
        <f t="shared" si="109"/>
        <v/>
      </c>
      <c r="U331" s="43" t="str">
        <f t="shared" si="110"/>
        <v/>
      </c>
      <c r="V331" s="41" t="str">
        <f t="shared" si="111"/>
        <v/>
      </c>
      <c r="W331" s="41" t="str">
        <f t="shared" si="112"/>
        <v/>
      </c>
      <c r="X331" s="10">
        <v>1</v>
      </c>
      <c r="Y331" s="45" t="str">
        <f t="shared" si="113"/>
        <v>*10m2H*</v>
      </c>
      <c r="AB331" s="10">
        <v>1</v>
      </c>
    </row>
    <row r="332" spans="1:28" ht="25.05" customHeight="1">
      <c r="A332" s="8">
        <v>7260</v>
      </c>
      <c r="B332" s="9" t="s">
        <v>133</v>
      </c>
      <c r="C332" s="26" t="s">
        <v>135</v>
      </c>
      <c r="D332" s="33">
        <v>44592</v>
      </c>
      <c r="F332" s="40" t="str">
        <f t="shared" si="95"/>
        <v/>
      </c>
      <c r="G332" s="41" t="str">
        <f t="shared" si="96"/>
        <v>BRV</v>
      </c>
      <c r="H332" s="41" t="str">
        <f t="shared" si="97"/>
        <v/>
      </c>
      <c r="I332" s="42" t="str">
        <f t="shared" si="98"/>
        <v/>
      </c>
      <c r="J332" s="42" t="str">
        <f t="shared" si="99"/>
        <v/>
      </c>
      <c r="K332" s="42" t="str">
        <f t="shared" si="100"/>
        <v/>
      </c>
      <c r="L332" s="42" t="str">
        <f t="shared" si="101"/>
        <v/>
      </c>
      <c r="M332" s="42" t="str">
        <f t="shared" si="102"/>
        <v/>
      </c>
      <c r="N332" s="42" t="str">
        <f t="shared" si="103"/>
        <v/>
      </c>
      <c r="O332" s="42" t="str">
        <f t="shared" si="104"/>
        <v/>
      </c>
      <c r="P332" s="42" t="str">
        <f t="shared" si="105"/>
        <v/>
      </c>
      <c r="Q332" s="43" t="str">
        <f t="shared" si="106"/>
        <v/>
      </c>
      <c r="R332" s="42" t="str">
        <f t="shared" si="107"/>
        <v/>
      </c>
      <c r="S332" s="42" t="str">
        <f t="shared" si="108"/>
        <v/>
      </c>
      <c r="T332" s="42" t="str">
        <f t="shared" si="109"/>
        <v/>
      </c>
      <c r="U332" s="43" t="str">
        <f t="shared" si="110"/>
        <v/>
      </c>
      <c r="V332" s="41" t="str">
        <f t="shared" si="111"/>
        <v/>
      </c>
      <c r="W332" s="41" t="str">
        <f t="shared" si="112"/>
        <v/>
      </c>
      <c r="X332" s="10">
        <v>1</v>
      </c>
      <c r="Y332" s="45" t="str">
        <f t="shared" si="113"/>
        <v>*BRV*</v>
      </c>
      <c r="AB332" s="10">
        <v>1</v>
      </c>
    </row>
    <row r="333" spans="1:28" ht="25.05" customHeight="1">
      <c r="A333" s="8">
        <v>7260</v>
      </c>
      <c r="B333" s="9" t="s">
        <v>133</v>
      </c>
      <c r="C333" s="26" t="s">
        <v>135</v>
      </c>
      <c r="D333" s="33">
        <v>44592</v>
      </c>
      <c r="F333" s="40" t="str">
        <f t="shared" si="95"/>
        <v/>
      </c>
      <c r="G333" s="41" t="str">
        <f t="shared" si="96"/>
        <v>BRV</v>
      </c>
      <c r="H333" s="41" t="str">
        <f t="shared" si="97"/>
        <v/>
      </c>
      <c r="I333" s="42" t="str">
        <f t="shared" si="98"/>
        <v/>
      </c>
      <c r="J333" s="42" t="str">
        <f t="shared" si="99"/>
        <v/>
      </c>
      <c r="K333" s="42" t="str">
        <f t="shared" si="100"/>
        <v/>
      </c>
      <c r="L333" s="42" t="str">
        <f t="shared" si="101"/>
        <v/>
      </c>
      <c r="M333" s="42" t="str">
        <f t="shared" si="102"/>
        <v/>
      </c>
      <c r="N333" s="42" t="str">
        <f t="shared" si="103"/>
        <v/>
      </c>
      <c r="O333" s="42" t="str">
        <f t="shared" si="104"/>
        <v/>
      </c>
      <c r="P333" s="42" t="str">
        <f t="shared" si="105"/>
        <v/>
      </c>
      <c r="Q333" s="43" t="str">
        <f t="shared" si="106"/>
        <v/>
      </c>
      <c r="R333" s="42" t="str">
        <f t="shared" si="107"/>
        <v/>
      </c>
      <c r="S333" s="42" t="str">
        <f t="shared" si="108"/>
        <v/>
      </c>
      <c r="T333" s="42" t="str">
        <f t="shared" si="109"/>
        <v/>
      </c>
      <c r="U333" s="43" t="str">
        <f t="shared" si="110"/>
        <v/>
      </c>
      <c r="V333" s="41" t="str">
        <f t="shared" si="111"/>
        <v/>
      </c>
      <c r="W333" s="41" t="str">
        <f t="shared" si="112"/>
        <v/>
      </c>
      <c r="X333" s="10">
        <v>1</v>
      </c>
      <c r="Y333" s="45" t="str">
        <f t="shared" si="113"/>
        <v>*BRV*</v>
      </c>
      <c r="AB333" s="10">
        <v>1</v>
      </c>
    </row>
    <row r="334" spans="1:28" ht="25.05" customHeight="1">
      <c r="A334" s="8">
        <v>7260</v>
      </c>
      <c r="B334" s="9" t="s">
        <v>130</v>
      </c>
      <c r="C334" s="26" t="s">
        <v>132</v>
      </c>
      <c r="D334" s="33">
        <v>44592</v>
      </c>
      <c r="F334" s="40" t="str">
        <f t="shared" si="95"/>
        <v/>
      </c>
      <c r="G334" s="41" t="str">
        <f t="shared" si="96"/>
        <v/>
      </c>
      <c r="H334" s="41" t="str">
        <f t="shared" si="97"/>
        <v/>
      </c>
      <c r="I334" s="42" t="str">
        <f t="shared" si="98"/>
        <v/>
      </c>
      <c r="J334" s="42" t="str">
        <f t="shared" si="99"/>
        <v/>
      </c>
      <c r="K334" s="42" t="str">
        <f t="shared" si="100"/>
        <v/>
      </c>
      <c r="L334" s="42" t="str">
        <f t="shared" si="101"/>
        <v/>
      </c>
      <c r="M334" s="42" t="str">
        <f t="shared" si="102"/>
        <v/>
      </c>
      <c r="N334" s="42" t="str">
        <f t="shared" si="103"/>
        <v/>
      </c>
      <c r="O334" s="42" t="str">
        <f t="shared" si="104"/>
        <v>10m2H</v>
      </c>
      <c r="P334" s="42" t="str">
        <f t="shared" si="105"/>
        <v/>
      </c>
      <c r="Q334" s="43" t="str">
        <f t="shared" si="106"/>
        <v/>
      </c>
      <c r="R334" s="42" t="str">
        <f t="shared" si="107"/>
        <v/>
      </c>
      <c r="S334" s="42" t="str">
        <f t="shared" si="108"/>
        <v/>
      </c>
      <c r="T334" s="42" t="str">
        <f t="shared" si="109"/>
        <v/>
      </c>
      <c r="U334" s="43" t="str">
        <f t="shared" si="110"/>
        <v/>
      </c>
      <c r="V334" s="41" t="str">
        <f t="shared" si="111"/>
        <v/>
      </c>
      <c r="W334" s="41" t="str">
        <f t="shared" si="112"/>
        <v/>
      </c>
      <c r="X334" s="10">
        <v>1</v>
      </c>
      <c r="Y334" s="45" t="str">
        <f t="shared" si="113"/>
        <v>*10m2H*</v>
      </c>
      <c r="AB334" s="10">
        <v>1</v>
      </c>
    </row>
    <row r="335" spans="1:28" ht="25.05" customHeight="1">
      <c r="A335" s="8">
        <v>7260</v>
      </c>
      <c r="B335" s="9" t="s">
        <v>136</v>
      </c>
      <c r="C335" s="26" t="s">
        <v>138</v>
      </c>
      <c r="D335" s="33">
        <v>44592</v>
      </c>
      <c r="F335" s="40" t="str">
        <f t="shared" si="95"/>
        <v/>
      </c>
      <c r="G335" s="41" t="str">
        <f t="shared" si="96"/>
        <v/>
      </c>
      <c r="H335" s="41" t="str">
        <f t="shared" si="97"/>
        <v/>
      </c>
      <c r="I335" s="42" t="str">
        <f t="shared" si="98"/>
        <v/>
      </c>
      <c r="J335" s="42" t="str">
        <f t="shared" si="99"/>
        <v/>
      </c>
      <c r="K335" s="42" t="str">
        <f t="shared" si="100"/>
        <v/>
      </c>
      <c r="L335" s="42" t="str">
        <f t="shared" si="101"/>
        <v/>
      </c>
      <c r="M335" s="42" t="str">
        <f t="shared" si="102"/>
        <v/>
      </c>
      <c r="N335" s="42" t="str">
        <f t="shared" si="103"/>
        <v/>
      </c>
      <c r="O335" s="42" t="str">
        <f t="shared" si="104"/>
        <v/>
      </c>
      <c r="P335" s="42" t="str">
        <f t="shared" si="105"/>
        <v/>
      </c>
      <c r="Q335" s="43" t="str">
        <f t="shared" si="106"/>
        <v/>
      </c>
      <c r="R335" s="42" t="str">
        <f t="shared" si="107"/>
        <v/>
      </c>
      <c r="S335" s="42" t="str">
        <f t="shared" si="108"/>
        <v/>
      </c>
      <c r="T335" s="42" t="str">
        <f t="shared" si="109"/>
        <v/>
      </c>
      <c r="U335" s="43" t="str">
        <f t="shared" si="110"/>
        <v>2m2A</v>
      </c>
      <c r="V335" s="41" t="str">
        <f t="shared" si="111"/>
        <v/>
      </c>
      <c r="W335" s="41" t="str">
        <f t="shared" si="112"/>
        <v/>
      </c>
      <c r="X335" s="10">
        <v>1</v>
      </c>
      <c r="Y335" s="45" t="str">
        <f t="shared" si="113"/>
        <v>*2m2A*</v>
      </c>
      <c r="AB335" s="10">
        <v>1</v>
      </c>
    </row>
    <row r="336" spans="1:28" ht="25.05" customHeight="1">
      <c r="A336" s="8">
        <v>7263</v>
      </c>
      <c r="B336" s="9" t="s">
        <v>133</v>
      </c>
      <c r="C336" s="26" t="s">
        <v>135</v>
      </c>
      <c r="D336" s="33">
        <v>44592</v>
      </c>
      <c r="F336" s="40" t="str">
        <f t="shared" si="95"/>
        <v/>
      </c>
      <c r="G336" s="41" t="str">
        <f t="shared" si="96"/>
        <v>BRV</v>
      </c>
      <c r="H336" s="41" t="str">
        <f t="shared" si="97"/>
        <v/>
      </c>
      <c r="I336" s="42" t="str">
        <f t="shared" si="98"/>
        <v/>
      </c>
      <c r="J336" s="42" t="str">
        <f t="shared" si="99"/>
        <v/>
      </c>
      <c r="K336" s="42" t="str">
        <f t="shared" si="100"/>
        <v/>
      </c>
      <c r="L336" s="42" t="str">
        <f t="shared" si="101"/>
        <v/>
      </c>
      <c r="M336" s="42" t="str">
        <f t="shared" si="102"/>
        <v/>
      </c>
      <c r="N336" s="42" t="str">
        <f t="shared" si="103"/>
        <v/>
      </c>
      <c r="O336" s="42" t="str">
        <f t="shared" si="104"/>
        <v/>
      </c>
      <c r="P336" s="42" t="str">
        <f t="shared" si="105"/>
        <v/>
      </c>
      <c r="Q336" s="43" t="str">
        <f t="shared" si="106"/>
        <v/>
      </c>
      <c r="R336" s="42" t="str">
        <f t="shared" si="107"/>
        <v/>
      </c>
      <c r="S336" s="42" t="str">
        <f t="shared" si="108"/>
        <v/>
      </c>
      <c r="T336" s="42" t="str">
        <f t="shared" si="109"/>
        <v/>
      </c>
      <c r="U336" s="43" t="str">
        <f t="shared" si="110"/>
        <v/>
      </c>
      <c r="V336" s="41" t="str">
        <f t="shared" si="111"/>
        <v/>
      </c>
      <c r="W336" s="41" t="str">
        <f t="shared" si="112"/>
        <v/>
      </c>
      <c r="X336" s="10">
        <v>1</v>
      </c>
      <c r="Y336" s="45" t="str">
        <f t="shared" si="113"/>
        <v>*BRV*</v>
      </c>
      <c r="AB336" s="10">
        <v>1</v>
      </c>
    </row>
    <row r="337" spans="1:28" ht="25.05" customHeight="1">
      <c r="A337" s="8">
        <v>7263</v>
      </c>
      <c r="B337" s="9" t="s">
        <v>133</v>
      </c>
      <c r="C337" s="26" t="s">
        <v>135</v>
      </c>
      <c r="D337" s="33">
        <v>44592</v>
      </c>
      <c r="F337" s="40" t="str">
        <f t="shared" si="95"/>
        <v/>
      </c>
      <c r="G337" s="41" t="str">
        <f t="shared" si="96"/>
        <v>BRV</v>
      </c>
      <c r="H337" s="41" t="str">
        <f t="shared" si="97"/>
        <v/>
      </c>
      <c r="I337" s="42" t="str">
        <f t="shared" si="98"/>
        <v/>
      </c>
      <c r="J337" s="42" t="str">
        <f t="shared" si="99"/>
        <v/>
      </c>
      <c r="K337" s="42" t="str">
        <f t="shared" si="100"/>
        <v/>
      </c>
      <c r="L337" s="42" t="str">
        <f t="shared" si="101"/>
        <v/>
      </c>
      <c r="M337" s="42" t="str">
        <f t="shared" si="102"/>
        <v/>
      </c>
      <c r="N337" s="42" t="str">
        <f t="shared" si="103"/>
        <v/>
      </c>
      <c r="O337" s="42" t="str">
        <f t="shared" si="104"/>
        <v/>
      </c>
      <c r="P337" s="42" t="str">
        <f t="shared" si="105"/>
        <v/>
      </c>
      <c r="Q337" s="43" t="str">
        <f t="shared" si="106"/>
        <v/>
      </c>
      <c r="R337" s="42" t="str">
        <f t="shared" si="107"/>
        <v/>
      </c>
      <c r="S337" s="42" t="str">
        <f t="shared" si="108"/>
        <v/>
      </c>
      <c r="T337" s="42" t="str">
        <f t="shared" si="109"/>
        <v/>
      </c>
      <c r="U337" s="43" t="str">
        <f t="shared" si="110"/>
        <v/>
      </c>
      <c r="V337" s="41" t="str">
        <f t="shared" si="111"/>
        <v/>
      </c>
      <c r="W337" s="41" t="str">
        <f t="shared" si="112"/>
        <v/>
      </c>
      <c r="X337" s="10">
        <v>1</v>
      </c>
      <c r="Y337" s="45" t="str">
        <f t="shared" si="113"/>
        <v>*BRV*</v>
      </c>
      <c r="AB337" s="10">
        <v>1</v>
      </c>
    </row>
    <row r="338" spans="1:28" ht="25.05" customHeight="1">
      <c r="A338" s="8">
        <v>7264</v>
      </c>
      <c r="B338" s="9" t="s">
        <v>133</v>
      </c>
      <c r="C338" s="26" t="s">
        <v>135</v>
      </c>
      <c r="D338" s="33">
        <v>44592</v>
      </c>
      <c r="F338" s="40" t="str">
        <f t="shared" si="95"/>
        <v/>
      </c>
      <c r="G338" s="41" t="str">
        <f t="shared" si="96"/>
        <v>BRV</v>
      </c>
      <c r="H338" s="41" t="str">
        <f t="shared" si="97"/>
        <v/>
      </c>
      <c r="I338" s="42" t="str">
        <f t="shared" si="98"/>
        <v/>
      </c>
      <c r="J338" s="42" t="str">
        <f t="shared" si="99"/>
        <v/>
      </c>
      <c r="K338" s="42" t="str">
        <f t="shared" si="100"/>
        <v/>
      </c>
      <c r="L338" s="42" t="str">
        <f t="shared" si="101"/>
        <v/>
      </c>
      <c r="M338" s="42" t="str">
        <f t="shared" si="102"/>
        <v/>
      </c>
      <c r="N338" s="42" t="str">
        <f t="shared" si="103"/>
        <v/>
      </c>
      <c r="O338" s="42" t="str">
        <f t="shared" si="104"/>
        <v/>
      </c>
      <c r="P338" s="42" t="str">
        <f t="shared" si="105"/>
        <v/>
      </c>
      <c r="Q338" s="43" t="str">
        <f t="shared" si="106"/>
        <v/>
      </c>
      <c r="R338" s="42" t="str">
        <f t="shared" si="107"/>
        <v/>
      </c>
      <c r="S338" s="42" t="str">
        <f t="shared" si="108"/>
        <v/>
      </c>
      <c r="T338" s="42" t="str">
        <f t="shared" si="109"/>
        <v/>
      </c>
      <c r="U338" s="43" t="str">
        <f t="shared" si="110"/>
        <v/>
      </c>
      <c r="V338" s="41" t="str">
        <f t="shared" si="111"/>
        <v/>
      </c>
      <c r="W338" s="41" t="str">
        <f t="shared" si="112"/>
        <v/>
      </c>
      <c r="X338" s="10">
        <v>1</v>
      </c>
      <c r="Y338" s="45" t="str">
        <f t="shared" si="113"/>
        <v>*BRV*</v>
      </c>
      <c r="AB338" s="10">
        <v>1</v>
      </c>
    </row>
    <row r="339" spans="1:28" ht="25.05" customHeight="1">
      <c r="A339" s="8">
        <v>7264</v>
      </c>
      <c r="B339" s="9" t="s">
        <v>133</v>
      </c>
      <c r="C339" s="26" t="s">
        <v>135</v>
      </c>
      <c r="D339" s="33">
        <v>44592</v>
      </c>
      <c r="F339" s="40" t="str">
        <f t="shared" si="95"/>
        <v/>
      </c>
      <c r="G339" s="41" t="str">
        <f t="shared" si="96"/>
        <v>BRV</v>
      </c>
      <c r="H339" s="41" t="str">
        <f t="shared" si="97"/>
        <v/>
      </c>
      <c r="I339" s="42" t="str">
        <f t="shared" si="98"/>
        <v/>
      </c>
      <c r="J339" s="42" t="str">
        <f t="shared" si="99"/>
        <v/>
      </c>
      <c r="K339" s="42" t="str">
        <f t="shared" si="100"/>
        <v/>
      </c>
      <c r="L339" s="42" t="str">
        <f t="shared" si="101"/>
        <v/>
      </c>
      <c r="M339" s="42" t="str">
        <f t="shared" si="102"/>
        <v/>
      </c>
      <c r="N339" s="42" t="str">
        <f t="shared" si="103"/>
        <v/>
      </c>
      <c r="O339" s="42" t="str">
        <f t="shared" si="104"/>
        <v/>
      </c>
      <c r="P339" s="42" t="str">
        <f t="shared" si="105"/>
        <v/>
      </c>
      <c r="Q339" s="43" t="str">
        <f t="shared" si="106"/>
        <v/>
      </c>
      <c r="R339" s="42" t="str">
        <f t="shared" si="107"/>
        <v/>
      </c>
      <c r="S339" s="42" t="str">
        <f t="shared" si="108"/>
        <v/>
      </c>
      <c r="T339" s="42" t="str">
        <f t="shared" si="109"/>
        <v/>
      </c>
      <c r="U339" s="43" t="str">
        <f t="shared" si="110"/>
        <v/>
      </c>
      <c r="V339" s="41" t="str">
        <f t="shared" si="111"/>
        <v/>
      </c>
      <c r="W339" s="41" t="str">
        <f t="shared" si="112"/>
        <v/>
      </c>
      <c r="X339" s="10">
        <v>1</v>
      </c>
      <c r="Y339" s="45" t="str">
        <f t="shared" si="113"/>
        <v>*BRV*</v>
      </c>
      <c r="AB339" s="10">
        <v>1</v>
      </c>
    </row>
    <row r="340" spans="1:28" ht="25.05" customHeight="1">
      <c r="A340" s="8">
        <v>7265</v>
      </c>
      <c r="B340" s="9" t="s">
        <v>97</v>
      </c>
      <c r="C340" s="26" t="s">
        <v>104</v>
      </c>
      <c r="D340" s="33">
        <v>44592</v>
      </c>
      <c r="F340" s="40" t="str">
        <f t="shared" si="95"/>
        <v>3M</v>
      </c>
      <c r="G340" s="41" t="str">
        <f t="shared" si="96"/>
        <v/>
      </c>
      <c r="H340" s="41" t="str">
        <f t="shared" si="97"/>
        <v/>
      </c>
      <c r="I340" s="42" t="str">
        <f t="shared" si="98"/>
        <v/>
      </c>
      <c r="J340" s="42" t="str">
        <f t="shared" si="99"/>
        <v/>
      </c>
      <c r="K340" s="42" t="str">
        <f t="shared" si="100"/>
        <v/>
      </c>
      <c r="L340" s="42" t="str">
        <f t="shared" si="101"/>
        <v/>
      </c>
      <c r="M340" s="42" t="str">
        <f t="shared" si="102"/>
        <v/>
      </c>
      <c r="N340" s="42" t="str">
        <f t="shared" si="103"/>
        <v/>
      </c>
      <c r="O340" s="42" t="str">
        <f t="shared" si="104"/>
        <v/>
      </c>
      <c r="P340" s="42" t="str">
        <f t="shared" si="105"/>
        <v/>
      </c>
      <c r="Q340" s="43" t="str">
        <f t="shared" si="106"/>
        <v/>
      </c>
      <c r="R340" s="42" t="str">
        <f t="shared" si="107"/>
        <v/>
      </c>
      <c r="S340" s="42" t="str">
        <f t="shared" si="108"/>
        <v/>
      </c>
      <c r="T340" s="42" t="str">
        <f t="shared" si="109"/>
        <v/>
      </c>
      <c r="U340" s="43" t="str">
        <f t="shared" si="110"/>
        <v/>
      </c>
      <c r="V340" s="41" t="str">
        <f t="shared" si="111"/>
        <v/>
      </c>
      <c r="W340" s="41" t="str">
        <f t="shared" si="112"/>
        <v/>
      </c>
      <c r="X340" s="10">
        <v>1</v>
      </c>
      <c r="Y340" s="45" t="str">
        <f t="shared" si="113"/>
        <v>*3M*</v>
      </c>
      <c r="AB340" s="10">
        <v>1</v>
      </c>
    </row>
    <row r="341" spans="1:28" ht="25.05" customHeight="1">
      <c r="A341" s="8">
        <v>7266</v>
      </c>
      <c r="B341" s="9" t="s">
        <v>133</v>
      </c>
      <c r="C341" s="26" t="s">
        <v>135</v>
      </c>
      <c r="D341" s="33">
        <v>44592</v>
      </c>
      <c r="F341" s="40" t="str">
        <f t="shared" si="95"/>
        <v/>
      </c>
      <c r="G341" s="41" t="str">
        <f t="shared" si="96"/>
        <v>BRV</v>
      </c>
      <c r="H341" s="41" t="str">
        <f t="shared" si="97"/>
        <v/>
      </c>
      <c r="I341" s="42" t="str">
        <f t="shared" si="98"/>
        <v/>
      </c>
      <c r="J341" s="42" t="str">
        <f t="shared" si="99"/>
        <v/>
      </c>
      <c r="K341" s="42" t="str">
        <f t="shared" si="100"/>
        <v/>
      </c>
      <c r="L341" s="42" t="str">
        <f t="shared" si="101"/>
        <v/>
      </c>
      <c r="M341" s="42" t="str">
        <f t="shared" si="102"/>
        <v/>
      </c>
      <c r="N341" s="42" t="str">
        <f t="shared" si="103"/>
        <v/>
      </c>
      <c r="O341" s="42" t="str">
        <f t="shared" si="104"/>
        <v/>
      </c>
      <c r="P341" s="42" t="str">
        <f t="shared" si="105"/>
        <v/>
      </c>
      <c r="Q341" s="43" t="str">
        <f t="shared" si="106"/>
        <v/>
      </c>
      <c r="R341" s="42" t="str">
        <f t="shared" si="107"/>
        <v/>
      </c>
      <c r="S341" s="42" t="str">
        <f t="shared" si="108"/>
        <v/>
      </c>
      <c r="T341" s="42" t="str">
        <f t="shared" si="109"/>
        <v/>
      </c>
      <c r="U341" s="43" t="str">
        <f t="shared" si="110"/>
        <v/>
      </c>
      <c r="V341" s="41" t="str">
        <f t="shared" si="111"/>
        <v/>
      </c>
      <c r="W341" s="41" t="str">
        <f t="shared" si="112"/>
        <v/>
      </c>
      <c r="X341" s="10">
        <v>1</v>
      </c>
      <c r="Y341" s="45" t="str">
        <f t="shared" si="113"/>
        <v>*BRV*</v>
      </c>
      <c r="AB341" s="10">
        <v>1</v>
      </c>
    </row>
    <row r="342" spans="1:28" ht="25.05" customHeight="1">
      <c r="A342" s="8">
        <v>7266</v>
      </c>
      <c r="B342" s="9" t="s">
        <v>133</v>
      </c>
      <c r="C342" s="26" t="s">
        <v>135</v>
      </c>
      <c r="D342" s="33">
        <v>44592</v>
      </c>
      <c r="F342" s="40" t="str">
        <f t="shared" si="95"/>
        <v/>
      </c>
      <c r="G342" s="41" t="str">
        <f t="shared" si="96"/>
        <v>BRV</v>
      </c>
      <c r="H342" s="41" t="str">
        <f t="shared" si="97"/>
        <v/>
      </c>
      <c r="I342" s="42" t="str">
        <f t="shared" si="98"/>
        <v/>
      </c>
      <c r="J342" s="42" t="str">
        <f t="shared" si="99"/>
        <v/>
      </c>
      <c r="K342" s="42" t="str">
        <f t="shared" si="100"/>
        <v/>
      </c>
      <c r="L342" s="42" t="str">
        <f t="shared" si="101"/>
        <v/>
      </c>
      <c r="M342" s="42" t="str">
        <f t="shared" si="102"/>
        <v/>
      </c>
      <c r="N342" s="42" t="str">
        <f t="shared" si="103"/>
        <v/>
      </c>
      <c r="O342" s="42" t="str">
        <f t="shared" si="104"/>
        <v/>
      </c>
      <c r="P342" s="42" t="str">
        <f t="shared" si="105"/>
        <v/>
      </c>
      <c r="Q342" s="43" t="str">
        <f t="shared" si="106"/>
        <v/>
      </c>
      <c r="R342" s="42" t="str">
        <f t="shared" si="107"/>
        <v/>
      </c>
      <c r="S342" s="42" t="str">
        <f t="shared" si="108"/>
        <v/>
      </c>
      <c r="T342" s="42" t="str">
        <f t="shared" si="109"/>
        <v/>
      </c>
      <c r="U342" s="43" t="str">
        <f t="shared" si="110"/>
        <v/>
      </c>
      <c r="V342" s="41" t="str">
        <f t="shared" si="111"/>
        <v/>
      </c>
      <c r="W342" s="41" t="str">
        <f t="shared" si="112"/>
        <v/>
      </c>
      <c r="X342" s="10">
        <v>1</v>
      </c>
      <c r="Y342" s="45" t="str">
        <f t="shared" si="113"/>
        <v>*BRV*</v>
      </c>
      <c r="AB342" s="10">
        <v>1</v>
      </c>
    </row>
    <row r="343" spans="1:28" ht="25.05" customHeight="1">
      <c r="A343" s="8">
        <v>7266</v>
      </c>
      <c r="B343" s="9" t="s">
        <v>136</v>
      </c>
      <c r="C343" s="26" t="s">
        <v>138</v>
      </c>
      <c r="D343" s="33">
        <v>44592</v>
      </c>
      <c r="F343" s="40" t="str">
        <f t="shared" si="95"/>
        <v/>
      </c>
      <c r="G343" s="41" t="str">
        <f t="shared" si="96"/>
        <v/>
      </c>
      <c r="H343" s="41" t="str">
        <f t="shared" si="97"/>
        <v/>
      </c>
      <c r="I343" s="42" t="str">
        <f t="shared" si="98"/>
        <v/>
      </c>
      <c r="J343" s="42" t="str">
        <f t="shared" si="99"/>
        <v/>
      </c>
      <c r="K343" s="42" t="str">
        <f t="shared" si="100"/>
        <v/>
      </c>
      <c r="L343" s="42" t="str">
        <f t="shared" si="101"/>
        <v/>
      </c>
      <c r="M343" s="42" t="str">
        <f t="shared" si="102"/>
        <v/>
      </c>
      <c r="N343" s="42" t="str">
        <f t="shared" si="103"/>
        <v/>
      </c>
      <c r="O343" s="42" t="str">
        <f t="shared" si="104"/>
        <v/>
      </c>
      <c r="P343" s="42" t="str">
        <f t="shared" si="105"/>
        <v/>
      </c>
      <c r="Q343" s="43" t="str">
        <f t="shared" si="106"/>
        <v/>
      </c>
      <c r="R343" s="42" t="str">
        <f t="shared" si="107"/>
        <v/>
      </c>
      <c r="S343" s="42" t="str">
        <f t="shared" si="108"/>
        <v/>
      </c>
      <c r="T343" s="42" t="str">
        <f t="shared" si="109"/>
        <v/>
      </c>
      <c r="U343" s="43" t="str">
        <f t="shared" si="110"/>
        <v>2m2A</v>
      </c>
      <c r="V343" s="41" t="str">
        <f t="shared" si="111"/>
        <v/>
      </c>
      <c r="W343" s="41" t="str">
        <f t="shared" si="112"/>
        <v/>
      </c>
      <c r="X343" s="10">
        <v>1</v>
      </c>
      <c r="Y343" s="45" t="str">
        <f t="shared" si="113"/>
        <v>*2m2A*</v>
      </c>
      <c r="AB343" s="10">
        <v>1</v>
      </c>
    </row>
    <row r="344" spans="1:28" ht="25.05" customHeight="1">
      <c r="A344" s="8">
        <v>7267</v>
      </c>
      <c r="B344" s="9" t="s">
        <v>133</v>
      </c>
      <c r="C344" s="26" t="s">
        <v>135</v>
      </c>
      <c r="D344" s="33">
        <v>44592</v>
      </c>
      <c r="F344" s="40" t="str">
        <f t="shared" si="95"/>
        <v/>
      </c>
      <c r="G344" s="41" t="str">
        <f t="shared" si="96"/>
        <v>BRV</v>
      </c>
      <c r="H344" s="41" t="str">
        <f t="shared" si="97"/>
        <v/>
      </c>
      <c r="I344" s="42" t="str">
        <f t="shared" si="98"/>
        <v/>
      </c>
      <c r="J344" s="42" t="str">
        <f t="shared" si="99"/>
        <v/>
      </c>
      <c r="K344" s="42" t="str">
        <f t="shared" si="100"/>
        <v/>
      </c>
      <c r="L344" s="42" t="str">
        <f t="shared" si="101"/>
        <v/>
      </c>
      <c r="M344" s="42" t="str">
        <f t="shared" si="102"/>
        <v/>
      </c>
      <c r="N344" s="42" t="str">
        <f t="shared" si="103"/>
        <v/>
      </c>
      <c r="O344" s="42" t="str">
        <f t="shared" si="104"/>
        <v/>
      </c>
      <c r="P344" s="42" t="str">
        <f t="shared" si="105"/>
        <v/>
      </c>
      <c r="Q344" s="43" t="str">
        <f t="shared" si="106"/>
        <v/>
      </c>
      <c r="R344" s="42" t="str">
        <f t="shared" si="107"/>
        <v/>
      </c>
      <c r="S344" s="42" t="str">
        <f t="shared" si="108"/>
        <v/>
      </c>
      <c r="T344" s="42" t="str">
        <f t="shared" si="109"/>
        <v/>
      </c>
      <c r="U344" s="43" t="str">
        <f t="shared" si="110"/>
        <v/>
      </c>
      <c r="V344" s="41" t="str">
        <f t="shared" si="111"/>
        <v/>
      </c>
      <c r="W344" s="41" t="str">
        <f t="shared" si="112"/>
        <v/>
      </c>
      <c r="X344" s="10">
        <v>1</v>
      </c>
      <c r="Y344" s="45" t="str">
        <f t="shared" si="113"/>
        <v>*BRV*</v>
      </c>
      <c r="AB344" s="10">
        <v>1</v>
      </c>
    </row>
    <row r="345" spans="1:28" ht="25.05" customHeight="1">
      <c r="A345" s="8">
        <v>7267</v>
      </c>
      <c r="B345" s="9" t="s">
        <v>133</v>
      </c>
      <c r="C345" s="26" t="s">
        <v>135</v>
      </c>
      <c r="D345" s="33">
        <v>44592</v>
      </c>
      <c r="F345" s="40" t="str">
        <f t="shared" si="95"/>
        <v/>
      </c>
      <c r="G345" s="41" t="str">
        <f t="shared" si="96"/>
        <v>BRV</v>
      </c>
      <c r="H345" s="41" t="str">
        <f t="shared" si="97"/>
        <v/>
      </c>
      <c r="I345" s="42" t="str">
        <f t="shared" si="98"/>
        <v/>
      </c>
      <c r="J345" s="42" t="str">
        <f t="shared" si="99"/>
        <v/>
      </c>
      <c r="K345" s="42" t="str">
        <f t="shared" si="100"/>
        <v/>
      </c>
      <c r="L345" s="42" t="str">
        <f t="shared" si="101"/>
        <v/>
      </c>
      <c r="M345" s="42" t="str">
        <f t="shared" si="102"/>
        <v/>
      </c>
      <c r="N345" s="42" t="str">
        <f t="shared" si="103"/>
        <v/>
      </c>
      <c r="O345" s="42" t="str">
        <f t="shared" si="104"/>
        <v/>
      </c>
      <c r="P345" s="42" t="str">
        <f t="shared" si="105"/>
        <v/>
      </c>
      <c r="Q345" s="43" t="str">
        <f t="shared" si="106"/>
        <v/>
      </c>
      <c r="R345" s="42" t="str">
        <f t="shared" si="107"/>
        <v/>
      </c>
      <c r="S345" s="42" t="str">
        <f t="shared" si="108"/>
        <v/>
      </c>
      <c r="T345" s="42" t="str">
        <f t="shared" si="109"/>
        <v/>
      </c>
      <c r="U345" s="43" t="str">
        <f t="shared" si="110"/>
        <v/>
      </c>
      <c r="V345" s="41" t="str">
        <f t="shared" si="111"/>
        <v/>
      </c>
      <c r="W345" s="41" t="str">
        <f t="shared" si="112"/>
        <v/>
      </c>
      <c r="X345" s="10">
        <v>1</v>
      </c>
      <c r="Y345" s="45" t="str">
        <f t="shared" si="113"/>
        <v>*BRV*</v>
      </c>
      <c r="AB345" s="10">
        <v>1</v>
      </c>
    </row>
    <row r="346" spans="1:28" ht="25.05" customHeight="1">
      <c r="A346" s="8">
        <v>7267</v>
      </c>
      <c r="B346" s="9" t="s">
        <v>141</v>
      </c>
      <c r="C346" s="26" t="s">
        <v>157</v>
      </c>
      <c r="D346" s="33">
        <v>44186</v>
      </c>
      <c r="F346" s="40" t="str">
        <f t="shared" si="95"/>
        <v/>
      </c>
      <c r="G346" s="41" t="str">
        <f t="shared" si="96"/>
        <v/>
      </c>
      <c r="H346" s="41" t="str">
        <f t="shared" si="97"/>
        <v/>
      </c>
      <c r="I346" s="42" t="str">
        <f t="shared" si="98"/>
        <v/>
      </c>
      <c r="J346" s="42" t="str">
        <f t="shared" si="99"/>
        <v/>
      </c>
      <c r="K346" s="42" t="str">
        <f t="shared" si="100"/>
        <v/>
      </c>
      <c r="L346" s="42" t="str">
        <f t="shared" si="101"/>
        <v/>
      </c>
      <c r="M346" s="42" t="str">
        <f t="shared" si="102"/>
        <v/>
      </c>
      <c r="N346" s="42" t="str">
        <f t="shared" si="103"/>
        <v/>
      </c>
      <c r="O346" s="42" t="str">
        <f t="shared" si="104"/>
        <v/>
      </c>
      <c r="P346" s="42" t="str">
        <f t="shared" si="105"/>
        <v/>
      </c>
      <c r="Q346" s="43" t="str">
        <f t="shared" si="106"/>
        <v>ROOFL</v>
      </c>
      <c r="R346" s="42" t="str">
        <f t="shared" si="107"/>
        <v/>
      </c>
      <c r="S346" s="42" t="str">
        <f t="shared" si="108"/>
        <v/>
      </c>
      <c r="T346" s="42" t="str">
        <f t="shared" si="109"/>
        <v/>
      </c>
      <c r="U346" s="43" t="str">
        <f t="shared" si="110"/>
        <v/>
      </c>
      <c r="V346" s="41" t="str">
        <f t="shared" si="111"/>
        <v/>
      </c>
      <c r="W346" s="41" t="str">
        <f t="shared" si="112"/>
        <v/>
      </c>
      <c r="X346" s="10">
        <v>1</v>
      </c>
      <c r="Y346" s="45" t="str">
        <f t="shared" si="113"/>
        <v>*ROOFL*</v>
      </c>
      <c r="AB346" s="10">
        <v>1</v>
      </c>
    </row>
    <row r="347" spans="1:28" ht="25.05" customHeight="1">
      <c r="A347" s="8">
        <v>7267</v>
      </c>
      <c r="B347" s="9" t="s">
        <v>136</v>
      </c>
      <c r="C347" s="26" t="s">
        <v>138</v>
      </c>
      <c r="D347" s="33">
        <v>44592</v>
      </c>
      <c r="F347" s="40" t="str">
        <f t="shared" si="95"/>
        <v/>
      </c>
      <c r="G347" s="41" t="str">
        <f t="shared" si="96"/>
        <v/>
      </c>
      <c r="H347" s="41" t="str">
        <f t="shared" si="97"/>
        <v/>
      </c>
      <c r="I347" s="42" t="str">
        <f t="shared" si="98"/>
        <v/>
      </c>
      <c r="J347" s="42" t="str">
        <f t="shared" si="99"/>
        <v/>
      </c>
      <c r="K347" s="42" t="str">
        <f t="shared" si="100"/>
        <v/>
      </c>
      <c r="L347" s="42" t="str">
        <f t="shared" si="101"/>
        <v/>
      </c>
      <c r="M347" s="42" t="str">
        <f t="shared" si="102"/>
        <v/>
      </c>
      <c r="N347" s="42" t="str">
        <f t="shared" si="103"/>
        <v/>
      </c>
      <c r="O347" s="42" t="str">
        <f t="shared" si="104"/>
        <v/>
      </c>
      <c r="P347" s="42" t="str">
        <f t="shared" si="105"/>
        <v/>
      </c>
      <c r="Q347" s="43" t="str">
        <f t="shared" si="106"/>
        <v/>
      </c>
      <c r="R347" s="42" t="str">
        <f t="shared" si="107"/>
        <v/>
      </c>
      <c r="S347" s="42" t="str">
        <f t="shared" si="108"/>
        <v/>
      </c>
      <c r="T347" s="42" t="str">
        <f t="shared" si="109"/>
        <v/>
      </c>
      <c r="U347" s="43" t="str">
        <f t="shared" si="110"/>
        <v>2m2A</v>
      </c>
      <c r="V347" s="41" t="str">
        <f t="shared" si="111"/>
        <v/>
      </c>
      <c r="W347" s="41" t="str">
        <f t="shared" si="112"/>
        <v/>
      </c>
      <c r="X347" s="10">
        <v>1</v>
      </c>
      <c r="Y347" s="45" t="str">
        <f t="shared" si="113"/>
        <v>*2m2A*</v>
      </c>
      <c r="AB347" s="10">
        <v>1</v>
      </c>
    </row>
    <row r="348" spans="1:28" ht="25.05" customHeight="1">
      <c r="A348" s="8">
        <v>7268</v>
      </c>
      <c r="B348" s="9" t="s">
        <v>130</v>
      </c>
      <c r="C348" s="26" t="s">
        <v>132</v>
      </c>
      <c r="D348" s="33">
        <v>44592</v>
      </c>
      <c r="F348" s="40" t="str">
        <f t="shared" si="95"/>
        <v/>
      </c>
      <c r="G348" s="41" t="str">
        <f t="shared" si="96"/>
        <v/>
      </c>
      <c r="H348" s="41" t="str">
        <f t="shared" si="97"/>
        <v/>
      </c>
      <c r="I348" s="42" t="str">
        <f t="shared" si="98"/>
        <v/>
      </c>
      <c r="J348" s="42" t="str">
        <f t="shared" si="99"/>
        <v/>
      </c>
      <c r="K348" s="42" t="str">
        <f t="shared" si="100"/>
        <v/>
      </c>
      <c r="L348" s="42" t="str">
        <f t="shared" si="101"/>
        <v/>
      </c>
      <c r="M348" s="42" t="str">
        <f t="shared" si="102"/>
        <v/>
      </c>
      <c r="N348" s="42" t="str">
        <f t="shared" si="103"/>
        <v/>
      </c>
      <c r="O348" s="42" t="str">
        <f t="shared" si="104"/>
        <v>10m2H</v>
      </c>
      <c r="P348" s="42" t="str">
        <f t="shared" si="105"/>
        <v/>
      </c>
      <c r="Q348" s="43" t="str">
        <f t="shared" si="106"/>
        <v/>
      </c>
      <c r="R348" s="42" t="str">
        <f t="shared" si="107"/>
        <v/>
      </c>
      <c r="S348" s="42" t="str">
        <f t="shared" si="108"/>
        <v/>
      </c>
      <c r="T348" s="42" t="str">
        <f t="shared" si="109"/>
        <v/>
      </c>
      <c r="U348" s="43" t="str">
        <f t="shared" si="110"/>
        <v/>
      </c>
      <c r="V348" s="41" t="str">
        <f t="shared" si="111"/>
        <v/>
      </c>
      <c r="W348" s="41" t="str">
        <f t="shared" si="112"/>
        <v/>
      </c>
      <c r="X348" s="10">
        <v>1</v>
      </c>
      <c r="Y348" s="45" t="str">
        <f t="shared" si="113"/>
        <v>*10m2H*</v>
      </c>
      <c r="AB348" s="10">
        <v>1</v>
      </c>
    </row>
    <row r="349" spans="1:28" ht="25.05" customHeight="1">
      <c r="A349" s="8">
        <v>7269</v>
      </c>
      <c r="B349" s="9" t="s">
        <v>133</v>
      </c>
      <c r="C349" s="26" t="s">
        <v>135</v>
      </c>
      <c r="D349" s="33">
        <v>44592</v>
      </c>
      <c r="F349" s="40" t="str">
        <f t="shared" si="95"/>
        <v/>
      </c>
      <c r="G349" s="41" t="str">
        <f t="shared" si="96"/>
        <v>BRV</v>
      </c>
      <c r="H349" s="41" t="str">
        <f t="shared" si="97"/>
        <v/>
      </c>
      <c r="I349" s="42" t="str">
        <f t="shared" si="98"/>
        <v/>
      </c>
      <c r="J349" s="42" t="str">
        <f t="shared" si="99"/>
        <v/>
      </c>
      <c r="K349" s="42" t="str">
        <f t="shared" si="100"/>
        <v/>
      </c>
      <c r="L349" s="42" t="str">
        <f t="shared" si="101"/>
        <v/>
      </c>
      <c r="M349" s="42" t="str">
        <f t="shared" si="102"/>
        <v/>
      </c>
      <c r="N349" s="42" t="str">
        <f t="shared" si="103"/>
        <v/>
      </c>
      <c r="O349" s="42" t="str">
        <f t="shared" si="104"/>
        <v/>
      </c>
      <c r="P349" s="42" t="str">
        <f t="shared" si="105"/>
        <v/>
      </c>
      <c r="Q349" s="43" t="str">
        <f t="shared" si="106"/>
        <v/>
      </c>
      <c r="R349" s="42" t="str">
        <f t="shared" si="107"/>
        <v/>
      </c>
      <c r="S349" s="42" t="str">
        <f t="shared" si="108"/>
        <v/>
      </c>
      <c r="T349" s="42" t="str">
        <f t="shared" si="109"/>
        <v/>
      </c>
      <c r="U349" s="43" t="str">
        <f t="shared" si="110"/>
        <v/>
      </c>
      <c r="V349" s="41" t="str">
        <f t="shared" si="111"/>
        <v/>
      </c>
      <c r="W349" s="41" t="str">
        <f t="shared" si="112"/>
        <v/>
      </c>
      <c r="X349" s="10">
        <v>1</v>
      </c>
      <c r="Y349" s="45" t="str">
        <f t="shared" si="113"/>
        <v>*BRV*</v>
      </c>
      <c r="AB349" s="10">
        <v>1</v>
      </c>
    </row>
    <row r="350" spans="1:28" ht="25.05" customHeight="1">
      <c r="A350" s="8">
        <v>7269</v>
      </c>
      <c r="B350" s="9" t="s">
        <v>133</v>
      </c>
      <c r="C350" s="26" t="s">
        <v>135</v>
      </c>
      <c r="D350" s="33">
        <v>44592</v>
      </c>
      <c r="F350" s="40" t="str">
        <f t="shared" si="95"/>
        <v/>
      </c>
      <c r="G350" s="41" t="str">
        <f t="shared" si="96"/>
        <v>BRV</v>
      </c>
      <c r="H350" s="41" t="str">
        <f t="shared" si="97"/>
        <v/>
      </c>
      <c r="I350" s="42" t="str">
        <f t="shared" si="98"/>
        <v/>
      </c>
      <c r="J350" s="42" t="str">
        <f t="shared" si="99"/>
        <v/>
      </c>
      <c r="K350" s="42" t="str">
        <f t="shared" si="100"/>
        <v/>
      </c>
      <c r="L350" s="42" t="str">
        <f t="shared" si="101"/>
        <v/>
      </c>
      <c r="M350" s="42" t="str">
        <f t="shared" si="102"/>
        <v/>
      </c>
      <c r="N350" s="42" t="str">
        <f t="shared" si="103"/>
        <v/>
      </c>
      <c r="O350" s="42" t="str">
        <f t="shared" si="104"/>
        <v/>
      </c>
      <c r="P350" s="42" t="str">
        <f t="shared" si="105"/>
        <v/>
      </c>
      <c r="Q350" s="43" t="str">
        <f t="shared" si="106"/>
        <v/>
      </c>
      <c r="R350" s="42" t="str">
        <f t="shared" si="107"/>
        <v/>
      </c>
      <c r="S350" s="42" t="str">
        <f t="shared" si="108"/>
        <v/>
      </c>
      <c r="T350" s="42" t="str">
        <f t="shared" si="109"/>
        <v/>
      </c>
      <c r="U350" s="43" t="str">
        <f t="shared" si="110"/>
        <v/>
      </c>
      <c r="V350" s="41" t="str">
        <f t="shared" si="111"/>
        <v/>
      </c>
      <c r="W350" s="41" t="str">
        <f t="shared" si="112"/>
        <v/>
      </c>
      <c r="X350" s="10">
        <v>1</v>
      </c>
      <c r="Y350" s="45" t="str">
        <f t="shared" si="113"/>
        <v>*BRV*</v>
      </c>
      <c r="AB350" s="10">
        <v>1</v>
      </c>
    </row>
    <row r="351" spans="1:28" ht="25.05" customHeight="1">
      <c r="A351" s="8">
        <v>7269</v>
      </c>
      <c r="B351" s="9" t="s">
        <v>136</v>
      </c>
      <c r="C351" s="26" t="s">
        <v>138</v>
      </c>
      <c r="D351" s="33">
        <v>44592</v>
      </c>
      <c r="F351" s="40" t="str">
        <f t="shared" si="95"/>
        <v/>
      </c>
      <c r="G351" s="41" t="str">
        <f t="shared" si="96"/>
        <v/>
      </c>
      <c r="H351" s="41" t="str">
        <f t="shared" si="97"/>
        <v/>
      </c>
      <c r="I351" s="42" t="str">
        <f t="shared" si="98"/>
        <v/>
      </c>
      <c r="J351" s="42" t="str">
        <f t="shared" si="99"/>
        <v/>
      </c>
      <c r="K351" s="42" t="str">
        <f t="shared" si="100"/>
        <v/>
      </c>
      <c r="L351" s="42" t="str">
        <f t="shared" si="101"/>
        <v/>
      </c>
      <c r="M351" s="42" t="str">
        <f t="shared" si="102"/>
        <v/>
      </c>
      <c r="N351" s="42" t="str">
        <f t="shared" si="103"/>
        <v/>
      </c>
      <c r="O351" s="42" t="str">
        <f t="shared" si="104"/>
        <v/>
      </c>
      <c r="P351" s="42" t="str">
        <f t="shared" si="105"/>
        <v/>
      </c>
      <c r="Q351" s="43" t="str">
        <f t="shared" si="106"/>
        <v/>
      </c>
      <c r="R351" s="42" t="str">
        <f t="shared" si="107"/>
        <v/>
      </c>
      <c r="S351" s="42" t="str">
        <f t="shared" si="108"/>
        <v/>
      </c>
      <c r="T351" s="42" t="str">
        <f t="shared" si="109"/>
        <v/>
      </c>
      <c r="U351" s="43" t="str">
        <f t="shared" si="110"/>
        <v>2m2A</v>
      </c>
      <c r="V351" s="41" t="str">
        <f t="shared" si="111"/>
        <v/>
      </c>
      <c r="W351" s="41" t="str">
        <f t="shared" si="112"/>
        <v/>
      </c>
      <c r="X351" s="10">
        <v>1</v>
      </c>
      <c r="Y351" s="45" t="str">
        <f t="shared" si="113"/>
        <v>*2m2A*</v>
      </c>
      <c r="AB351" s="10">
        <v>1</v>
      </c>
    </row>
    <row r="352" spans="1:28" ht="25.05" customHeight="1">
      <c r="A352" s="8">
        <v>7269</v>
      </c>
      <c r="B352" s="9" t="s">
        <v>136</v>
      </c>
      <c r="C352" s="26" t="s">
        <v>138</v>
      </c>
      <c r="D352" s="33">
        <v>44592</v>
      </c>
      <c r="F352" s="40" t="str">
        <f t="shared" si="95"/>
        <v/>
      </c>
      <c r="G352" s="41" t="str">
        <f t="shared" si="96"/>
        <v/>
      </c>
      <c r="H352" s="41" t="str">
        <f t="shared" si="97"/>
        <v/>
      </c>
      <c r="I352" s="42" t="str">
        <f t="shared" si="98"/>
        <v/>
      </c>
      <c r="J352" s="42" t="str">
        <f t="shared" si="99"/>
        <v/>
      </c>
      <c r="K352" s="42" t="str">
        <f t="shared" si="100"/>
        <v/>
      </c>
      <c r="L352" s="42" t="str">
        <f t="shared" si="101"/>
        <v/>
      </c>
      <c r="M352" s="42" t="str">
        <f t="shared" si="102"/>
        <v/>
      </c>
      <c r="N352" s="42" t="str">
        <f t="shared" si="103"/>
        <v/>
      </c>
      <c r="O352" s="42" t="str">
        <f t="shared" si="104"/>
        <v/>
      </c>
      <c r="P352" s="42" t="str">
        <f t="shared" si="105"/>
        <v/>
      </c>
      <c r="Q352" s="43" t="str">
        <f t="shared" si="106"/>
        <v/>
      </c>
      <c r="R352" s="42" t="str">
        <f t="shared" si="107"/>
        <v/>
      </c>
      <c r="S352" s="42" t="str">
        <f t="shared" si="108"/>
        <v/>
      </c>
      <c r="T352" s="42" t="str">
        <f t="shared" si="109"/>
        <v/>
      </c>
      <c r="U352" s="43" t="str">
        <f t="shared" si="110"/>
        <v>2m2A</v>
      </c>
      <c r="V352" s="41" t="str">
        <f t="shared" si="111"/>
        <v/>
      </c>
      <c r="W352" s="41" t="str">
        <f t="shared" si="112"/>
        <v/>
      </c>
      <c r="X352" s="10">
        <v>1</v>
      </c>
      <c r="Y352" s="45" t="str">
        <f t="shared" si="113"/>
        <v>*2m2A*</v>
      </c>
      <c r="AB352" s="10">
        <v>1</v>
      </c>
    </row>
    <row r="353" spans="1:28" ht="25.05" customHeight="1">
      <c r="A353" s="8">
        <v>7270</v>
      </c>
      <c r="B353" s="9" t="s">
        <v>130</v>
      </c>
      <c r="C353" s="26" t="s">
        <v>140</v>
      </c>
      <c r="D353" s="33">
        <v>44578</v>
      </c>
      <c r="F353" s="40" t="str">
        <f t="shared" si="95"/>
        <v/>
      </c>
      <c r="G353" s="41" t="str">
        <f t="shared" si="96"/>
        <v/>
      </c>
      <c r="H353" s="41" t="str">
        <f t="shared" si="97"/>
        <v/>
      </c>
      <c r="I353" s="42" t="str">
        <f t="shared" si="98"/>
        <v/>
      </c>
      <c r="J353" s="42" t="str">
        <f t="shared" si="99"/>
        <v/>
      </c>
      <c r="K353" s="42" t="str">
        <f t="shared" si="100"/>
        <v/>
      </c>
      <c r="L353" s="42" t="str">
        <f t="shared" si="101"/>
        <v/>
      </c>
      <c r="M353" s="42" t="str">
        <f t="shared" si="102"/>
        <v/>
      </c>
      <c r="N353" s="42" t="str">
        <f t="shared" si="103"/>
        <v/>
      </c>
      <c r="O353" s="42" t="str">
        <f t="shared" si="104"/>
        <v>10m2H</v>
      </c>
      <c r="P353" s="42" t="str">
        <f t="shared" si="105"/>
        <v/>
      </c>
      <c r="Q353" s="43" t="str">
        <f t="shared" si="106"/>
        <v/>
      </c>
      <c r="R353" s="42" t="str">
        <f t="shared" si="107"/>
        <v/>
      </c>
      <c r="S353" s="42" t="str">
        <f t="shared" si="108"/>
        <v/>
      </c>
      <c r="T353" s="42" t="str">
        <f t="shared" si="109"/>
        <v/>
      </c>
      <c r="U353" s="43" t="str">
        <f t="shared" si="110"/>
        <v/>
      </c>
      <c r="V353" s="41" t="str">
        <f t="shared" si="111"/>
        <v/>
      </c>
      <c r="W353" s="41" t="str">
        <f t="shared" si="112"/>
        <v/>
      </c>
      <c r="X353" s="10">
        <v>1</v>
      </c>
      <c r="Y353" s="45" t="str">
        <f t="shared" si="113"/>
        <v>*10m2H*</v>
      </c>
      <c r="AB353" s="10">
        <v>1</v>
      </c>
    </row>
    <row r="354" spans="1:28" ht="25.05" customHeight="1">
      <c r="A354" s="8">
        <v>7272</v>
      </c>
      <c r="B354" s="9" t="s">
        <v>133</v>
      </c>
      <c r="C354" s="26" t="s">
        <v>135</v>
      </c>
      <c r="D354" s="33">
        <v>44592</v>
      </c>
      <c r="F354" s="40" t="str">
        <f t="shared" si="95"/>
        <v/>
      </c>
      <c r="G354" s="41" t="str">
        <f t="shared" si="96"/>
        <v>BRV</v>
      </c>
      <c r="H354" s="41" t="str">
        <f t="shared" si="97"/>
        <v/>
      </c>
      <c r="I354" s="42" t="str">
        <f t="shared" si="98"/>
        <v/>
      </c>
      <c r="J354" s="42" t="str">
        <f t="shared" si="99"/>
        <v/>
      </c>
      <c r="K354" s="42" t="str">
        <f t="shared" si="100"/>
        <v/>
      </c>
      <c r="L354" s="42" t="str">
        <f t="shared" si="101"/>
        <v/>
      </c>
      <c r="M354" s="42" t="str">
        <f t="shared" si="102"/>
        <v/>
      </c>
      <c r="N354" s="42" t="str">
        <f t="shared" si="103"/>
        <v/>
      </c>
      <c r="O354" s="42" t="str">
        <f t="shared" si="104"/>
        <v/>
      </c>
      <c r="P354" s="42" t="str">
        <f t="shared" si="105"/>
        <v/>
      </c>
      <c r="Q354" s="43" t="str">
        <f t="shared" si="106"/>
        <v/>
      </c>
      <c r="R354" s="42" t="str">
        <f t="shared" si="107"/>
        <v/>
      </c>
      <c r="S354" s="42" t="str">
        <f t="shared" si="108"/>
        <v/>
      </c>
      <c r="T354" s="42" t="str">
        <f t="shared" si="109"/>
        <v/>
      </c>
      <c r="U354" s="43" t="str">
        <f t="shared" si="110"/>
        <v/>
      </c>
      <c r="V354" s="41" t="str">
        <f t="shared" si="111"/>
        <v/>
      </c>
      <c r="W354" s="41" t="str">
        <f t="shared" si="112"/>
        <v/>
      </c>
      <c r="X354" s="10">
        <v>1</v>
      </c>
      <c r="Y354" s="45" t="str">
        <f t="shared" si="113"/>
        <v>*BRV*</v>
      </c>
      <c r="AB354" s="10">
        <v>1</v>
      </c>
    </row>
    <row r="355" spans="1:28" ht="25.05" customHeight="1">
      <c r="A355" s="8">
        <v>7272</v>
      </c>
      <c r="B355" s="9" t="s">
        <v>133</v>
      </c>
      <c r="C355" s="26" t="s">
        <v>135</v>
      </c>
      <c r="D355" s="33">
        <v>44592</v>
      </c>
      <c r="F355" s="40" t="str">
        <f t="shared" si="95"/>
        <v/>
      </c>
      <c r="G355" s="41" t="str">
        <f t="shared" si="96"/>
        <v>BRV</v>
      </c>
      <c r="H355" s="41" t="str">
        <f t="shared" si="97"/>
        <v/>
      </c>
      <c r="I355" s="42" t="str">
        <f t="shared" si="98"/>
        <v/>
      </c>
      <c r="J355" s="42" t="str">
        <f t="shared" si="99"/>
        <v/>
      </c>
      <c r="K355" s="42" t="str">
        <f t="shared" si="100"/>
        <v/>
      </c>
      <c r="L355" s="42" t="str">
        <f t="shared" si="101"/>
        <v/>
      </c>
      <c r="M355" s="42" t="str">
        <f t="shared" si="102"/>
        <v/>
      </c>
      <c r="N355" s="42" t="str">
        <f t="shared" si="103"/>
        <v/>
      </c>
      <c r="O355" s="42" t="str">
        <f t="shared" si="104"/>
        <v/>
      </c>
      <c r="P355" s="42" t="str">
        <f t="shared" si="105"/>
        <v/>
      </c>
      <c r="Q355" s="43" t="str">
        <f t="shared" si="106"/>
        <v/>
      </c>
      <c r="R355" s="42" t="str">
        <f t="shared" si="107"/>
        <v/>
      </c>
      <c r="S355" s="42" t="str">
        <f t="shared" si="108"/>
        <v/>
      </c>
      <c r="T355" s="42" t="str">
        <f t="shared" si="109"/>
        <v/>
      </c>
      <c r="U355" s="43" t="str">
        <f t="shared" si="110"/>
        <v/>
      </c>
      <c r="V355" s="41" t="str">
        <f t="shared" si="111"/>
        <v/>
      </c>
      <c r="W355" s="41" t="str">
        <f t="shared" si="112"/>
        <v/>
      </c>
      <c r="X355" s="10">
        <v>1</v>
      </c>
      <c r="Y355" s="45" t="str">
        <f t="shared" si="113"/>
        <v>*BRV*</v>
      </c>
      <c r="AB355" s="10">
        <v>1</v>
      </c>
    </row>
    <row r="356" spans="1:28" ht="25.05" customHeight="1">
      <c r="A356" s="16">
        <v>7272</v>
      </c>
      <c r="B356" s="18" t="s">
        <v>130</v>
      </c>
      <c r="C356" s="27" t="s">
        <v>132</v>
      </c>
      <c r="D356" s="34">
        <v>44592</v>
      </c>
      <c r="F356" s="40" t="str">
        <f t="shared" si="95"/>
        <v/>
      </c>
      <c r="G356" s="41" t="str">
        <f t="shared" si="96"/>
        <v/>
      </c>
      <c r="H356" s="41" t="str">
        <f t="shared" si="97"/>
        <v/>
      </c>
      <c r="I356" s="42" t="str">
        <f t="shared" si="98"/>
        <v/>
      </c>
      <c r="J356" s="42" t="str">
        <f t="shared" si="99"/>
        <v/>
      </c>
      <c r="K356" s="42" t="str">
        <f t="shared" si="100"/>
        <v/>
      </c>
      <c r="L356" s="42" t="str">
        <f t="shared" si="101"/>
        <v/>
      </c>
      <c r="M356" s="42" t="str">
        <f t="shared" si="102"/>
        <v/>
      </c>
      <c r="N356" s="42" t="str">
        <f t="shared" si="103"/>
        <v/>
      </c>
      <c r="O356" s="42" t="str">
        <f t="shared" si="104"/>
        <v>10m2H</v>
      </c>
      <c r="P356" s="42" t="str">
        <f t="shared" si="105"/>
        <v/>
      </c>
      <c r="Q356" s="43" t="str">
        <f t="shared" si="106"/>
        <v/>
      </c>
      <c r="R356" s="42" t="str">
        <f t="shared" si="107"/>
        <v/>
      </c>
      <c r="S356" s="42" t="str">
        <f t="shared" si="108"/>
        <v/>
      </c>
      <c r="T356" s="42" t="str">
        <f t="shared" si="109"/>
        <v/>
      </c>
      <c r="U356" s="43" t="str">
        <f t="shared" si="110"/>
        <v/>
      </c>
      <c r="V356" s="41" t="str">
        <f t="shared" si="111"/>
        <v/>
      </c>
      <c r="W356" s="41" t="str">
        <f t="shared" si="112"/>
        <v/>
      </c>
      <c r="X356" s="20">
        <v>1</v>
      </c>
      <c r="Y356" s="45" t="str">
        <f t="shared" si="113"/>
        <v>*10m2H*</v>
      </c>
      <c r="AB356" s="20">
        <v>1</v>
      </c>
    </row>
    <row r="357" spans="1:28" ht="25.05" customHeight="1">
      <c r="A357" s="8">
        <v>7273</v>
      </c>
      <c r="B357" s="9" t="s">
        <v>130</v>
      </c>
      <c r="C357" s="26" t="s">
        <v>140</v>
      </c>
      <c r="D357" s="33">
        <v>44578</v>
      </c>
      <c r="F357" s="40" t="str">
        <f t="shared" si="95"/>
        <v/>
      </c>
      <c r="G357" s="41" t="str">
        <f t="shared" si="96"/>
        <v/>
      </c>
      <c r="H357" s="41" t="str">
        <f t="shared" si="97"/>
        <v/>
      </c>
      <c r="I357" s="42" t="str">
        <f t="shared" si="98"/>
        <v/>
      </c>
      <c r="J357" s="42" t="str">
        <f t="shared" si="99"/>
        <v/>
      </c>
      <c r="K357" s="42" t="str">
        <f t="shared" si="100"/>
        <v/>
      </c>
      <c r="L357" s="42" t="str">
        <f t="shared" si="101"/>
        <v/>
      </c>
      <c r="M357" s="42" t="str">
        <f t="shared" si="102"/>
        <v/>
      </c>
      <c r="N357" s="42" t="str">
        <f t="shared" si="103"/>
        <v/>
      </c>
      <c r="O357" s="42" t="str">
        <f t="shared" si="104"/>
        <v>10m2H</v>
      </c>
      <c r="P357" s="42" t="str">
        <f t="shared" si="105"/>
        <v/>
      </c>
      <c r="Q357" s="43" t="str">
        <f t="shared" si="106"/>
        <v/>
      </c>
      <c r="R357" s="42" t="str">
        <f t="shared" si="107"/>
        <v/>
      </c>
      <c r="S357" s="42" t="str">
        <f t="shared" si="108"/>
        <v/>
      </c>
      <c r="T357" s="42" t="str">
        <f t="shared" si="109"/>
        <v/>
      </c>
      <c r="U357" s="43" t="str">
        <f t="shared" si="110"/>
        <v/>
      </c>
      <c r="V357" s="41" t="str">
        <f t="shared" si="111"/>
        <v/>
      </c>
      <c r="W357" s="41" t="str">
        <f t="shared" si="112"/>
        <v/>
      </c>
      <c r="X357" s="10">
        <v>1</v>
      </c>
      <c r="Y357" s="45" t="str">
        <f t="shared" si="113"/>
        <v>*10m2H*</v>
      </c>
      <c r="AB357" s="10">
        <v>1</v>
      </c>
    </row>
    <row r="358" spans="1:28" ht="25.05" customHeight="1">
      <c r="A358" s="8">
        <v>7274</v>
      </c>
      <c r="B358" s="9" t="s">
        <v>133</v>
      </c>
      <c r="C358" s="26" t="s">
        <v>135</v>
      </c>
      <c r="D358" s="33">
        <v>44592</v>
      </c>
      <c r="F358" s="40" t="str">
        <f t="shared" si="95"/>
        <v/>
      </c>
      <c r="G358" s="41" t="str">
        <f t="shared" si="96"/>
        <v>BRV</v>
      </c>
      <c r="H358" s="41" t="str">
        <f t="shared" si="97"/>
        <v/>
      </c>
      <c r="I358" s="42" t="str">
        <f t="shared" si="98"/>
        <v/>
      </c>
      <c r="J358" s="42" t="str">
        <f t="shared" si="99"/>
        <v/>
      </c>
      <c r="K358" s="42" t="str">
        <f t="shared" si="100"/>
        <v/>
      </c>
      <c r="L358" s="42" t="str">
        <f t="shared" si="101"/>
        <v/>
      </c>
      <c r="M358" s="42" t="str">
        <f t="shared" si="102"/>
        <v/>
      </c>
      <c r="N358" s="42" t="str">
        <f t="shared" si="103"/>
        <v/>
      </c>
      <c r="O358" s="42" t="str">
        <f t="shared" si="104"/>
        <v/>
      </c>
      <c r="P358" s="42" t="str">
        <f t="shared" si="105"/>
        <v/>
      </c>
      <c r="Q358" s="43" t="str">
        <f t="shared" si="106"/>
        <v/>
      </c>
      <c r="R358" s="42" t="str">
        <f t="shared" si="107"/>
        <v/>
      </c>
      <c r="S358" s="42" t="str">
        <f t="shared" si="108"/>
        <v/>
      </c>
      <c r="T358" s="42" t="str">
        <f t="shared" si="109"/>
        <v/>
      </c>
      <c r="U358" s="43" t="str">
        <f t="shared" si="110"/>
        <v/>
      </c>
      <c r="V358" s="41" t="str">
        <f t="shared" si="111"/>
        <v/>
      </c>
      <c r="W358" s="41" t="str">
        <f t="shared" si="112"/>
        <v/>
      </c>
      <c r="X358" s="10">
        <v>1</v>
      </c>
      <c r="Y358" s="45" t="str">
        <f t="shared" si="113"/>
        <v>*BRV*</v>
      </c>
      <c r="AB358" s="10">
        <v>1</v>
      </c>
    </row>
    <row r="359" spans="1:28" ht="25.05" customHeight="1">
      <c r="A359" s="8">
        <v>7274</v>
      </c>
      <c r="B359" s="9" t="s">
        <v>133</v>
      </c>
      <c r="C359" s="26" t="s">
        <v>135</v>
      </c>
      <c r="D359" s="33">
        <v>44592</v>
      </c>
      <c r="F359" s="40" t="str">
        <f t="shared" si="95"/>
        <v/>
      </c>
      <c r="G359" s="41" t="str">
        <f t="shared" si="96"/>
        <v>BRV</v>
      </c>
      <c r="H359" s="41" t="str">
        <f t="shared" si="97"/>
        <v/>
      </c>
      <c r="I359" s="42" t="str">
        <f t="shared" si="98"/>
        <v/>
      </c>
      <c r="J359" s="42" t="str">
        <f t="shared" si="99"/>
        <v/>
      </c>
      <c r="K359" s="42" t="str">
        <f t="shared" si="100"/>
        <v/>
      </c>
      <c r="L359" s="42" t="str">
        <f t="shared" si="101"/>
        <v/>
      </c>
      <c r="M359" s="42" t="str">
        <f t="shared" si="102"/>
        <v/>
      </c>
      <c r="N359" s="42" t="str">
        <f t="shared" si="103"/>
        <v/>
      </c>
      <c r="O359" s="42" t="str">
        <f t="shared" si="104"/>
        <v/>
      </c>
      <c r="P359" s="42" t="str">
        <f t="shared" si="105"/>
        <v/>
      </c>
      <c r="Q359" s="43" t="str">
        <f t="shared" si="106"/>
        <v/>
      </c>
      <c r="R359" s="42" t="str">
        <f t="shared" si="107"/>
        <v/>
      </c>
      <c r="S359" s="42" t="str">
        <f t="shared" si="108"/>
        <v/>
      </c>
      <c r="T359" s="42" t="str">
        <f t="shared" si="109"/>
        <v/>
      </c>
      <c r="U359" s="43" t="str">
        <f t="shared" si="110"/>
        <v/>
      </c>
      <c r="V359" s="41" t="str">
        <f t="shared" si="111"/>
        <v/>
      </c>
      <c r="W359" s="41" t="str">
        <f t="shared" si="112"/>
        <v/>
      </c>
      <c r="X359" s="10">
        <v>1</v>
      </c>
      <c r="Y359" s="45" t="str">
        <f t="shared" si="113"/>
        <v>*BRV*</v>
      </c>
      <c r="AB359" s="10">
        <v>1</v>
      </c>
    </row>
    <row r="360" spans="1:28" ht="25.05" customHeight="1">
      <c r="A360" s="8">
        <v>7275</v>
      </c>
      <c r="B360" s="9" t="s">
        <v>133</v>
      </c>
      <c r="C360" s="26" t="s">
        <v>135</v>
      </c>
      <c r="D360" s="33">
        <v>44592</v>
      </c>
      <c r="F360" s="40" t="str">
        <f t="shared" si="95"/>
        <v/>
      </c>
      <c r="G360" s="41" t="str">
        <f t="shared" si="96"/>
        <v>BRV</v>
      </c>
      <c r="H360" s="41" t="str">
        <f t="shared" si="97"/>
        <v/>
      </c>
      <c r="I360" s="42" t="str">
        <f t="shared" si="98"/>
        <v/>
      </c>
      <c r="J360" s="42" t="str">
        <f t="shared" si="99"/>
        <v/>
      </c>
      <c r="K360" s="42" t="str">
        <f t="shared" si="100"/>
        <v/>
      </c>
      <c r="L360" s="42" t="str">
        <f t="shared" si="101"/>
        <v/>
      </c>
      <c r="M360" s="42" t="str">
        <f t="shared" si="102"/>
        <v/>
      </c>
      <c r="N360" s="42" t="str">
        <f t="shared" si="103"/>
        <v/>
      </c>
      <c r="O360" s="42" t="str">
        <f t="shared" si="104"/>
        <v/>
      </c>
      <c r="P360" s="42" t="str">
        <f t="shared" si="105"/>
        <v/>
      </c>
      <c r="Q360" s="43" t="str">
        <f t="shared" si="106"/>
        <v/>
      </c>
      <c r="R360" s="42" t="str">
        <f t="shared" si="107"/>
        <v/>
      </c>
      <c r="S360" s="42" t="str">
        <f t="shared" si="108"/>
        <v/>
      </c>
      <c r="T360" s="42" t="str">
        <f t="shared" si="109"/>
        <v/>
      </c>
      <c r="U360" s="43" t="str">
        <f t="shared" si="110"/>
        <v/>
      </c>
      <c r="V360" s="41" t="str">
        <f t="shared" si="111"/>
        <v/>
      </c>
      <c r="W360" s="41" t="str">
        <f t="shared" si="112"/>
        <v/>
      </c>
      <c r="X360" s="10">
        <v>1</v>
      </c>
      <c r="Y360" s="45" t="str">
        <f t="shared" si="113"/>
        <v>*BRV*</v>
      </c>
      <c r="AB360" s="10">
        <v>1</v>
      </c>
    </row>
    <row r="361" spans="1:28" ht="25.05" customHeight="1">
      <c r="A361" s="8">
        <v>7275</v>
      </c>
      <c r="B361" s="9" t="s">
        <v>133</v>
      </c>
      <c r="C361" s="26" t="s">
        <v>135</v>
      </c>
      <c r="D361" s="33">
        <v>44592</v>
      </c>
      <c r="F361" s="40" t="str">
        <f t="shared" si="95"/>
        <v/>
      </c>
      <c r="G361" s="41" t="str">
        <f t="shared" si="96"/>
        <v>BRV</v>
      </c>
      <c r="H361" s="41" t="str">
        <f t="shared" si="97"/>
        <v/>
      </c>
      <c r="I361" s="42" t="str">
        <f t="shared" si="98"/>
        <v/>
      </c>
      <c r="J361" s="42" t="str">
        <f t="shared" si="99"/>
        <v/>
      </c>
      <c r="K361" s="42" t="str">
        <f t="shared" si="100"/>
        <v/>
      </c>
      <c r="L361" s="42" t="str">
        <f t="shared" si="101"/>
        <v/>
      </c>
      <c r="M361" s="42" t="str">
        <f t="shared" si="102"/>
        <v/>
      </c>
      <c r="N361" s="42" t="str">
        <f t="shared" si="103"/>
        <v/>
      </c>
      <c r="O361" s="42" t="str">
        <f t="shared" si="104"/>
        <v/>
      </c>
      <c r="P361" s="42" t="str">
        <f t="shared" si="105"/>
        <v/>
      </c>
      <c r="Q361" s="43" t="str">
        <f t="shared" si="106"/>
        <v/>
      </c>
      <c r="R361" s="42" t="str">
        <f t="shared" si="107"/>
        <v/>
      </c>
      <c r="S361" s="42" t="str">
        <f t="shared" si="108"/>
        <v/>
      </c>
      <c r="T361" s="42" t="str">
        <f t="shared" si="109"/>
        <v/>
      </c>
      <c r="U361" s="43" t="str">
        <f t="shared" si="110"/>
        <v/>
      </c>
      <c r="V361" s="41" t="str">
        <f t="shared" si="111"/>
        <v/>
      </c>
      <c r="W361" s="41" t="str">
        <f t="shared" si="112"/>
        <v/>
      </c>
      <c r="X361" s="10">
        <v>1</v>
      </c>
      <c r="Y361" s="45" t="str">
        <f t="shared" si="113"/>
        <v>*BRV*</v>
      </c>
      <c r="AB361" s="10">
        <v>1</v>
      </c>
    </row>
    <row r="362" spans="1:28" ht="25.05" customHeight="1">
      <c r="A362" s="8">
        <v>7275</v>
      </c>
      <c r="B362" s="9" t="s">
        <v>136</v>
      </c>
      <c r="C362" s="26" t="s">
        <v>138</v>
      </c>
      <c r="D362" s="33">
        <v>44592</v>
      </c>
      <c r="F362" s="40" t="str">
        <f t="shared" si="95"/>
        <v/>
      </c>
      <c r="G362" s="41" t="str">
        <f t="shared" si="96"/>
        <v/>
      </c>
      <c r="H362" s="41" t="str">
        <f t="shared" si="97"/>
        <v/>
      </c>
      <c r="I362" s="42" t="str">
        <f t="shared" si="98"/>
        <v/>
      </c>
      <c r="J362" s="42" t="str">
        <f t="shared" si="99"/>
        <v/>
      </c>
      <c r="K362" s="42" t="str">
        <f t="shared" si="100"/>
        <v/>
      </c>
      <c r="L362" s="42" t="str">
        <f t="shared" si="101"/>
        <v/>
      </c>
      <c r="M362" s="42" t="str">
        <f t="shared" si="102"/>
        <v/>
      </c>
      <c r="N362" s="42" t="str">
        <f t="shared" si="103"/>
        <v/>
      </c>
      <c r="O362" s="42" t="str">
        <f t="shared" si="104"/>
        <v/>
      </c>
      <c r="P362" s="42" t="str">
        <f t="shared" si="105"/>
        <v/>
      </c>
      <c r="Q362" s="43" t="str">
        <f t="shared" si="106"/>
        <v/>
      </c>
      <c r="R362" s="42" t="str">
        <f t="shared" si="107"/>
        <v/>
      </c>
      <c r="S362" s="42" t="str">
        <f t="shared" si="108"/>
        <v/>
      </c>
      <c r="T362" s="42" t="str">
        <f t="shared" si="109"/>
        <v/>
      </c>
      <c r="U362" s="43" t="str">
        <f t="shared" si="110"/>
        <v>2m2A</v>
      </c>
      <c r="V362" s="41" t="str">
        <f t="shared" si="111"/>
        <v/>
      </c>
      <c r="W362" s="41" t="str">
        <f t="shared" si="112"/>
        <v/>
      </c>
      <c r="X362" s="10">
        <v>1</v>
      </c>
      <c r="Y362" s="45" t="str">
        <f t="shared" si="113"/>
        <v>*2m2A*</v>
      </c>
      <c r="AB362" s="10">
        <v>1</v>
      </c>
    </row>
    <row r="363" spans="1:28" ht="25.05" customHeight="1">
      <c r="A363" s="8">
        <v>7276</v>
      </c>
      <c r="B363" s="9" t="s">
        <v>133</v>
      </c>
      <c r="C363" s="26" t="s">
        <v>135</v>
      </c>
      <c r="D363" s="33">
        <v>44592</v>
      </c>
      <c r="F363" s="40" t="str">
        <f t="shared" si="95"/>
        <v/>
      </c>
      <c r="G363" s="41" t="str">
        <f t="shared" si="96"/>
        <v>BRV</v>
      </c>
      <c r="H363" s="41" t="str">
        <f t="shared" si="97"/>
        <v/>
      </c>
      <c r="I363" s="42" t="str">
        <f t="shared" si="98"/>
        <v/>
      </c>
      <c r="J363" s="42" t="str">
        <f t="shared" si="99"/>
        <v/>
      </c>
      <c r="K363" s="42" t="str">
        <f t="shared" si="100"/>
        <v/>
      </c>
      <c r="L363" s="42" t="str">
        <f t="shared" si="101"/>
        <v/>
      </c>
      <c r="M363" s="42" t="str">
        <f t="shared" si="102"/>
        <v/>
      </c>
      <c r="N363" s="42" t="str">
        <f t="shared" si="103"/>
        <v/>
      </c>
      <c r="O363" s="42" t="str">
        <f t="shared" si="104"/>
        <v/>
      </c>
      <c r="P363" s="42" t="str">
        <f t="shared" si="105"/>
        <v/>
      </c>
      <c r="Q363" s="43" t="str">
        <f t="shared" si="106"/>
        <v/>
      </c>
      <c r="R363" s="42" t="str">
        <f t="shared" si="107"/>
        <v/>
      </c>
      <c r="S363" s="42" t="str">
        <f t="shared" si="108"/>
        <v/>
      </c>
      <c r="T363" s="42" t="str">
        <f t="shared" si="109"/>
        <v/>
      </c>
      <c r="U363" s="43" t="str">
        <f t="shared" si="110"/>
        <v/>
      </c>
      <c r="V363" s="41" t="str">
        <f t="shared" si="111"/>
        <v/>
      </c>
      <c r="W363" s="41" t="str">
        <f t="shared" si="112"/>
        <v/>
      </c>
      <c r="X363" s="10">
        <v>1</v>
      </c>
      <c r="Y363" s="45" t="str">
        <f t="shared" si="113"/>
        <v>*BRV*</v>
      </c>
      <c r="AB363" s="10">
        <v>1</v>
      </c>
    </row>
    <row r="364" spans="1:28" ht="25.05" customHeight="1">
      <c r="A364" s="8">
        <v>7276</v>
      </c>
      <c r="B364" s="9" t="s">
        <v>133</v>
      </c>
      <c r="C364" s="26" t="s">
        <v>135</v>
      </c>
      <c r="D364" s="33">
        <v>44592</v>
      </c>
      <c r="F364" s="40" t="str">
        <f t="shared" si="95"/>
        <v/>
      </c>
      <c r="G364" s="41" t="str">
        <f t="shared" si="96"/>
        <v>BRV</v>
      </c>
      <c r="H364" s="41" t="str">
        <f t="shared" si="97"/>
        <v/>
      </c>
      <c r="I364" s="42" t="str">
        <f t="shared" si="98"/>
        <v/>
      </c>
      <c r="J364" s="42" t="str">
        <f t="shared" si="99"/>
        <v/>
      </c>
      <c r="K364" s="42" t="str">
        <f t="shared" si="100"/>
        <v/>
      </c>
      <c r="L364" s="42" t="str">
        <f t="shared" si="101"/>
        <v/>
      </c>
      <c r="M364" s="42" t="str">
        <f t="shared" si="102"/>
        <v/>
      </c>
      <c r="N364" s="42" t="str">
        <f t="shared" si="103"/>
        <v/>
      </c>
      <c r="O364" s="42" t="str">
        <f t="shared" si="104"/>
        <v/>
      </c>
      <c r="P364" s="42" t="str">
        <f t="shared" si="105"/>
        <v/>
      </c>
      <c r="Q364" s="43" t="str">
        <f t="shared" si="106"/>
        <v/>
      </c>
      <c r="R364" s="42" t="str">
        <f t="shared" si="107"/>
        <v/>
      </c>
      <c r="S364" s="42" t="str">
        <f t="shared" si="108"/>
        <v/>
      </c>
      <c r="T364" s="42" t="str">
        <f t="shared" si="109"/>
        <v/>
      </c>
      <c r="U364" s="43" t="str">
        <f t="shared" si="110"/>
        <v/>
      </c>
      <c r="V364" s="41" t="str">
        <f t="shared" si="111"/>
        <v/>
      </c>
      <c r="W364" s="41" t="str">
        <f t="shared" si="112"/>
        <v/>
      </c>
      <c r="X364" s="10">
        <v>1</v>
      </c>
      <c r="Y364" s="45" t="str">
        <f t="shared" si="113"/>
        <v>*BRV*</v>
      </c>
      <c r="AB364" s="10">
        <v>1</v>
      </c>
    </row>
    <row r="365" spans="1:28" ht="25.05" customHeight="1">
      <c r="A365" s="8">
        <v>7276</v>
      </c>
      <c r="B365" s="9" t="s">
        <v>136</v>
      </c>
      <c r="C365" s="26" t="s">
        <v>138</v>
      </c>
      <c r="D365" s="33">
        <v>44592</v>
      </c>
      <c r="F365" s="40" t="str">
        <f t="shared" si="95"/>
        <v/>
      </c>
      <c r="G365" s="41" t="str">
        <f t="shared" si="96"/>
        <v/>
      </c>
      <c r="H365" s="41" t="str">
        <f t="shared" si="97"/>
        <v/>
      </c>
      <c r="I365" s="42" t="str">
        <f t="shared" si="98"/>
        <v/>
      </c>
      <c r="J365" s="42" t="str">
        <f t="shared" si="99"/>
        <v/>
      </c>
      <c r="K365" s="42" t="str">
        <f t="shared" si="100"/>
        <v/>
      </c>
      <c r="L365" s="42" t="str">
        <f t="shared" si="101"/>
        <v/>
      </c>
      <c r="M365" s="42" t="str">
        <f t="shared" si="102"/>
        <v/>
      </c>
      <c r="N365" s="42" t="str">
        <f t="shared" si="103"/>
        <v/>
      </c>
      <c r="O365" s="42" t="str">
        <f t="shared" si="104"/>
        <v/>
      </c>
      <c r="P365" s="42" t="str">
        <f t="shared" si="105"/>
        <v/>
      </c>
      <c r="Q365" s="43" t="str">
        <f t="shared" si="106"/>
        <v/>
      </c>
      <c r="R365" s="42" t="str">
        <f t="shared" si="107"/>
        <v/>
      </c>
      <c r="S365" s="42" t="str">
        <f t="shared" si="108"/>
        <v/>
      </c>
      <c r="T365" s="42" t="str">
        <f t="shared" si="109"/>
        <v/>
      </c>
      <c r="U365" s="43" t="str">
        <f t="shared" si="110"/>
        <v>2m2A</v>
      </c>
      <c r="V365" s="41" t="str">
        <f t="shared" si="111"/>
        <v/>
      </c>
      <c r="W365" s="41" t="str">
        <f t="shared" si="112"/>
        <v/>
      </c>
      <c r="X365" s="10">
        <v>1</v>
      </c>
      <c r="Y365" s="45" t="str">
        <f t="shared" si="113"/>
        <v>*2m2A*</v>
      </c>
      <c r="AB365" s="10">
        <v>1</v>
      </c>
    </row>
    <row r="366" spans="1:28" ht="25.05" customHeight="1">
      <c r="A366" s="8">
        <v>7278</v>
      </c>
      <c r="B366" s="9" t="s">
        <v>133</v>
      </c>
      <c r="C366" s="26" t="s">
        <v>135</v>
      </c>
      <c r="D366" s="33">
        <v>44592</v>
      </c>
      <c r="F366" s="40" t="str">
        <f t="shared" si="95"/>
        <v/>
      </c>
      <c r="G366" s="41" t="str">
        <f t="shared" si="96"/>
        <v>BRV</v>
      </c>
      <c r="H366" s="41" t="str">
        <f t="shared" si="97"/>
        <v/>
      </c>
      <c r="I366" s="42" t="str">
        <f t="shared" si="98"/>
        <v/>
      </c>
      <c r="J366" s="42" t="str">
        <f t="shared" si="99"/>
        <v/>
      </c>
      <c r="K366" s="42" t="str">
        <f t="shared" si="100"/>
        <v/>
      </c>
      <c r="L366" s="42" t="str">
        <f t="shared" si="101"/>
        <v/>
      </c>
      <c r="M366" s="42" t="str">
        <f t="shared" si="102"/>
        <v/>
      </c>
      <c r="N366" s="42" t="str">
        <f t="shared" si="103"/>
        <v/>
      </c>
      <c r="O366" s="42" t="str">
        <f t="shared" si="104"/>
        <v/>
      </c>
      <c r="P366" s="42" t="str">
        <f t="shared" si="105"/>
        <v/>
      </c>
      <c r="Q366" s="43" t="str">
        <f t="shared" si="106"/>
        <v/>
      </c>
      <c r="R366" s="42" t="str">
        <f t="shared" si="107"/>
        <v/>
      </c>
      <c r="S366" s="42" t="str">
        <f t="shared" si="108"/>
        <v/>
      </c>
      <c r="T366" s="42" t="str">
        <f t="shared" si="109"/>
        <v/>
      </c>
      <c r="U366" s="43" t="str">
        <f t="shared" si="110"/>
        <v/>
      </c>
      <c r="V366" s="41" t="str">
        <f t="shared" si="111"/>
        <v/>
      </c>
      <c r="W366" s="41" t="str">
        <f t="shared" si="112"/>
        <v/>
      </c>
      <c r="X366" s="10">
        <v>1</v>
      </c>
      <c r="Y366" s="45" t="str">
        <f t="shared" si="113"/>
        <v>*BRV*</v>
      </c>
      <c r="AB366" s="10">
        <v>1</v>
      </c>
    </row>
    <row r="367" spans="1:28" ht="25.05" customHeight="1">
      <c r="A367" s="8">
        <v>7278</v>
      </c>
      <c r="B367" s="9" t="s">
        <v>133</v>
      </c>
      <c r="C367" s="26" t="s">
        <v>135</v>
      </c>
      <c r="D367" s="33">
        <v>44592</v>
      </c>
      <c r="F367" s="40" t="str">
        <f t="shared" si="95"/>
        <v/>
      </c>
      <c r="G367" s="41" t="str">
        <f t="shared" si="96"/>
        <v>BRV</v>
      </c>
      <c r="H367" s="41" t="str">
        <f t="shared" si="97"/>
        <v/>
      </c>
      <c r="I367" s="42" t="str">
        <f t="shared" si="98"/>
        <v/>
      </c>
      <c r="J367" s="42" t="str">
        <f t="shared" si="99"/>
        <v/>
      </c>
      <c r="K367" s="42" t="str">
        <f t="shared" si="100"/>
        <v/>
      </c>
      <c r="L367" s="42" t="str">
        <f t="shared" si="101"/>
        <v/>
      </c>
      <c r="M367" s="42" t="str">
        <f t="shared" si="102"/>
        <v/>
      </c>
      <c r="N367" s="42" t="str">
        <f t="shared" si="103"/>
        <v/>
      </c>
      <c r="O367" s="42" t="str">
        <f t="shared" si="104"/>
        <v/>
      </c>
      <c r="P367" s="42" t="str">
        <f t="shared" si="105"/>
        <v/>
      </c>
      <c r="Q367" s="43" t="str">
        <f t="shared" si="106"/>
        <v/>
      </c>
      <c r="R367" s="42" t="str">
        <f t="shared" si="107"/>
        <v/>
      </c>
      <c r="S367" s="42" t="str">
        <f t="shared" si="108"/>
        <v/>
      </c>
      <c r="T367" s="42" t="str">
        <f t="shared" si="109"/>
        <v/>
      </c>
      <c r="U367" s="43" t="str">
        <f t="shared" si="110"/>
        <v/>
      </c>
      <c r="V367" s="41" t="str">
        <f t="shared" si="111"/>
        <v/>
      </c>
      <c r="W367" s="41" t="str">
        <f t="shared" si="112"/>
        <v/>
      </c>
      <c r="X367" s="10">
        <v>1</v>
      </c>
      <c r="Y367" s="45" t="str">
        <f t="shared" si="113"/>
        <v>*BRV*</v>
      </c>
      <c r="AB367" s="10">
        <v>1</v>
      </c>
    </row>
    <row r="368" spans="1:28" ht="25.05" customHeight="1">
      <c r="A368" s="8">
        <v>7278</v>
      </c>
      <c r="B368" s="9" t="s">
        <v>136</v>
      </c>
      <c r="C368" s="26" t="s">
        <v>161</v>
      </c>
      <c r="D368" s="33">
        <v>44564</v>
      </c>
      <c r="F368" s="40" t="str">
        <f t="shared" si="95"/>
        <v/>
      </c>
      <c r="G368" s="41" t="str">
        <f t="shared" si="96"/>
        <v/>
      </c>
      <c r="H368" s="41" t="str">
        <f t="shared" si="97"/>
        <v/>
      </c>
      <c r="I368" s="42" t="str">
        <f t="shared" si="98"/>
        <v/>
      </c>
      <c r="J368" s="42" t="str">
        <f t="shared" si="99"/>
        <v/>
      </c>
      <c r="K368" s="42" t="str">
        <f t="shared" si="100"/>
        <v/>
      </c>
      <c r="L368" s="42" t="str">
        <f t="shared" si="101"/>
        <v/>
      </c>
      <c r="M368" s="42" t="str">
        <f t="shared" si="102"/>
        <v/>
      </c>
      <c r="N368" s="42" t="str">
        <f t="shared" si="103"/>
        <v/>
      </c>
      <c r="O368" s="42" t="str">
        <f t="shared" si="104"/>
        <v/>
      </c>
      <c r="P368" s="42" t="str">
        <f t="shared" si="105"/>
        <v/>
      </c>
      <c r="Q368" s="43" t="str">
        <f t="shared" si="106"/>
        <v/>
      </c>
      <c r="R368" s="42" t="str">
        <f t="shared" si="107"/>
        <v/>
      </c>
      <c r="S368" s="42" t="str">
        <f t="shared" si="108"/>
        <v/>
      </c>
      <c r="T368" s="42" t="str">
        <f t="shared" si="109"/>
        <v/>
      </c>
      <c r="U368" s="43" t="str">
        <f t="shared" si="110"/>
        <v>2m2A</v>
      </c>
      <c r="V368" s="41" t="str">
        <f t="shared" si="111"/>
        <v/>
      </c>
      <c r="W368" s="41" t="str">
        <f t="shared" si="112"/>
        <v/>
      </c>
      <c r="X368" s="10">
        <v>1</v>
      </c>
      <c r="Y368" s="45" t="str">
        <f t="shared" si="113"/>
        <v>*2m2A*</v>
      </c>
      <c r="AB368" s="10">
        <v>1</v>
      </c>
    </row>
    <row r="369" spans="1:28" ht="25.05" customHeight="1">
      <c r="A369" s="8">
        <v>7279</v>
      </c>
      <c r="B369" s="9" t="s">
        <v>133</v>
      </c>
      <c r="C369" s="26" t="s">
        <v>135</v>
      </c>
      <c r="D369" s="33">
        <v>44592</v>
      </c>
      <c r="F369" s="40" t="str">
        <f t="shared" si="95"/>
        <v/>
      </c>
      <c r="G369" s="41" t="str">
        <f t="shared" si="96"/>
        <v>BRV</v>
      </c>
      <c r="H369" s="41" t="str">
        <f t="shared" si="97"/>
        <v/>
      </c>
      <c r="I369" s="42" t="str">
        <f t="shared" si="98"/>
        <v/>
      </c>
      <c r="J369" s="42" t="str">
        <f t="shared" si="99"/>
        <v/>
      </c>
      <c r="K369" s="42" t="str">
        <f t="shared" si="100"/>
        <v/>
      </c>
      <c r="L369" s="42" t="str">
        <f t="shared" si="101"/>
        <v/>
      </c>
      <c r="M369" s="42" t="str">
        <f t="shared" si="102"/>
        <v/>
      </c>
      <c r="N369" s="42" t="str">
        <f t="shared" si="103"/>
        <v/>
      </c>
      <c r="O369" s="42" t="str">
        <f t="shared" si="104"/>
        <v/>
      </c>
      <c r="P369" s="42" t="str">
        <f t="shared" si="105"/>
        <v/>
      </c>
      <c r="Q369" s="43" t="str">
        <f t="shared" si="106"/>
        <v/>
      </c>
      <c r="R369" s="42" t="str">
        <f t="shared" si="107"/>
        <v/>
      </c>
      <c r="S369" s="42" t="str">
        <f t="shared" si="108"/>
        <v/>
      </c>
      <c r="T369" s="42" t="str">
        <f t="shared" si="109"/>
        <v/>
      </c>
      <c r="U369" s="43" t="str">
        <f t="shared" si="110"/>
        <v/>
      </c>
      <c r="V369" s="41" t="str">
        <f t="shared" si="111"/>
        <v/>
      </c>
      <c r="W369" s="41" t="str">
        <f t="shared" si="112"/>
        <v/>
      </c>
      <c r="X369" s="10">
        <v>1</v>
      </c>
      <c r="Y369" s="45" t="str">
        <f t="shared" si="113"/>
        <v>*BRV*</v>
      </c>
      <c r="AB369" s="10">
        <v>1</v>
      </c>
    </row>
    <row r="370" spans="1:28" ht="25.05" customHeight="1">
      <c r="A370" s="8">
        <v>7279</v>
      </c>
      <c r="B370" s="9" t="s">
        <v>133</v>
      </c>
      <c r="C370" s="26" t="s">
        <v>135</v>
      </c>
      <c r="D370" s="33">
        <v>44592</v>
      </c>
      <c r="F370" s="40" t="str">
        <f t="shared" si="95"/>
        <v/>
      </c>
      <c r="G370" s="41" t="str">
        <f t="shared" si="96"/>
        <v>BRV</v>
      </c>
      <c r="H370" s="41" t="str">
        <f t="shared" si="97"/>
        <v/>
      </c>
      <c r="I370" s="42" t="str">
        <f t="shared" si="98"/>
        <v/>
      </c>
      <c r="J370" s="42" t="str">
        <f t="shared" si="99"/>
        <v/>
      </c>
      <c r="K370" s="42" t="str">
        <f t="shared" si="100"/>
        <v/>
      </c>
      <c r="L370" s="42" t="str">
        <f t="shared" si="101"/>
        <v/>
      </c>
      <c r="M370" s="42" t="str">
        <f t="shared" si="102"/>
        <v/>
      </c>
      <c r="N370" s="42" t="str">
        <f t="shared" si="103"/>
        <v/>
      </c>
      <c r="O370" s="42" t="str">
        <f t="shared" si="104"/>
        <v/>
      </c>
      <c r="P370" s="42" t="str">
        <f t="shared" si="105"/>
        <v/>
      </c>
      <c r="Q370" s="43" t="str">
        <f t="shared" si="106"/>
        <v/>
      </c>
      <c r="R370" s="42" t="str">
        <f t="shared" si="107"/>
        <v/>
      </c>
      <c r="S370" s="42" t="str">
        <f t="shared" si="108"/>
        <v/>
      </c>
      <c r="T370" s="42" t="str">
        <f t="shared" si="109"/>
        <v/>
      </c>
      <c r="U370" s="43" t="str">
        <f t="shared" si="110"/>
        <v/>
      </c>
      <c r="V370" s="41" t="str">
        <f t="shared" si="111"/>
        <v/>
      </c>
      <c r="W370" s="41" t="str">
        <f t="shared" si="112"/>
        <v/>
      </c>
      <c r="X370" s="10">
        <v>1</v>
      </c>
      <c r="Y370" s="45" t="str">
        <f t="shared" si="113"/>
        <v>*BRV*</v>
      </c>
      <c r="AB370" s="10">
        <v>1</v>
      </c>
    </row>
    <row r="371" spans="1:28" ht="25.05" customHeight="1">
      <c r="A371" s="8">
        <v>7279</v>
      </c>
      <c r="B371" s="9" t="s">
        <v>130</v>
      </c>
      <c r="C371" s="26" t="s">
        <v>132</v>
      </c>
      <c r="D371" s="33">
        <v>44592</v>
      </c>
      <c r="F371" s="40" t="str">
        <f t="shared" si="95"/>
        <v/>
      </c>
      <c r="G371" s="41" t="str">
        <f t="shared" si="96"/>
        <v/>
      </c>
      <c r="H371" s="41" t="str">
        <f t="shared" si="97"/>
        <v/>
      </c>
      <c r="I371" s="42" t="str">
        <f t="shared" si="98"/>
        <v/>
      </c>
      <c r="J371" s="42" t="str">
        <f t="shared" si="99"/>
        <v/>
      </c>
      <c r="K371" s="42" t="str">
        <f t="shared" si="100"/>
        <v/>
      </c>
      <c r="L371" s="42" t="str">
        <f t="shared" si="101"/>
        <v/>
      </c>
      <c r="M371" s="42" t="str">
        <f t="shared" si="102"/>
        <v/>
      </c>
      <c r="N371" s="42" t="str">
        <f t="shared" si="103"/>
        <v/>
      </c>
      <c r="O371" s="42" t="str">
        <f t="shared" si="104"/>
        <v>10m2H</v>
      </c>
      <c r="P371" s="42" t="str">
        <f t="shared" si="105"/>
        <v/>
      </c>
      <c r="Q371" s="43" t="str">
        <f t="shared" si="106"/>
        <v/>
      </c>
      <c r="R371" s="42" t="str">
        <f t="shared" si="107"/>
        <v/>
      </c>
      <c r="S371" s="42" t="str">
        <f t="shared" si="108"/>
        <v/>
      </c>
      <c r="T371" s="42" t="str">
        <f t="shared" si="109"/>
        <v/>
      </c>
      <c r="U371" s="43" t="str">
        <f t="shared" si="110"/>
        <v/>
      </c>
      <c r="V371" s="41" t="str">
        <f t="shared" si="111"/>
        <v/>
      </c>
      <c r="W371" s="41" t="str">
        <f t="shared" si="112"/>
        <v/>
      </c>
      <c r="X371" s="10">
        <v>1</v>
      </c>
      <c r="Y371" s="45" t="str">
        <f t="shared" si="113"/>
        <v>*10m2H*</v>
      </c>
      <c r="AB371" s="10">
        <v>1</v>
      </c>
    </row>
    <row r="372" spans="1:28" ht="25.05" customHeight="1">
      <c r="A372" s="8">
        <v>7280</v>
      </c>
      <c r="B372" s="9" t="s">
        <v>130</v>
      </c>
      <c r="C372" s="26" t="s">
        <v>140</v>
      </c>
      <c r="D372" s="33">
        <v>44578</v>
      </c>
      <c r="F372" s="40" t="str">
        <f t="shared" si="95"/>
        <v/>
      </c>
      <c r="G372" s="41" t="str">
        <f t="shared" si="96"/>
        <v/>
      </c>
      <c r="H372" s="41" t="str">
        <f t="shared" si="97"/>
        <v/>
      </c>
      <c r="I372" s="42" t="str">
        <f t="shared" si="98"/>
        <v/>
      </c>
      <c r="J372" s="42" t="str">
        <f t="shared" si="99"/>
        <v/>
      </c>
      <c r="K372" s="42" t="str">
        <f t="shared" si="100"/>
        <v/>
      </c>
      <c r="L372" s="42" t="str">
        <f t="shared" si="101"/>
        <v/>
      </c>
      <c r="M372" s="42" t="str">
        <f t="shared" si="102"/>
        <v/>
      </c>
      <c r="N372" s="42" t="str">
        <f t="shared" si="103"/>
        <v/>
      </c>
      <c r="O372" s="42" t="str">
        <f t="shared" si="104"/>
        <v>10m2H</v>
      </c>
      <c r="P372" s="42" t="str">
        <f t="shared" si="105"/>
        <v/>
      </c>
      <c r="Q372" s="43" t="str">
        <f t="shared" si="106"/>
        <v/>
      </c>
      <c r="R372" s="42" t="str">
        <f t="shared" si="107"/>
        <v/>
      </c>
      <c r="S372" s="42" t="str">
        <f t="shared" si="108"/>
        <v/>
      </c>
      <c r="T372" s="42" t="str">
        <f t="shared" si="109"/>
        <v/>
      </c>
      <c r="U372" s="43" t="str">
        <f t="shared" si="110"/>
        <v/>
      </c>
      <c r="V372" s="41" t="str">
        <f t="shared" si="111"/>
        <v/>
      </c>
      <c r="W372" s="41" t="str">
        <f t="shared" si="112"/>
        <v/>
      </c>
      <c r="X372" s="10">
        <v>1</v>
      </c>
      <c r="Y372" s="45" t="str">
        <f t="shared" si="113"/>
        <v>*10m2H*</v>
      </c>
      <c r="AB372" s="10">
        <v>1</v>
      </c>
    </row>
    <row r="373" spans="1:28" ht="25.05" customHeight="1">
      <c r="A373" s="8">
        <v>7280</v>
      </c>
      <c r="B373" s="9" t="s">
        <v>136</v>
      </c>
      <c r="C373" s="26" t="s">
        <v>151</v>
      </c>
      <c r="D373" s="33">
        <v>44571</v>
      </c>
      <c r="F373" s="40" t="str">
        <f t="shared" si="95"/>
        <v/>
      </c>
      <c r="G373" s="41" t="str">
        <f t="shared" si="96"/>
        <v/>
      </c>
      <c r="H373" s="41" t="str">
        <f t="shared" si="97"/>
        <v/>
      </c>
      <c r="I373" s="42" t="str">
        <f t="shared" si="98"/>
        <v/>
      </c>
      <c r="J373" s="42" t="str">
        <f t="shared" si="99"/>
        <v/>
      </c>
      <c r="K373" s="42" t="str">
        <f t="shared" si="100"/>
        <v/>
      </c>
      <c r="L373" s="42" t="str">
        <f t="shared" si="101"/>
        <v/>
      </c>
      <c r="M373" s="42" t="str">
        <f t="shared" si="102"/>
        <v/>
      </c>
      <c r="N373" s="42" t="str">
        <f t="shared" si="103"/>
        <v/>
      </c>
      <c r="O373" s="42" t="str">
        <f t="shared" si="104"/>
        <v/>
      </c>
      <c r="P373" s="42" t="str">
        <f t="shared" si="105"/>
        <v/>
      </c>
      <c r="Q373" s="43" t="str">
        <f t="shared" si="106"/>
        <v/>
      </c>
      <c r="R373" s="42" t="str">
        <f t="shared" si="107"/>
        <v/>
      </c>
      <c r="S373" s="42" t="str">
        <f t="shared" si="108"/>
        <v/>
      </c>
      <c r="T373" s="42" t="str">
        <f t="shared" si="109"/>
        <v/>
      </c>
      <c r="U373" s="43" t="str">
        <f t="shared" si="110"/>
        <v>2m2A</v>
      </c>
      <c r="V373" s="41" t="str">
        <f t="shared" si="111"/>
        <v/>
      </c>
      <c r="W373" s="41" t="str">
        <f t="shared" si="112"/>
        <v/>
      </c>
      <c r="X373" s="10">
        <v>1</v>
      </c>
      <c r="Y373" s="45" t="str">
        <f t="shared" si="113"/>
        <v>*2m2A*</v>
      </c>
      <c r="AB373" s="10">
        <v>1</v>
      </c>
    </row>
    <row r="374" spans="1:28" ht="25.05" customHeight="1">
      <c r="A374" s="8">
        <v>7282</v>
      </c>
      <c r="B374" s="9" t="s">
        <v>130</v>
      </c>
      <c r="C374" s="26" t="s">
        <v>132</v>
      </c>
      <c r="D374" s="33">
        <v>44592</v>
      </c>
      <c r="F374" s="40" t="str">
        <f t="shared" si="95"/>
        <v/>
      </c>
      <c r="G374" s="41" t="str">
        <f t="shared" si="96"/>
        <v/>
      </c>
      <c r="H374" s="41" t="str">
        <f t="shared" si="97"/>
        <v/>
      </c>
      <c r="I374" s="42" t="str">
        <f t="shared" si="98"/>
        <v/>
      </c>
      <c r="J374" s="42" t="str">
        <f t="shared" si="99"/>
        <v/>
      </c>
      <c r="K374" s="42" t="str">
        <f t="shared" si="100"/>
        <v/>
      </c>
      <c r="L374" s="42" t="str">
        <f t="shared" si="101"/>
        <v/>
      </c>
      <c r="M374" s="42" t="str">
        <f t="shared" si="102"/>
        <v/>
      </c>
      <c r="N374" s="42" t="str">
        <f t="shared" si="103"/>
        <v/>
      </c>
      <c r="O374" s="42" t="str">
        <f t="shared" si="104"/>
        <v>10m2H</v>
      </c>
      <c r="P374" s="42" t="str">
        <f t="shared" si="105"/>
        <v/>
      </c>
      <c r="Q374" s="43" t="str">
        <f t="shared" si="106"/>
        <v/>
      </c>
      <c r="R374" s="42" t="str">
        <f t="shared" si="107"/>
        <v/>
      </c>
      <c r="S374" s="42" t="str">
        <f t="shared" si="108"/>
        <v/>
      </c>
      <c r="T374" s="42" t="str">
        <f t="shared" si="109"/>
        <v/>
      </c>
      <c r="U374" s="43" t="str">
        <f t="shared" si="110"/>
        <v/>
      </c>
      <c r="V374" s="41" t="str">
        <f t="shared" si="111"/>
        <v/>
      </c>
      <c r="W374" s="41" t="str">
        <f t="shared" si="112"/>
        <v/>
      </c>
      <c r="X374" s="10">
        <v>1</v>
      </c>
      <c r="Y374" s="45" t="str">
        <f t="shared" si="113"/>
        <v>*10m2H*</v>
      </c>
      <c r="AB374" s="10">
        <v>1</v>
      </c>
    </row>
    <row r="375" spans="1:28" ht="25.05" customHeight="1">
      <c r="A375" s="8">
        <v>7282</v>
      </c>
      <c r="B375" s="9" t="s">
        <v>28</v>
      </c>
      <c r="C375" s="26" t="s">
        <v>114</v>
      </c>
      <c r="D375" s="33">
        <v>44571</v>
      </c>
      <c r="F375" s="40" t="str">
        <f t="shared" si="95"/>
        <v/>
      </c>
      <c r="G375" s="41" t="str">
        <f t="shared" si="96"/>
        <v/>
      </c>
      <c r="H375" s="41" t="str">
        <f t="shared" si="97"/>
        <v/>
      </c>
      <c r="I375" s="42" t="str">
        <f t="shared" si="98"/>
        <v/>
      </c>
      <c r="J375" s="42" t="str">
        <f t="shared" si="99"/>
        <v/>
      </c>
      <c r="K375" s="42" t="str">
        <f t="shared" si="100"/>
        <v/>
      </c>
      <c r="L375" s="42" t="str">
        <f t="shared" si="101"/>
        <v>RM</v>
      </c>
      <c r="M375" s="42" t="str">
        <f t="shared" si="102"/>
        <v/>
      </c>
      <c r="N375" s="42" t="str">
        <f t="shared" si="103"/>
        <v/>
      </c>
      <c r="O375" s="42" t="str">
        <f t="shared" si="104"/>
        <v/>
      </c>
      <c r="P375" s="42" t="str">
        <f t="shared" si="105"/>
        <v/>
      </c>
      <c r="Q375" s="43" t="str">
        <f t="shared" si="106"/>
        <v/>
      </c>
      <c r="R375" s="42" t="str">
        <f t="shared" si="107"/>
        <v/>
      </c>
      <c r="S375" s="42" t="str">
        <f t="shared" si="108"/>
        <v/>
      </c>
      <c r="T375" s="42" t="str">
        <f t="shared" si="109"/>
        <v/>
      </c>
      <c r="U375" s="43" t="str">
        <f t="shared" si="110"/>
        <v/>
      </c>
      <c r="V375" s="41" t="str">
        <f t="shared" si="111"/>
        <v/>
      </c>
      <c r="W375" s="41" t="str">
        <f t="shared" si="112"/>
        <v/>
      </c>
      <c r="X375" s="10">
        <v>1</v>
      </c>
      <c r="Y375" s="45" t="str">
        <f t="shared" si="113"/>
        <v>*RM*</v>
      </c>
      <c r="AB375" s="10">
        <v>1</v>
      </c>
    </row>
    <row r="376" spans="1:28" ht="25.05" customHeight="1">
      <c r="A376" s="8">
        <v>7282</v>
      </c>
      <c r="B376" s="9" t="s">
        <v>28</v>
      </c>
      <c r="C376" s="26" t="s">
        <v>114</v>
      </c>
      <c r="D376" s="33">
        <v>44571</v>
      </c>
      <c r="F376" s="40" t="str">
        <f t="shared" si="95"/>
        <v/>
      </c>
      <c r="G376" s="41" t="str">
        <f t="shared" si="96"/>
        <v/>
      </c>
      <c r="H376" s="41" t="str">
        <f t="shared" si="97"/>
        <v/>
      </c>
      <c r="I376" s="42" t="str">
        <f t="shared" si="98"/>
        <v/>
      </c>
      <c r="J376" s="42" t="str">
        <f t="shared" si="99"/>
        <v/>
      </c>
      <c r="K376" s="42" t="str">
        <f t="shared" si="100"/>
        <v/>
      </c>
      <c r="L376" s="42" t="str">
        <f t="shared" si="101"/>
        <v>RM</v>
      </c>
      <c r="M376" s="42" t="str">
        <f t="shared" si="102"/>
        <v/>
      </c>
      <c r="N376" s="42" t="str">
        <f t="shared" si="103"/>
        <v/>
      </c>
      <c r="O376" s="42" t="str">
        <f t="shared" si="104"/>
        <v/>
      </c>
      <c r="P376" s="42" t="str">
        <f t="shared" si="105"/>
        <v/>
      </c>
      <c r="Q376" s="43" t="str">
        <f t="shared" si="106"/>
        <v/>
      </c>
      <c r="R376" s="42" t="str">
        <f t="shared" si="107"/>
        <v/>
      </c>
      <c r="S376" s="42" t="str">
        <f t="shared" si="108"/>
        <v/>
      </c>
      <c r="T376" s="42" t="str">
        <f t="shared" si="109"/>
        <v/>
      </c>
      <c r="U376" s="43" t="str">
        <f t="shared" si="110"/>
        <v/>
      </c>
      <c r="V376" s="41" t="str">
        <f t="shared" si="111"/>
        <v/>
      </c>
      <c r="W376" s="41" t="str">
        <f t="shared" si="112"/>
        <v/>
      </c>
      <c r="X376" s="10">
        <v>1</v>
      </c>
      <c r="Y376" s="45" t="str">
        <f t="shared" si="113"/>
        <v>*RM*</v>
      </c>
      <c r="AB376" s="10">
        <v>1</v>
      </c>
    </row>
    <row r="377" spans="1:28" ht="25.05" customHeight="1">
      <c r="A377" s="8">
        <v>7283</v>
      </c>
      <c r="B377" s="9" t="s">
        <v>133</v>
      </c>
      <c r="C377" s="26" t="s">
        <v>135</v>
      </c>
      <c r="D377" s="33">
        <v>44592</v>
      </c>
      <c r="F377" s="40" t="str">
        <f t="shared" si="95"/>
        <v/>
      </c>
      <c r="G377" s="41" t="str">
        <f t="shared" si="96"/>
        <v>BRV</v>
      </c>
      <c r="H377" s="41" t="str">
        <f t="shared" si="97"/>
        <v/>
      </c>
      <c r="I377" s="42" t="str">
        <f t="shared" si="98"/>
        <v/>
      </c>
      <c r="J377" s="42" t="str">
        <f t="shared" si="99"/>
        <v/>
      </c>
      <c r="K377" s="42" t="str">
        <f t="shared" si="100"/>
        <v/>
      </c>
      <c r="L377" s="42" t="str">
        <f t="shared" si="101"/>
        <v/>
      </c>
      <c r="M377" s="42" t="str">
        <f t="shared" si="102"/>
        <v/>
      </c>
      <c r="N377" s="42" t="str">
        <f t="shared" si="103"/>
        <v/>
      </c>
      <c r="O377" s="42" t="str">
        <f t="shared" si="104"/>
        <v/>
      </c>
      <c r="P377" s="42" t="str">
        <f t="shared" si="105"/>
        <v/>
      </c>
      <c r="Q377" s="43" t="str">
        <f t="shared" si="106"/>
        <v/>
      </c>
      <c r="R377" s="42" t="str">
        <f t="shared" si="107"/>
        <v/>
      </c>
      <c r="S377" s="42" t="str">
        <f t="shared" si="108"/>
        <v/>
      </c>
      <c r="T377" s="42" t="str">
        <f t="shared" si="109"/>
        <v/>
      </c>
      <c r="U377" s="43" t="str">
        <f t="shared" si="110"/>
        <v/>
      </c>
      <c r="V377" s="41" t="str">
        <f t="shared" si="111"/>
        <v/>
      </c>
      <c r="W377" s="41" t="str">
        <f t="shared" si="112"/>
        <v/>
      </c>
      <c r="X377" s="10">
        <v>1</v>
      </c>
      <c r="Y377" s="45" t="str">
        <f t="shared" si="113"/>
        <v>*BRV*</v>
      </c>
      <c r="AB377" s="10">
        <v>1</v>
      </c>
    </row>
    <row r="378" spans="1:28" ht="25.05" customHeight="1">
      <c r="A378" s="8">
        <v>7283</v>
      </c>
      <c r="B378" s="9" t="s">
        <v>133</v>
      </c>
      <c r="C378" s="26" t="s">
        <v>135</v>
      </c>
      <c r="D378" s="33">
        <v>44592</v>
      </c>
      <c r="F378" s="40" t="str">
        <f t="shared" si="95"/>
        <v/>
      </c>
      <c r="G378" s="41" t="str">
        <f t="shared" si="96"/>
        <v>BRV</v>
      </c>
      <c r="H378" s="41" t="str">
        <f t="shared" si="97"/>
        <v/>
      </c>
      <c r="I378" s="42" t="str">
        <f t="shared" si="98"/>
        <v/>
      </c>
      <c r="J378" s="42" t="str">
        <f t="shared" si="99"/>
        <v/>
      </c>
      <c r="K378" s="42" t="str">
        <f t="shared" si="100"/>
        <v/>
      </c>
      <c r="L378" s="42" t="str">
        <f t="shared" si="101"/>
        <v/>
      </c>
      <c r="M378" s="42" t="str">
        <f t="shared" si="102"/>
        <v/>
      </c>
      <c r="N378" s="42" t="str">
        <f t="shared" si="103"/>
        <v/>
      </c>
      <c r="O378" s="42" t="str">
        <f t="shared" si="104"/>
        <v/>
      </c>
      <c r="P378" s="42" t="str">
        <f t="shared" si="105"/>
        <v/>
      </c>
      <c r="Q378" s="43" t="str">
        <f t="shared" si="106"/>
        <v/>
      </c>
      <c r="R378" s="42" t="str">
        <f t="shared" si="107"/>
        <v/>
      </c>
      <c r="S378" s="42" t="str">
        <f t="shared" si="108"/>
        <v/>
      </c>
      <c r="T378" s="42" t="str">
        <f t="shared" si="109"/>
        <v/>
      </c>
      <c r="U378" s="43" t="str">
        <f t="shared" si="110"/>
        <v/>
      </c>
      <c r="V378" s="41" t="str">
        <f t="shared" si="111"/>
        <v/>
      </c>
      <c r="W378" s="41" t="str">
        <f t="shared" si="112"/>
        <v/>
      </c>
      <c r="X378" s="10">
        <v>1</v>
      </c>
      <c r="Y378" s="45" t="str">
        <f t="shared" si="113"/>
        <v>*BRV*</v>
      </c>
      <c r="AB378" s="10">
        <v>1</v>
      </c>
    </row>
    <row r="379" spans="1:28" ht="25.05" customHeight="1">
      <c r="A379" s="8">
        <v>7283</v>
      </c>
      <c r="B379" s="9" t="s">
        <v>136</v>
      </c>
      <c r="C379" s="26" t="s">
        <v>138</v>
      </c>
      <c r="D379" s="33">
        <v>44592</v>
      </c>
      <c r="F379" s="40" t="str">
        <f t="shared" si="95"/>
        <v/>
      </c>
      <c r="G379" s="41" t="str">
        <f t="shared" si="96"/>
        <v/>
      </c>
      <c r="H379" s="41" t="str">
        <f t="shared" si="97"/>
        <v/>
      </c>
      <c r="I379" s="42" t="str">
        <f t="shared" si="98"/>
        <v/>
      </c>
      <c r="J379" s="42" t="str">
        <f t="shared" si="99"/>
        <v/>
      </c>
      <c r="K379" s="42" t="str">
        <f t="shared" si="100"/>
        <v/>
      </c>
      <c r="L379" s="42" t="str">
        <f t="shared" si="101"/>
        <v/>
      </c>
      <c r="M379" s="42" t="str">
        <f t="shared" si="102"/>
        <v/>
      </c>
      <c r="N379" s="42" t="str">
        <f t="shared" si="103"/>
        <v/>
      </c>
      <c r="O379" s="42" t="str">
        <f t="shared" si="104"/>
        <v/>
      </c>
      <c r="P379" s="42" t="str">
        <f t="shared" si="105"/>
        <v/>
      </c>
      <c r="Q379" s="43" t="str">
        <f t="shared" si="106"/>
        <v/>
      </c>
      <c r="R379" s="42" t="str">
        <f t="shared" si="107"/>
        <v/>
      </c>
      <c r="S379" s="42" t="str">
        <f t="shared" si="108"/>
        <v/>
      </c>
      <c r="T379" s="42" t="str">
        <f t="shared" si="109"/>
        <v/>
      </c>
      <c r="U379" s="43" t="str">
        <f t="shared" si="110"/>
        <v>2m2A</v>
      </c>
      <c r="V379" s="41" t="str">
        <f t="shared" si="111"/>
        <v/>
      </c>
      <c r="W379" s="41" t="str">
        <f t="shared" si="112"/>
        <v/>
      </c>
      <c r="X379" s="10">
        <v>1</v>
      </c>
      <c r="Y379" s="45" t="str">
        <f t="shared" si="113"/>
        <v>*2m2A*</v>
      </c>
      <c r="AB379" s="10">
        <v>1</v>
      </c>
    </row>
    <row r="380" spans="1:28" ht="25.05" customHeight="1">
      <c r="A380" s="8">
        <v>7302</v>
      </c>
      <c r="B380" s="9" t="s">
        <v>97</v>
      </c>
      <c r="C380" s="26" t="s">
        <v>104</v>
      </c>
      <c r="D380" s="33">
        <v>44592</v>
      </c>
      <c r="F380" s="40" t="str">
        <f t="shared" si="95"/>
        <v>3M</v>
      </c>
      <c r="G380" s="41" t="str">
        <f t="shared" si="96"/>
        <v/>
      </c>
      <c r="H380" s="41" t="str">
        <f t="shared" si="97"/>
        <v/>
      </c>
      <c r="I380" s="42" t="str">
        <f t="shared" si="98"/>
        <v/>
      </c>
      <c r="J380" s="42" t="str">
        <f t="shared" si="99"/>
        <v/>
      </c>
      <c r="K380" s="42" t="str">
        <f t="shared" si="100"/>
        <v/>
      </c>
      <c r="L380" s="42" t="str">
        <f t="shared" si="101"/>
        <v/>
      </c>
      <c r="M380" s="42" t="str">
        <f t="shared" si="102"/>
        <v/>
      </c>
      <c r="N380" s="42" t="str">
        <f t="shared" si="103"/>
        <v/>
      </c>
      <c r="O380" s="42" t="str">
        <f t="shared" si="104"/>
        <v/>
      </c>
      <c r="P380" s="42" t="str">
        <f t="shared" si="105"/>
        <v/>
      </c>
      <c r="Q380" s="43" t="str">
        <f t="shared" si="106"/>
        <v/>
      </c>
      <c r="R380" s="42" t="str">
        <f t="shared" si="107"/>
        <v/>
      </c>
      <c r="S380" s="42" t="str">
        <f t="shared" si="108"/>
        <v/>
      </c>
      <c r="T380" s="42" t="str">
        <f t="shared" si="109"/>
        <v/>
      </c>
      <c r="U380" s="43" t="str">
        <f t="shared" si="110"/>
        <v/>
      </c>
      <c r="V380" s="41" t="str">
        <f t="shared" si="111"/>
        <v/>
      </c>
      <c r="W380" s="41" t="str">
        <f t="shared" si="112"/>
        <v/>
      </c>
      <c r="X380" s="10">
        <v>1</v>
      </c>
      <c r="Y380" s="45" t="str">
        <f t="shared" si="113"/>
        <v>*3M*</v>
      </c>
      <c r="AB380" s="10">
        <v>1</v>
      </c>
    </row>
    <row r="381" spans="1:28" ht="25.05" customHeight="1">
      <c r="A381" s="8">
        <v>7309</v>
      </c>
      <c r="B381" s="9" t="s">
        <v>28</v>
      </c>
      <c r="C381" s="26" t="s">
        <v>112</v>
      </c>
      <c r="D381" s="33">
        <v>44564</v>
      </c>
      <c r="F381" s="40" t="str">
        <f t="shared" si="95"/>
        <v/>
      </c>
      <c r="G381" s="41" t="str">
        <f t="shared" si="96"/>
        <v/>
      </c>
      <c r="H381" s="41" t="str">
        <f t="shared" si="97"/>
        <v/>
      </c>
      <c r="I381" s="42" t="str">
        <f t="shared" si="98"/>
        <v/>
      </c>
      <c r="J381" s="42" t="str">
        <f t="shared" si="99"/>
        <v/>
      </c>
      <c r="K381" s="42" t="str">
        <f t="shared" si="100"/>
        <v/>
      </c>
      <c r="L381" s="42" t="str">
        <f t="shared" si="101"/>
        <v>RM</v>
      </c>
      <c r="M381" s="42" t="str">
        <f t="shared" si="102"/>
        <v/>
      </c>
      <c r="N381" s="42" t="str">
        <f t="shared" si="103"/>
        <v/>
      </c>
      <c r="O381" s="42" t="str">
        <f t="shared" si="104"/>
        <v/>
      </c>
      <c r="P381" s="42" t="str">
        <f t="shared" si="105"/>
        <v/>
      </c>
      <c r="Q381" s="43" t="str">
        <f t="shared" si="106"/>
        <v/>
      </c>
      <c r="R381" s="42" t="str">
        <f t="shared" si="107"/>
        <v/>
      </c>
      <c r="S381" s="42" t="str">
        <f t="shared" si="108"/>
        <v/>
      </c>
      <c r="T381" s="42" t="str">
        <f t="shared" si="109"/>
        <v/>
      </c>
      <c r="U381" s="43" t="str">
        <f t="shared" si="110"/>
        <v/>
      </c>
      <c r="V381" s="41" t="str">
        <f t="shared" si="111"/>
        <v/>
      </c>
      <c r="W381" s="41" t="str">
        <f t="shared" si="112"/>
        <v/>
      </c>
      <c r="X381" s="10">
        <v>1</v>
      </c>
      <c r="Y381" s="45" t="str">
        <f t="shared" si="113"/>
        <v>*RM*</v>
      </c>
      <c r="AB381" s="10">
        <v>1</v>
      </c>
    </row>
    <row r="382" spans="1:28" ht="25.05" customHeight="1">
      <c r="A382" s="8">
        <v>7309</v>
      </c>
      <c r="B382" s="9" t="s">
        <v>28</v>
      </c>
      <c r="C382" s="26" t="s">
        <v>112</v>
      </c>
      <c r="D382" s="33">
        <v>44564</v>
      </c>
      <c r="F382" s="40" t="str">
        <f t="shared" si="95"/>
        <v/>
      </c>
      <c r="G382" s="41" t="str">
        <f t="shared" si="96"/>
        <v/>
      </c>
      <c r="H382" s="41" t="str">
        <f t="shared" si="97"/>
        <v/>
      </c>
      <c r="I382" s="42" t="str">
        <f t="shared" si="98"/>
        <v/>
      </c>
      <c r="J382" s="42" t="str">
        <f t="shared" si="99"/>
        <v/>
      </c>
      <c r="K382" s="42" t="str">
        <f t="shared" si="100"/>
        <v/>
      </c>
      <c r="L382" s="42" t="str">
        <f t="shared" si="101"/>
        <v>RM</v>
      </c>
      <c r="M382" s="42" t="str">
        <f t="shared" si="102"/>
        <v/>
      </c>
      <c r="N382" s="42" t="str">
        <f t="shared" si="103"/>
        <v/>
      </c>
      <c r="O382" s="42" t="str">
        <f t="shared" si="104"/>
        <v/>
      </c>
      <c r="P382" s="42" t="str">
        <f t="shared" si="105"/>
        <v/>
      </c>
      <c r="Q382" s="43" t="str">
        <f t="shared" si="106"/>
        <v/>
      </c>
      <c r="R382" s="42" t="str">
        <f t="shared" si="107"/>
        <v/>
      </c>
      <c r="S382" s="42" t="str">
        <f t="shared" si="108"/>
        <v/>
      </c>
      <c r="T382" s="42" t="str">
        <f t="shared" si="109"/>
        <v/>
      </c>
      <c r="U382" s="43" t="str">
        <f t="shared" si="110"/>
        <v/>
      </c>
      <c r="V382" s="41" t="str">
        <f t="shared" si="111"/>
        <v/>
      </c>
      <c r="W382" s="41" t="str">
        <f t="shared" si="112"/>
        <v/>
      </c>
      <c r="X382" s="10">
        <v>1</v>
      </c>
      <c r="Y382" s="45" t="str">
        <f t="shared" si="113"/>
        <v>*RM*</v>
      </c>
      <c r="AB382" s="10">
        <v>1</v>
      </c>
    </row>
    <row r="383" spans="1:28" ht="25.05" customHeight="1">
      <c r="A383" s="8">
        <v>7311</v>
      </c>
      <c r="B383" s="9" t="s">
        <v>32</v>
      </c>
      <c r="C383" s="26" t="s">
        <v>34</v>
      </c>
      <c r="D383" s="33">
        <v>44522</v>
      </c>
      <c r="F383" s="40" t="str">
        <f t="shared" si="95"/>
        <v/>
      </c>
      <c r="G383" s="41" t="str">
        <f t="shared" si="96"/>
        <v/>
      </c>
      <c r="H383" s="41" t="str">
        <f t="shared" si="97"/>
        <v/>
      </c>
      <c r="I383" s="42" t="str">
        <f t="shared" si="98"/>
        <v/>
      </c>
      <c r="J383" s="42" t="str">
        <f t="shared" si="99"/>
        <v/>
      </c>
      <c r="K383" s="42" t="str">
        <f t="shared" si="100"/>
        <v/>
      </c>
      <c r="L383" s="42" t="str">
        <f t="shared" si="101"/>
        <v/>
      </c>
      <c r="M383" s="42" t="str">
        <f t="shared" si="102"/>
        <v/>
      </c>
      <c r="N383" s="42" t="str">
        <f t="shared" si="103"/>
        <v/>
      </c>
      <c r="O383" s="42" t="str">
        <f t="shared" si="104"/>
        <v/>
      </c>
      <c r="P383" s="42" t="str">
        <f t="shared" si="105"/>
        <v/>
      </c>
      <c r="Q383" s="43" t="str">
        <f t="shared" si="106"/>
        <v/>
      </c>
      <c r="R383" s="42" t="str">
        <f t="shared" si="107"/>
        <v/>
      </c>
      <c r="S383" s="42" t="str">
        <f t="shared" si="108"/>
        <v/>
      </c>
      <c r="T383" s="42" t="str">
        <f t="shared" si="109"/>
        <v/>
      </c>
      <c r="U383" s="43" t="str">
        <f t="shared" si="110"/>
        <v/>
      </c>
      <c r="V383" s="41" t="str">
        <f t="shared" si="111"/>
        <v/>
      </c>
      <c r="W383" s="41" t="str">
        <f t="shared" si="112"/>
        <v/>
      </c>
      <c r="X383" s="10">
        <v>4</v>
      </c>
      <c r="Y383" s="45" t="str">
        <f t="shared" si="113"/>
        <v/>
      </c>
      <c r="AB383" s="10">
        <v>4</v>
      </c>
    </row>
    <row r="384" spans="1:28" ht="25.05" customHeight="1">
      <c r="A384" s="8">
        <v>7312</v>
      </c>
      <c r="B384" s="9" t="s">
        <v>136</v>
      </c>
      <c r="C384" s="26" t="s">
        <v>161</v>
      </c>
      <c r="D384" s="33">
        <v>44564</v>
      </c>
      <c r="F384" s="40" t="str">
        <f t="shared" si="95"/>
        <v/>
      </c>
      <c r="G384" s="41" t="str">
        <f t="shared" si="96"/>
        <v/>
      </c>
      <c r="H384" s="41" t="str">
        <f t="shared" si="97"/>
        <v/>
      </c>
      <c r="I384" s="42" t="str">
        <f t="shared" si="98"/>
        <v/>
      </c>
      <c r="J384" s="42" t="str">
        <f t="shared" si="99"/>
        <v/>
      </c>
      <c r="K384" s="42" t="str">
        <f t="shared" si="100"/>
        <v/>
      </c>
      <c r="L384" s="42" t="str">
        <f t="shared" si="101"/>
        <v/>
      </c>
      <c r="M384" s="42" t="str">
        <f t="shared" si="102"/>
        <v/>
      </c>
      <c r="N384" s="42" t="str">
        <f t="shared" si="103"/>
        <v/>
      </c>
      <c r="O384" s="42" t="str">
        <f t="shared" si="104"/>
        <v/>
      </c>
      <c r="P384" s="42" t="str">
        <f t="shared" si="105"/>
        <v/>
      </c>
      <c r="Q384" s="43" t="str">
        <f t="shared" si="106"/>
        <v/>
      </c>
      <c r="R384" s="42" t="str">
        <f t="shared" si="107"/>
        <v/>
      </c>
      <c r="S384" s="42" t="str">
        <f t="shared" si="108"/>
        <v/>
      </c>
      <c r="T384" s="42" t="str">
        <f t="shared" si="109"/>
        <v/>
      </c>
      <c r="U384" s="43" t="str">
        <f t="shared" si="110"/>
        <v>2m2A</v>
      </c>
      <c r="V384" s="41" t="str">
        <f t="shared" si="111"/>
        <v/>
      </c>
      <c r="W384" s="41" t="str">
        <f t="shared" si="112"/>
        <v/>
      </c>
      <c r="X384" s="10">
        <v>1</v>
      </c>
      <c r="Y384" s="45" t="str">
        <f t="shared" si="113"/>
        <v>*2m2A*</v>
      </c>
      <c r="AB384" s="10">
        <v>1</v>
      </c>
    </row>
    <row r="385" spans="1:28" ht="25.05" customHeight="1">
      <c r="A385" s="8">
        <v>7316</v>
      </c>
      <c r="B385" s="9" t="s">
        <v>32</v>
      </c>
      <c r="C385" s="26" t="s">
        <v>34</v>
      </c>
      <c r="D385" s="33">
        <v>44522</v>
      </c>
      <c r="F385" s="40" t="str">
        <f t="shared" si="95"/>
        <v/>
      </c>
      <c r="G385" s="41" t="str">
        <f t="shared" si="96"/>
        <v/>
      </c>
      <c r="H385" s="41" t="str">
        <f t="shared" si="97"/>
        <v/>
      </c>
      <c r="I385" s="42" t="str">
        <f t="shared" si="98"/>
        <v/>
      </c>
      <c r="J385" s="42" t="str">
        <f t="shared" si="99"/>
        <v/>
      </c>
      <c r="K385" s="42" t="str">
        <f t="shared" si="100"/>
        <v/>
      </c>
      <c r="L385" s="42" t="str">
        <f t="shared" si="101"/>
        <v/>
      </c>
      <c r="M385" s="42" t="str">
        <f t="shared" si="102"/>
        <v/>
      </c>
      <c r="N385" s="42" t="str">
        <f t="shared" si="103"/>
        <v/>
      </c>
      <c r="O385" s="42" t="str">
        <f t="shared" si="104"/>
        <v/>
      </c>
      <c r="P385" s="42" t="str">
        <f t="shared" si="105"/>
        <v/>
      </c>
      <c r="Q385" s="43" t="str">
        <f t="shared" si="106"/>
        <v/>
      </c>
      <c r="R385" s="42" t="str">
        <f t="shared" si="107"/>
        <v/>
      </c>
      <c r="S385" s="42" t="str">
        <f t="shared" si="108"/>
        <v/>
      </c>
      <c r="T385" s="42" t="str">
        <f t="shared" si="109"/>
        <v/>
      </c>
      <c r="U385" s="43" t="str">
        <f t="shared" si="110"/>
        <v/>
      </c>
      <c r="V385" s="41" t="str">
        <f t="shared" si="111"/>
        <v/>
      </c>
      <c r="W385" s="41" t="str">
        <f t="shared" si="112"/>
        <v/>
      </c>
      <c r="X385" s="10">
        <v>4</v>
      </c>
      <c r="Y385" s="45" t="str">
        <f t="shared" si="113"/>
        <v/>
      </c>
      <c r="AB385" s="10">
        <v>4</v>
      </c>
    </row>
    <row r="386" spans="1:28" ht="25.05" customHeight="1">
      <c r="A386" s="8">
        <v>7318</v>
      </c>
      <c r="B386" s="9" t="s">
        <v>136</v>
      </c>
      <c r="C386" s="26" t="s">
        <v>151</v>
      </c>
      <c r="D386" s="33">
        <v>44571</v>
      </c>
      <c r="F386" s="40" t="str">
        <f t="shared" ref="F386:F442" si="114">IF(B386="Premetro VERTIKAAL","MV",IF(B386="Side 3m","3M",IF(B386="Premetro HORIZONTAAL","MH",IF(B386="Window back","CV",IF(B386="Window Back eco","CVE","")))))</f>
        <v/>
      </c>
      <c r="G386" s="41" t="str">
        <f t="shared" ref="G386:G442" si="115">IF(B386="Inside banner","BRV","")</f>
        <v/>
      </c>
      <c r="H386" s="41" t="str">
        <f t="shared" ref="H386:H442" si="116">IF(B386="Floor sticker","VL","")</f>
        <v/>
      </c>
      <c r="I386" s="42" t="str">
        <f t="shared" ref="I386:I442" si="117">IF(B386="Street furniture 2m2","STR","")</f>
        <v/>
      </c>
      <c r="J386" s="42" t="str">
        <f t="shared" ref="J386:J442" si="118">IF(B386="Full back uni","FB","")</f>
        <v/>
      </c>
      <c r="K386" s="42" t="str">
        <f t="shared" ref="K386:K442" si="119">IF(B386="Window side 2m² Bus","2m2B","")</f>
        <v/>
      </c>
      <c r="L386" s="42" t="str">
        <f t="shared" ref="L386:L442" si="120">IF(B386="Window sticker Raam","RM","")</f>
        <v/>
      </c>
      <c r="M386" s="42" t="str">
        <f t="shared" ref="M386:M442" si="121">IF(B386="Side 3m Freestyle","FREE","")</f>
        <v/>
      </c>
      <c r="N386" s="42" t="str">
        <f t="shared" ref="N386:N442" si="122">IF(B386="Wobbler","WOB","")</f>
        <v/>
      </c>
      <c r="O386" s="42" t="str">
        <f t="shared" ref="O386:O442" si="123">IF(B386="Super side 10m² Hermelijn - Trambus","10m2H","")</f>
        <v/>
      </c>
      <c r="P386" s="42" t="str">
        <f t="shared" ref="P386:P442" si="124">IF(B386="Roofpanel A7","ROOFXL","")</f>
        <v/>
      </c>
      <c r="Q386" s="43" t="str">
        <f t="shared" ref="Q386:Q442" si="125">IF(B386="Roof panel tram L Hermelijn","ROOFL","")</f>
        <v/>
      </c>
      <c r="R386" s="42" t="str">
        <f t="shared" ref="R386:R442" si="126">IF(B386="Roof panel Tram M PCC","DPCC","")</f>
        <v/>
      </c>
      <c r="S386" s="42" t="str">
        <f t="shared" ref="S386:S442" si="127">IF(B386="Side pack L A5","SPALBA5",IF(B386="Side pack XL A7","SPALBA7",""))</f>
        <v/>
      </c>
      <c r="T386" s="42" t="str">
        <f t="shared" ref="T386:T442" si="128">IF(B386="Window side 2m² Hermelijn","2m2H","")</f>
        <v/>
      </c>
      <c r="U386" s="43" t="str">
        <f t="shared" ref="U386:U442" si="129">IF(B386="Window side 2m² Tram","2m2A","")</f>
        <v>2m2A</v>
      </c>
      <c r="V386" s="41" t="str">
        <f t="shared" ref="V386:V442" si="130">IF(B386="Inside banner HERMELIJN","BRVH","")</f>
        <v/>
      </c>
      <c r="W386" s="41" t="str">
        <f t="shared" ref="W386:W442" si="131">IF(B386="Super side 4m²","4m2","")</f>
        <v/>
      </c>
      <c r="X386" s="10">
        <v>1</v>
      </c>
      <c r="Y386" s="45" t="str">
        <f t="shared" ref="Y386:Y442" si="132">IF(OR(F386&lt;&gt;"",G386&lt;&gt;"",H386&lt;&gt;"",I386&lt;&gt;"",J386&lt;&gt;"",K386&lt;&gt;"",L386&lt;&gt;"",M386&lt;&gt;"",N386&lt;&gt;"",O386&lt;&gt;"",P386&lt;&gt;"",Q386&lt;&gt;"",R386&lt;&gt;"",S386&lt;&gt;"",T386&lt;&gt;"",U386&lt;&gt;"",V386&lt;&gt;"",W386&lt;&gt;""),"*"&amp;F386&amp;G386&amp;H386&amp;I386&amp;J386&amp;K386&amp;L386&amp;M386&amp;N386&amp;O386&amp;P386&amp;Q386&amp;R386&amp;S386&amp;T386&amp;U386&amp;V386&amp;W386&amp;"*","")</f>
        <v>*2m2A*</v>
      </c>
      <c r="AB386" s="10">
        <v>1</v>
      </c>
    </row>
    <row r="387" spans="1:28" ht="25.05" customHeight="1">
      <c r="A387" s="8">
        <v>7318</v>
      </c>
      <c r="B387" s="9" t="s">
        <v>136</v>
      </c>
      <c r="C387" s="26" t="s">
        <v>149</v>
      </c>
      <c r="D387" s="33">
        <v>44522</v>
      </c>
      <c r="F387" s="40" t="str">
        <f t="shared" si="114"/>
        <v/>
      </c>
      <c r="G387" s="41" t="str">
        <f t="shared" si="115"/>
        <v/>
      </c>
      <c r="H387" s="41" t="str">
        <f t="shared" si="116"/>
        <v/>
      </c>
      <c r="I387" s="42" t="str">
        <f t="shared" si="117"/>
        <v/>
      </c>
      <c r="J387" s="42" t="str">
        <f t="shared" si="118"/>
        <v/>
      </c>
      <c r="K387" s="42" t="str">
        <f t="shared" si="119"/>
        <v/>
      </c>
      <c r="L387" s="42" t="str">
        <f t="shared" si="120"/>
        <v/>
      </c>
      <c r="M387" s="42" t="str">
        <f t="shared" si="121"/>
        <v/>
      </c>
      <c r="N387" s="42" t="str">
        <f t="shared" si="122"/>
        <v/>
      </c>
      <c r="O387" s="42" t="str">
        <f t="shared" si="123"/>
        <v/>
      </c>
      <c r="P387" s="42" t="str">
        <f t="shared" si="124"/>
        <v/>
      </c>
      <c r="Q387" s="43" t="str">
        <f t="shared" si="125"/>
        <v/>
      </c>
      <c r="R387" s="42" t="str">
        <f t="shared" si="126"/>
        <v/>
      </c>
      <c r="S387" s="42" t="str">
        <f t="shared" si="127"/>
        <v/>
      </c>
      <c r="T387" s="42" t="str">
        <f t="shared" si="128"/>
        <v/>
      </c>
      <c r="U387" s="43" t="str">
        <f t="shared" si="129"/>
        <v>2m2A</v>
      </c>
      <c r="V387" s="41" t="str">
        <f t="shared" si="130"/>
        <v/>
      </c>
      <c r="W387" s="41" t="str">
        <f t="shared" si="131"/>
        <v/>
      </c>
      <c r="X387" s="10">
        <v>1</v>
      </c>
      <c r="Y387" s="45" t="str">
        <f t="shared" si="132"/>
        <v>*2m2A*</v>
      </c>
      <c r="AB387" s="10">
        <v>1</v>
      </c>
    </row>
    <row r="388" spans="1:28" ht="25.05" customHeight="1">
      <c r="A388" s="8">
        <v>7318</v>
      </c>
      <c r="B388" s="9" t="s">
        <v>32</v>
      </c>
      <c r="C388" s="26" t="s">
        <v>34</v>
      </c>
      <c r="D388" s="33">
        <v>44522</v>
      </c>
      <c r="F388" s="40" t="str">
        <f t="shared" si="114"/>
        <v/>
      </c>
      <c r="G388" s="41" t="str">
        <f t="shared" si="115"/>
        <v/>
      </c>
      <c r="H388" s="41" t="str">
        <f t="shared" si="116"/>
        <v/>
      </c>
      <c r="I388" s="42" t="str">
        <f t="shared" si="117"/>
        <v/>
      </c>
      <c r="J388" s="42" t="str">
        <f t="shared" si="118"/>
        <v/>
      </c>
      <c r="K388" s="42" t="str">
        <f t="shared" si="119"/>
        <v/>
      </c>
      <c r="L388" s="42" t="str">
        <f t="shared" si="120"/>
        <v/>
      </c>
      <c r="M388" s="42" t="str">
        <f t="shared" si="121"/>
        <v/>
      </c>
      <c r="N388" s="42" t="str">
        <f t="shared" si="122"/>
        <v/>
      </c>
      <c r="O388" s="42" t="str">
        <f t="shared" si="123"/>
        <v/>
      </c>
      <c r="P388" s="42" t="str">
        <f t="shared" si="124"/>
        <v/>
      </c>
      <c r="Q388" s="43" t="str">
        <f t="shared" si="125"/>
        <v/>
      </c>
      <c r="R388" s="42" t="str">
        <f t="shared" si="126"/>
        <v/>
      </c>
      <c r="S388" s="42" t="str">
        <f t="shared" si="127"/>
        <v/>
      </c>
      <c r="T388" s="42" t="str">
        <f t="shared" si="128"/>
        <v/>
      </c>
      <c r="U388" s="43" t="str">
        <f t="shared" si="129"/>
        <v/>
      </c>
      <c r="V388" s="41" t="str">
        <f t="shared" si="130"/>
        <v/>
      </c>
      <c r="W388" s="41" t="str">
        <f t="shared" si="131"/>
        <v/>
      </c>
      <c r="X388" s="10">
        <v>4</v>
      </c>
      <c r="Y388" s="45" t="str">
        <f t="shared" si="132"/>
        <v/>
      </c>
      <c r="AB388" s="10">
        <v>4</v>
      </c>
    </row>
    <row r="389" spans="1:28" ht="25.05" customHeight="1">
      <c r="A389" s="8">
        <v>7320</v>
      </c>
      <c r="B389" s="9" t="s">
        <v>28</v>
      </c>
      <c r="C389" s="26" t="s">
        <v>112</v>
      </c>
      <c r="D389" s="33">
        <v>44564</v>
      </c>
      <c r="F389" s="40" t="str">
        <f t="shared" si="114"/>
        <v/>
      </c>
      <c r="G389" s="41" t="str">
        <f t="shared" si="115"/>
        <v/>
      </c>
      <c r="H389" s="41" t="str">
        <f t="shared" si="116"/>
        <v/>
      </c>
      <c r="I389" s="42" t="str">
        <f t="shared" si="117"/>
        <v/>
      </c>
      <c r="J389" s="42" t="str">
        <f t="shared" si="118"/>
        <v/>
      </c>
      <c r="K389" s="42" t="str">
        <f t="shared" si="119"/>
        <v/>
      </c>
      <c r="L389" s="42" t="str">
        <f t="shared" si="120"/>
        <v>RM</v>
      </c>
      <c r="M389" s="42" t="str">
        <f t="shared" si="121"/>
        <v/>
      </c>
      <c r="N389" s="42" t="str">
        <f t="shared" si="122"/>
        <v/>
      </c>
      <c r="O389" s="42" t="str">
        <f t="shared" si="123"/>
        <v/>
      </c>
      <c r="P389" s="42" t="str">
        <f t="shared" si="124"/>
        <v/>
      </c>
      <c r="Q389" s="43" t="str">
        <f t="shared" si="125"/>
        <v/>
      </c>
      <c r="R389" s="42" t="str">
        <f t="shared" si="126"/>
        <v/>
      </c>
      <c r="S389" s="42" t="str">
        <f t="shared" si="127"/>
        <v/>
      </c>
      <c r="T389" s="42" t="str">
        <f t="shared" si="128"/>
        <v/>
      </c>
      <c r="U389" s="43" t="str">
        <f t="shared" si="129"/>
        <v/>
      </c>
      <c r="V389" s="41" t="str">
        <f t="shared" si="130"/>
        <v/>
      </c>
      <c r="W389" s="41" t="str">
        <f t="shared" si="131"/>
        <v/>
      </c>
      <c r="X389" s="10">
        <v>1</v>
      </c>
      <c r="Y389" s="45" t="str">
        <f t="shared" si="132"/>
        <v>*RM*</v>
      </c>
      <c r="AB389" s="10">
        <v>1</v>
      </c>
    </row>
    <row r="390" spans="1:28" ht="25.05" customHeight="1">
      <c r="A390" s="8">
        <v>7320</v>
      </c>
      <c r="B390" s="9" t="s">
        <v>28</v>
      </c>
      <c r="C390" s="26" t="s">
        <v>112</v>
      </c>
      <c r="D390" s="33">
        <v>44564</v>
      </c>
      <c r="F390" s="40" t="str">
        <f t="shared" si="114"/>
        <v/>
      </c>
      <c r="G390" s="41" t="str">
        <f t="shared" si="115"/>
        <v/>
      </c>
      <c r="H390" s="41" t="str">
        <f t="shared" si="116"/>
        <v/>
      </c>
      <c r="I390" s="42" t="str">
        <f t="shared" si="117"/>
        <v/>
      </c>
      <c r="J390" s="42" t="str">
        <f t="shared" si="118"/>
        <v/>
      </c>
      <c r="K390" s="42" t="str">
        <f t="shared" si="119"/>
        <v/>
      </c>
      <c r="L390" s="42" t="str">
        <f t="shared" si="120"/>
        <v>RM</v>
      </c>
      <c r="M390" s="42" t="str">
        <f t="shared" si="121"/>
        <v/>
      </c>
      <c r="N390" s="42" t="str">
        <f t="shared" si="122"/>
        <v/>
      </c>
      <c r="O390" s="42" t="str">
        <f t="shared" si="123"/>
        <v/>
      </c>
      <c r="P390" s="42" t="str">
        <f t="shared" si="124"/>
        <v/>
      </c>
      <c r="Q390" s="43" t="str">
        <f t="shared" si="125"/>
        <v/>
      </c>
      <c r="R390" s="42" t="str">
        <f t="shared" si="126"/>
        <v/>
      </c>
      <c r="S390" s="42" t="str">
        <f t="shared" si="127"/>
        <v/>
      </c>
      <c r="T390" s="42" t="str">
        <f t="shared" si="128"/>
        <v/>
      </c>
      <c r="U390" s="43" t="str">
        <f t="shared" si="129"/>
        <v/>
      </c>
      <c r="V390" s="41" t="str">
        <f t="shared" si="130"/>
        <v/>
      </c>
      <c r="W390" s="41" t="str">
        <f t="shared" si="131"/>
        <v/>
      </c>
      <c r="X390" s="10">
        <v>1</v>
      </c>
      <c r="Y390" s="45" t="str">
        <f t="shared" si="132"/>
        <v>*RM*</v>
      </c>
      <c r="AB390" s="10">
        <v>1</v>
      </c>
    </row>
    <row r="391" spans="1:28" ht="25.05" customHeight="1">
      <c r="A391" s="8">
        <v>7320</v>
      </c>
      <c r="B391" s="9" t="s">
        <v>28</v>
      </c>
      <c r="C391" s="26" t="s">
        <v>114</v>
      </c>
      <c r="D391" s="33">
        <v>44571</v>
      </c>
      <c r="F391" s="40" t="str">
        <f t="shared" si="114"/>
        <v/>
      </c>
      <c r="G391" s="41" t="str">
        <f t="shared" si="115"/>
        <v/>
      </c>
      <c r="H391" s="41" t="str">
        <f t="shared" si="116"/>
        <v/>
      </c>
      <c r="I391" s="42" t="str">
        <f t="shared" si="117"/>
        <v/>
      </c>
      <c r="J391" s="42" t="str">
        <f t="shared" si="118"/>
        <v/>
      </c>
      <c r="K391" s="42" t="str">
        <f t="shared" si="119"/>
        <v/>
      </c>
      <c r="L391" s="42" t="str">
        <f t="shared" si="120"/>
        <v>RM</v>
      </c>
      <c r="M391" s="42" t="str">
        <f t="shared" si="121"/>
        <v/>
      </c>
      <c r="N391" s="42" t="str">
        <f t="shared" si="122"/>
        <v/>
      </c>
      <c r="O391" s="42" t="str">
        <f t="shared" si="123"/>
        <v/>
      </c>
      <c r="P391" s="42" t="str">
        <f t="shared" si="124"/>
        <v/>
      </c>
      <c r="Q391" s="43" t="str">
        <f t="shared" si="125"/>
        <v/>
      </c>
      <c r="R391" s="42" t="str">
        <f t="shared" si="126"/>
        <v/>
      </c>
      <c r="S391" s="42" t="str">
        <f t="shared" si="127"/>
        <v/>
      </c>
      <c r="T391" s="42" t="str">
        <f t="shared" si="128"/>
        <v/>
      </c>
      <c r="U391" s="43" t="str">
        <f t="shared" si="129"/>
        <v/>
      </c>
      <c r="V391" s="41" t="str">
        <f t="shared" si="130"/>
        <v/>
      </c>
      <c r="W391" s="41" t="str">
        <f t="shared" si="131"/>
        <v/>
      </c>
      <c r="X391" s="10">
        <v>1</v>
      </c>
      <c r="Y391" s="45" t="str">
        <f t="shared" si="132"/>
        <v>*RM*</v>
      </c>
      <c r="AB391" s="10">
        <v>1</v>
      </c>
    </row>
    <row r="392" spans="1:28" ht="25.05" customHeight="1">
      <c r="A392" s="8">
        <v>7320</v>
      </c>
      <c r="B392" s="9" t="s">
        <v>28</v>
      </c>
      <c r="C392" s="26" t="s">
        <v>114</v>
      </c>
      <c r="D392" s="33">
        <v>44571</v>
      </c>
      <c r="F392" s="40" t="str">
        <f t="shared" si="114"/>
        <v/>
      </c>
      <c r="G392" s="41" t="str">
        <f t="shared" si="115"/>
        <v/>
      </c>
      <c r="H392" s="41" t="str">
        <f t="shared" si="116"/>
        <v/>
      </c>
      <c r="I392" s="42" t="str">
        <f t="shared" si="117"/>
        <v/>
      </c>
      <c r="J392" s="42" t="str">
        <f t="shared" si="118"/>
        <v/>
      </c>
      <c r="K392" s="42" t="str">
        <f t="shared" si="119"/>
        <v/>
      </c>
      <c r="L392" s="42" t="str">
        <f t="shared" si="120"/>
        <v>RM</v>
      </c>
      <c r="M392" s="42" t="str">
        <f t="shared" si="121"/>
        <v/>
      </c>
      <c r="N392" s="42" t="str">
        <f t="shared" si="122"/>
        <v/>
      </c>
      <c r="O392" s="42" t="str">
        <f t="shared" si="123"/>
        <v/>
      </c>
      <c r="P392" s="42" t="str">
        <f t="shared" si="124"/>
        <v/>
      </c>
      <c r="Q392" s="43" t="str">
        <f t="shared" si="125"/>
        <v/>
      </c>
      <c r="R392" s="42" t="str">
        <f t="shared" si="126"/>
        <v/>
      </c>
      <c r="S392" s="42" t="str">
        <f t="shared" si="127"/>
        <v/>
      </c>
      <c r="T392" s="42" t="str">
        <f t="shared" si="128"/>
        <v/>
      </c>
      <c r="U392" s="43" t="str">
        <f t="shared" si="129"/>
        <v/>
      </c>
      <c r="V392" s="41" t="str">
        <f t="shared" si="130"/>
        <v/>
      </c>
      <c r="W392" s="41" t="str">
        <f t="shared" si="131"/>
        <v/>
      </c>
      <c r="X392" s="10">
        <v>1</v>
      </c>
      <c r="Y392" s="45" t="str">
        <f t="shared" si="132"/>
        <v>*RM*</v>
      </c>
      <c r="AB392" s="10">
        <v>1</v>
      </c>
    </row>
    <row r="393" spans="1:28" ht="25.05" customHeight="1">
      <c r="A393" s="8">
        <v>7323</v>
      </c>
      <c r="B393" s="9" t="s">
        <v>32</v>
      </c>
      <c r="C393" s="26" t="s">
        <v>34</v>
      </c>
      <c r="D393" s="33">
        <v>44522</v>
      </c>
      <c r="F393" s="40" t="str">
        <f t="shared" si="114"/>
        <v/>
      </c>
      <c r="G393" s="41" t="str">
        <f t="shared" si="115"/>
        <v/>
      </c>
      <c r="H393" s="41" t="str">
        <f t="shared" si="116"/>
        <v/>
      </c>
      <c r="I393" s="42" t="str">
        <f t="shared" si="117"/>
        <v/>
      </c>
      <c r="J393" s="42" t="str">
        <f t="shared" si="118"/>
        <v/>
      </c>
      <c r="K393" s="42" t="str">
        <f t="shared" si="119"/>
        <v/>
      </c>
      <c r="L393" s="42" t="str">
        <f t="shared" si="120"/>
        <v/>
      </c>
      <c r="M393" s="42" t="str">
        <f t="shared" si="121"/>
        <v/>
      </c>
      <c r="N393" s="42" t="str">
        <f t="shared" si="122"/>
        <v/>
      </c>
      <c r="O393" s="42" t="str">
        <f t="shared" si="123"/>
        <v/>
      </c>
      <c r="P393" s="42" t="str">
        <f t="shared" si="124"/>
        <v/>
      </c>
      <c r="Q393" s="43" t="str">
        <f t="shared" si="125"/>
        <v/>
      </c>
      <c r="R393" s="42" t="str">
        <f t="shared" si="126"/>
        <v/>
      </c>
      <c r="S393" s="42" t="str">
        <f t="shared" si="127"/>
        <v/>
      </c>
      <c r="T393" s="42" t="str">
        <f t="shared" si="128"/>
        <v/>
      </c>
      <c r="U393" s="43" t="str">
        <f t="shared" si="129"/>
        <v/>
      </c>
      <c r="V393" s="41" t="str">
        <f t="shared" si="130"/>
        <v/>
      </c>
      <c r="W393" s="41" t="str">
        <f t="shared" si="131"/>
        <v/>
      </c>
      <c r="X393" s="10">
        <v>4</v>
      </c>
      <c r="Y393" s="45" t="str">
        <f t="shared" si="132"/>
        <v/>
      </c>
      <c r="AB393" s="10">
        <v>4</v>
      </c>
    </row>
    <row r="394" spans="1:28" ht="25.05" customHeight="1">
      <c r="A394" s="8">
        <v>7324</v>
      </c>
      <c r="B394" s="9" t="s">
        <v>162</v>
      </c>
      <c r="C394" s="26" t="s">
        <v>164</v>
      </c>
      <c r="D394" s="33">
        <v>44592</v>
      </c>
      <c r="F394" s="40" t="str">
        <f t="shared" si="114"/>
        <v/>
      </c>
      <c r="G394" s="41" t="str">
        <f t="shared" si="115"/>
        <v/>
      </c>
      <c r="H394" s="41" t="str">
        <f t="shared" si="116"/>
        <v/>
      </c>
      <c r="I394" s="42" t="str">
        <f t="shared" si="117"/>
        <v/>
      </c>
      <c r="J394" s="42" t="str">
        <f t="shared" si="118"/>
        <v/>
      </c>
      <c r="K394" s="42" t="str">
        <f t="shared" si="119"/>
        <v/>
      </c>
      <c r="L394" s="42" t="str">
        <f t="shared" si="120"/>
        <v/>
      </c>
      <c r="M394" s="42" t="str">
        <f t="shared" si="121"/>
        <v/>
      </c>
      <c r="N394" s="42" t="str">
        <f t="shared" si="122"/>
        <v/>
      </c>
      <c r="O394" s="42" t="str">
        <f t="shared" si="123"/>
        <v/>
      </c>
      <c r="P394" s="42" t="str">
        <f t="shared" si="124"/>
        <v/>
      </c>
      <c r="Q394" s="43" t="str">
        <f t="shared" si="125"/>
        <v/>
      </c>
      <c r="R394" s="42" t="str">
        <f t="shared" si="126"/>
        <v/>
      </c>
      <c r="S394" s="42" t="str">
        <f t="shared" si="127"/>
        <v>SPALBA5</v>
      </c>
      <c r="T394" s="42" t="str">
        <f t="shared" si="128"/>
        <v/>
      </c>
      <c r="U394" s="43" t="str">
        <f t="shared" si="129"/>
        <v/>
      </c>
      <c r="V394" s="41" t="str">
        <f t="shared" si="130"/>
        <v/>
      </c>
      <c r="W394" s="41" t="str">
        <f t="shared" si="131"/>
        <v/>
      </c>
      <c r="X394" s="10">
        <v>1</v>
      </c>
      <c r="Y394" s="45" t="str">
        <f t="shared" si="132"/>
        <v>*SPALBA5*</v>
      </c>
      <c r="AB394" s="10">
        <v>1</v>
      </c>
    </row>
    <row r="395" spans="1:28" ht="25.05" customHeight="1">
      <c r="A395" s="8">
        <v>7324</v>
      </c>
      <c r="B395" s="9" t="s">
        <v>136</v>
      </c>
      <c r="C395" s="26" t="s">
        <v>147</v>
      </c>
      <c r="D395" s="33">
        <v>44592</v>
      </c>
      <c r="F395" s="40" t="str">
        <f t="shared" si="114"/>
        <v/>
      </c>
      <c r="G395" s="41" t="str">
        <f t="shared" si="115"/>
        <v/>
      </c>
      <c r="H395" s="41" t="str">
        <f t="shared" si="116"/>
        <v/>
      </c>
      <c r="I395" s="42" t="str">
        <f t="shared" si="117"/>
        <v/>
      </c>
      <c r="J395" s="42" t="str">
        <f t="shared" si="118"/>
        <v/>
      </c>
      <c r="K395" s="42" t="str">
        <f t="shared" si="119"/>
        <v/>
      </c>
      <c r="L395" s="42" t="str">
        <f t="shared" si="120"/>
        <v/>
      </c>
      <c r="M395" s="42" t="str">
        <f t="shared" si="121"/>
        <v/>
      </c>
      <c r="N395" s="42" t="str">
        <f t="shared" si="122"/>
        <v/>
      </c>
      <c r="O395" s="42" t="str">
        <f t="shared" si="123"/>
        <v/>
      </c>
      <c r="P395" s="42" t="str">
        <f t="shared" si="124"/>
        <v/>
      </c>
      <c r="Q395" s="43" t="str">
        <f t="shared" si="125"/>
        <v/>
      </c>
      <c r="R395" s="42" t="str">
        <f t="shared" si="126"/>
        <v/>
      </c>
      <c r="S395" s="42" t="str">
        <f t="shared" si="127"/>
        <v/>
      </c>
      <c r="T395" s="42" t="str">
        <f t="shared" si="128"/>
        <v/>
      </c>
      <c r="U395" s="43" t="str">
        <f t="shared" si="129"/>
        <v>2m2A</v>
      </c>
      <c r="V395" s="41" t="str">
        <f t="shared" si="130"/>
        <v/>
      </c>
      <c r="W395" s="41" t="str">
        <f t="shared" si="131"/>
        <v/>
      </c>
      <c r="X395" s="10">
        <v>1</v>
      </c>
      <c r="Y395" s="45" t="str">
        <f t="shared" si="132"/>
        <v>*2m2A*</v>
      </c>
      <c r="AB395" s="10">
        <v>1</v>
      </c>
    </row>
    <row r="396" spans="1:28" ht="25.05" customHeight="1">
      <c r="A396" s="8">
        <v>7324</v>
      </c>
      <c r="B396" s="9" t="s">
        <v>28</v>
      </c>
      <c r="C396" s="26" t="s">
        <v>166</v>
      </c>
      <c r="D396" s="33">
        <v>44550</v>
      </c>
      <c r="F396" s="40" t="str">
        <f t="shared" si="114"/>
        <v/>
      </c>
      <c r="G396" s="41" t="str">
        <f t="shared" si="115"/>
        <v/>
      </c>
      <c r="H396" s="41" t="str">
        <f t="shared" si="116"/>
        <v/>
      </c>
      <c r="I396" s="42" t="str">
        <f t="shared" si="117"/>
        <v/>
      </c>
      <c r="J396" s="42" t="str">
        <f t="shared" si="118"/>
        <v/>
      </c>
      <c r="K396" s="42" t="str">
        <f t="shared" si="119"/>
        <v/>
      </c>
      <c r="L396" s="42" t="str">
        <f t="shared" si="120"/>
        <v>RM</v>
      </c>
      <c r="M396" s="42" t="str">
        <f t="shared" si="121"/>
        <v/>
      </c>
      <c r="N396" s="42" t="str">
        <f t="shared" si="122"/>
        <v/>
      </c>
      <c r="O396" s="42" t="str">
        <f t="shared" si="123"/>
        <v/>
      </c>
      <c r="P396" s="42" t="str">
        <f t="shared" si="124"/>
        <v/>
      </c>
      <c r="Q396" s="43" t="str">
        <f t="shared" si="125"/>
        <v/>
      </c>
      <c r="R396" s="42" t="str">
        <f t="shared" si="126"/>
        <v/>
      </c>
      <c r="S396" s="42" t="str">
        <f t="shared" si="127"/>
        <v/>
      </c>
      <c r="T396" s="42" t="str">
        <f t="shared" si="128"/>
        <v/>
      </c>
      <c r="U396" s="43" t="str">
        <f t="shared" si="129"/>
        <v/>
      </c>
      <c r="V396" s="41" t="str">
        <f t="shared" si="130"/>
        <v/>
      </c>
      <c r="W396" s="41" t="str">
        <f t="shared" si="131"/>
        <v/>
      </c>
      <c r="X396" s="10">
        <v>1</v>
      </c>
      <c r="Y396" s="45" t="str">
        <f t="shared" si="132"/>
        <v>*RM*</v>
      </c>
      <c r="AB396" s="10">
        <v>1</v>
      </c>
    </row>
    <row r="397" spans="1:28" ht="25.05" customHeight="1">
      <c r="A397" s="8">
        <v>7324</v>
      </c>
      <c r="B397" s="9" t="s">
        <v>28</v>
      </c>
      <c r="C397" s="26" t="s">
        <v>166</v>
      </c>
      <c r="D397" s="33">
        <v>44550</v>
      </c>
      <c r="F397" s="40" t="str">
        <f t="shared" si="114"/>
        <v/>
      </c>
      <c r="G397" s="41" t="str">
        <f t="shared" si="115"/>
        <v/>
      </c>
      <c r="H397" s="41" t="str">
        <f t="shared" si="116"/>
        <v/>
      </c>
      <c r="I397" s="42" t="str">
        <f t="shared" si="117"/>
        <v/>
      </c>
      <c r="J397" s="42" t="str">
        <f t="shared" si="118"/>
        <v/>
      </c>
      <c r="K397" s="42" t="str">
        <f t="shared" si="119"/>
        <v/>
      </c>
      <c r="L397" s="42" t="str">
        <f t="shared" si="120"/>
        <v>RM</v>
      </c>
      <c r="M397" s="42" t="str">
        <f t="shared" si="121"/>
        <v/>
      </c>
      <c r="N397" s="42" t="str">
        <f t="shared" si="122"/>
        <v/>
      </c>
      <c r="O397" s="42" t="str">
        <f t="shared" si="123"/>
        <v/>
      </c>
      <c r="P397" s="42" t="str">
        <f t="shared" si="124"/>
        <v/>
      </c>
      <c r="Q397" s="43" t="str">
        <f t="shared" si="125"/>
        <v/>
      </c>
      <c r="R397" s="42" t="str">
        <f t="shared" si="126"/>
        <v/>
      </c>
      <c r="S397" s="42" t="str">
        <f t="shared" si="127"/>
        <v/>
      </c>
      <c r="T397" s="42" t="str">
        <f t="shared" si="128"/>
        <v/>
      </c>
      <c r="U397" s="43" t="str">
        <f t="shared" si="129"/>
        <v/>
      </c>
      <c r="V397" s="41" t="str">
        <f t="shared" si="130"/>
        <v/>
      </c>
      <c r="W397" s="41" t="str">
        <f t="shared" si="131"/>
        <v/>
      </c>
      <c r="X397" s="10">
        <v>1</v>
      </c>
      <c r="Y397" s="45" t="str">
        <f t="shared" si="132"/>
        <v>*RM*</v>
      </c>
      <c r="AB397" s="10">
        <v>1</v>
      </c>
    </row>
    <row r="398" spans="1:28" ht="25.05" customHeight="1">
      <c r="A398" s="8">
        <v>7324</v>
      </c>
      <c r="B398" s="9" t="s">
        <v>28</v>
      </c>
      <c r="C398" s="26" t="s">
        <v>112</v>
      </c>
      <c r="D398" s="33">
        <v>44564</v>
      </c>
      <c r="F398" s="40" t="str">
        <f t="shared" si="114"/>
        <v/>
      </c>
      <c r="G398" s="41" t="str">
        <f t="shared" si="115"/>
        <v/>
      </c>
      <c r="H398" s="41" t="str">
        <f t="shared" si="116"/>
        <v/>
      </c>
      <c r="I398" s="42" t="str">
        <f t="shared" si="117"/>
        <v/>
      </c>
      <c r="J398" s="42" t="str">
        <f t="shared" si="118"/>
        <v/>
      </c>
      <c r="K398" s="42" t="str">
        <f t="shared" si="119"/>
        <v/>
      </c>
      <c r="L398" s="42" t="str">
        <f t="shared" si="120"/>
        <v>RM</v>
      </c>
      <c r="M398" s="42" t="str">
        <f t="shared" si="121"/>
        <v/>
      </c>
      <c r="N398" s="42" t="str">
        <f t="shared" si="122"/>
        <v/>
      </c>
      <c r="O398" s="42" t="str">
        <f t="shared" si="123"/>
        <v/>
      </c>
      <c r="P398" s="42" t="str">
        <f t="shared" si="124"/>
        <v/>
      </c>
      <c r="Q398" s="43" t="str">
        <f t="shared" si="125"/>
        <v/>
      </c>
      <c r="R398" s="42" t="str">
        <f t="shared" si="126"/>
        <v/>
      </c>
      <c r="S398" s="42" t="str">
        <f t="shared" si="127"/>
        <v/>
      </c>
      <c r="T398" s="42" t="str">
        <f t="shared" si="128"/>
        <v/>
      </c>
      <c r="U398" s="43" t="str">
        <f t="shared" si="129"/>
        <v/>
      </c>
      <c r="V398" s="41" t="str">
        <f t="shared" si="130"/>
        <v/>
      </c>
      <c r="W398" s="41" t="str">
        <f t="shared" si="131"/>
        <v/>
      </c>
      <c r="X398" s="10">
        <v>1</v>
      </c>
      <c r="Y398" s="45" t="str">
        <f t="shared" si="132"/>
        <v>*RM*</v>
      </c>
      <c r="AB398" s="10">
        <v>1</v>
      </c>
    </row>
    <row r="399" spans="1:28" ht="25.05" customHeight="1">
      <c r="A399" s="8">
        <v>7324</v>
      </c>
      <c r="B399" s="9" t="s">
        <v>28</v>
      </c>
      <c r="C399" s="26" t="s">
        <v>112</v>
      </c>
      <c r="D399" s="33">
        <v>44564</v>
      </c>
      <c r="F399" s="40" t="str">
        <f t="shared" si="114"/>
        <v/>
      </c>
      <c r="G399" s="41" t="str">
        <f t="shared" si="115"/>
        <v/>
      </c>
      <c r="H399" s="41" t="str">
        <f t="shared" si="116"/>
        <v/>
      </c>
      <c r="I399" s="42" t="str">
        <f t="shared" si="117"/>
        <v/>
      </c>
      <c r="J399" s="42" t="str">
        <f t="shared" si="118"/>
        <v/>
      </c>
      <c r="K399" s="42" t="str">
        <f t="shared" si="119"/>
        <v/>
      </c>
      <c r="L399" s="42" t="str">
        <f t="shared" si="120"/>
        <v>RM</v>
      </c>
      <c r="M399" s="42" t="str">
        <f t="shared" si="121"/>
        <v/>
      </c>
      <c r="N399" s="42" t="str">
        <f t="shared" si="122"/>
        <v/>
      </c>
      <c r="O399" s="42" t="str">
        <f t="shared" si="123"/>
        <v/>
      </c>
      <c r="P399" s="42" t="str">
        <f t="shared" si="124"/>
        <v/>
      </c>
      <c r="Q399" s="43" t="str">
        <f t="shared" si="125"/>
        <v/>
      </c>
      <c r="R399" s="42" t="str">
        <f t="shared" si="126"/>
        <v/>
      </c>
      <c r="S399" s="42" t="str">
        <f t="shared" si="127"/>
        <v/>
      </c>
      <c r="T399" s="42" t="str">
        <f t="shared" si="128"/>
        <v/>
      </c>
      <c r="U399" s="43" t="str">
        <f t="shared" si="129"/>
        <v/>
      </c>
      <c r="V399" s="41" t="str">
        <f t="shared" si="130"/>
        <v/>
      </c>
      <c r="W399" s="41" t="str">
        <f t="shared" si="131"/>
        <v/>
      </c>
      <c r="X399" s="10">
        <v>1</v>
      </c>
      <c r="Y399" s="45" t="str">
        <f t="shared" si="132"/>
        <v>*RM*</v>
      </c>
      <c r="AB399" s="10">
        <v>1</v>
      </c>
    </row>
    <row r="400" spans="1:28" ht="25.05" customHeight="1">
      <c r="A400" s="8">
        <v>7324</v>
      </c>
      <c r="B400" s="9" t="s">
        <v>28</v>
      </c>
      <c r="C400" s="26" t="s">
        <v>36</v>
      </c>
      <c r="D400" s="33">
        <v>44564</v>
      </c>
      <c r="F400" s="40" t="str">
        <f t="shared" si="114"/>
        <v/>
      </c>
      <c r="G400" s="41" t="str">
        <f t="shared" si="115"/>
        <v/>
      </c>
      <c r="H400" s="41" t="str">
        <f t="shared" si="116"/>
        <v/>
      </c>
      <c r="I400" s="42" t="str">
        <f t="shared" si="117"/>
        <v/>
      </c>
      <c r="J400" s="42" t="str">
        <f t="shared" si="118"/>
        <v/>
      </c>
      <c r="K400" s="42" t="str">
        <f t="shared" si="119"/>
        <v/>
      </c>
      <c r="L400" s="42" t="str">
        <f t="shared" si="120"/>
        <v>RM</v>
      </c>
      <c r="M400" s="42" t="str">
        <f t="shared" si="121"/>
        <v/>
      </c>
      <c r="N400" s="42" t="str">
        <f t="shared" si="122"/>
        <v/>
      </c>
      <c r="O400" s="42" t="str">
        <f t="shared" si="123"/>
        <v/>
      </c>
      <c r="P400" s="42" t="str">
        <f t="shared" si="124"/>
        <v/>
      </c>
      <c r="Q400" s="43" t="str">
        <f t="shared" si="125"/>
        <v/>
      </c>
      <c r="R400" s="42" t="str">
        <f t="shared" si="126"/>
        <v/>
      </c>
      <c r="S400" s="42" t="str">
        <f t="shared" si="127"/>
        <v/>
      </c>
      <c r="T400" s="42" t="str">
        <f t="shared" si="128"/>
        <v/>
      </c>
      <c r="U400" s="43" t="str">
        <f t="shared" si="129"/>
        <v/>
      </c>
      <c r="V400" s="41" t="str">
        <f t="shared" si="130"/>
        <v/>
      </c>
      <c r="W400" s="41" t="str">
        <f t="shared" si="131"/>
        <v/>
      </c>
      <c r="X400" s="10">
        <v>1</v>
      </c>
      <c r="Y400" s="45" t="str">
        <f t="shared" si="132"/>
        <v>*RM*</v>
      </c>
      <c r="AB400" s="10">
        <v>1</v>
      </c>
    </row>
    <row r="401" spans="1:28" ht="25.05" customHeight="1">
      <c r="A401" s="8">
        <v>7324</v>
      </c>
      <c r="B401" s="9" t="s">
        <v>28</v>
      </c>
      <c r="C401" s="26" t="s">
        <v>37</v>
      </c>
      <c r="D401" s="33">
        <v>44564</v>
      </c>
      <c r="F401" s="40" t="str">
        <f t="shared" si="114"/>
        <v/>
      </c>
      <c r="G401" s="41" t="str">
        <f t="shared" si="115"/>
        <v/>
      </c>
      <c r="H401" s="41" t="str">
        <f t="shared" si="116"/>
        <v/>
      </c>
      <c r="I401" s="42" t="str">
        <f t="shared" si="117"/>
        <v/>
      </c>
      <c r="J401" s="42" t="str">
        <f t="shared" si="118"/>
        <v/>
      </c>
      <c r="K401" s="42" t="str">
        <f t="shared" si="119"/>
        <v/>
      </c>
      <c r="L401" s="42" t="str">
        <f t="shared" si="120"/>
        <v>RM</v>
      </c>
      <c r="M401" s="42" t="str">
        <f t="shared" si="121"/>
        <v/>
      </c>
      <c r="N401" s="42" t="str">
        <f t="shared" si="122"/>
        <v/>
      </c>
      <c r="O401" s="42" t="str">
        <f t="shared" si="123"/>
        <v/>
      </c>
      <c r="P401" s="42" t="str">
        <f t="shared" si="124"/>
        <v/>
      </c>
      <c r="Q401" s="43" t="str">
        <f t="shared" si="125"/>
        <v/>
      </c>
      <c r="R401" s="42" t="str">
        <f t="shared" si="126"/>
        <v/>
      </c>
      <c r="S401" s="42" t="str">
        <f t="shared" si="127"/>
        <v/>
      </c>
      <c r="T401" s="42" t="str">
        <f t="shared" si="128"/>
        <v/>
      </c>
      <c r="U401" s="43" t="str">
        <f t="shared" si="129"/>
        <v/>
      </c>
      <c r="V401" s="41" t="str">
        <f t="shared" si="130"/>
        <v/>
      </c>
      <c r="W401" s="41" t="str">
        <f t="shared" si="131"/>
        <v/>
      </c>
      <c r="X401" s="10">
        <v>1</v>
      </c>
      <c r="Y401" s="45" t="str">
        <f t="shared" si="132"/>
        <v>*RM*</v>
      </c>
      <c r="AB401" s="10">
        <v>1</v>
      </c>
    </row>
    <row r="402" spans="1:28" ht="25.05" customHeight="1">
      <c r="A402" s="8">
        <v>7325</v>
      </c>
      <c r="B402" s="9" t="s">
        <v>136</v>
      </c>
      <c r="C402" s="26" t="s">
        <v>167</v>
      </c>
      <c r="D402" s="33">
        <v>44571</v>
      </c>
      <c r="F402" s="40" t="str">
        <f t="shared" si="114"/>
        <v/>
      </c>
      <c r="G402" s="41" t="str">
        <f t="shared" si="115"/>
        <v/>
      </c>
      <c r="H402" s="41" t="str">
        <f t="shared" si="116"/>
        <v/>
      </c>
      <c r="I402" s="42" t="str">
        <f t="shared" si="117"/>
        <v/>
      </c>
      <c r="J402" s="42" t="str">
        <f t="shared" si="118"/>
        <v/>
      </c>
      <c r="K402" s="42" t="str">
        <f t="shared" si="119"/>
        <v/>
      </c>
      <c r="L402" s="42" t="str">
        <f t="shared" si="120"/>
        <v/>
      </c>
      <c r="M402" s="42" t="str">
        <f t="shared" si="121"/>
        <v/>
      </c>
      <c r="N402" s="42" t="str">
        <f t="shared" si="122"/>
        <v/>
      </c>
      <c r="O402" s="42" t="str">
        <f t="shared" si="123"/>
        <v/>
      </c>
      <c r="P402" s="42" t="str">
        <f t="shared" si="124"/>
        <v/>
      </c>
      <c r="Q402" s="43" t="str">
        <f t="shared" si="125"/>
        <v/>
      </c>
      <c r="R402" s="42" t="str">
        <f t="shared" si="126"/>
        <v/>
      </c>
      <c r="S402" s="42" t="str">
        <f t="shared" si="127"/>
        <v/>
      </c>
      <c r="T402" s="42" t="str">
        <f t="shared" si="128"/>
        <v/>
      </c>
      <c r="U402" s="43" t="str">
        <f t="shared" si="129"/>
        <v>2m2A</v>
      </c>
      <c r="V402" s="41" t="str">
        <f t="shared" si="130"/>
        <v/>
      </c>
      <c r="W402" s="41" t="str">
        <f t="shared" si="131"/>
        <v/>
      </c>
      <c r="X402" s="10">
        <v>1</v>
      </c>
      <c r="Y402" s="45" t="str">
        <f t="shared" si="132"/>
        <v>*2m2A*</v>
      </c>
      <c r="AB402" s="10">
        <v>1</v>
      </c>
    </row>
    <row r="403" spans="1:28" ht="25.05" customHeight="1">
      <c r="A403" s="8">
        <v>7329</v>
      </c>
      <c r="B403" s="9" t="s">
        <v>162</v>
      </c>
      <c r="C403" s="26" t="s">
        <v>164</v>
      </c>
      <c r="D403" s="33">
        <v>44592</v>
      </c>
      <c r="F403" s="40" t="str">
        <f t="shared" si="114"/>
        <v/>
      </c>
      <c r="G403" s="41" t="str">
        <f t="shared" si="115"/>
        <v/>
      </c>
      <c r="H403" s="41" t="str">
        <f t="shared" si="116"/>
        <v/>
      </c>
      <c r="I403" s="42" t="str">
        <f t="shared" si="117"/>
        <v/>
      </c>
      <c r="J403" s="42" t="str">
        <f t="shared" si="118"/>
        <v/>
      </c>
      <c r="K403" s="42" t="str">
        <f t="shared" si="119"/>
        <v/>
      </c>
      <c r="L403" s="42" t="str">
        <f t="shared" si="120"/>
        <v/>
      </c>
      <c r="M403" s="42" t="str">
        <f t="shared" si="121"/>
        <v/>
      </c>
      <c r="N403" s="42" t="str">
        <f t="shared" si="122"/>
        <v/>
      </c>
      <c r="O403" s="42" t="str">
        <f t="shared" si="123"/>
        <v/>
      </c>
      <c r="P403" s="42" t="str">
        <f t="shared" si="124"/>
        <v/>
      </c>
      <c r="Q403" s="43" t="str">
        <f t="shared" si="125"/>
        <v/>
      </c>
      <c r="R403" s="42" t="str">
        <f t="shared" si="126"/>
        <v/>
      </c>
      <c r="S403" s="42" t="str">
        <f t="shared" si="127"/>
        <v>SPALBA5</v>
      </c>
      <c r="T403" s="42" t="str">
        <f t="shared" si="128"/>
        <v/>
      </c>
      <c r="U403" s="43" t="str">
        <f t="shared" si="129"/>
        <v/>
      </c>
      <c r="V403" s="41" t="str">
        <f t="shared" si="130"/>
        <v/>
      </c>
      <c r="W403" s="41" t="str">
        <f t="shared" si="131"/>
        <v/>
      </c>
      <c r="X403" s="10">
        <v>1</v>
      </c>
      <c r="Y403" s="45" t="str">
        <f t="shared" si="132"/>
        <v>*SPALBA5*</v>
      </c>
      <c r="AB403" s="10">
        <v>1</v>
      </c>
    </row>
    <row r="404" spans="1:28" ht="25.05" customHeight="1">
      <c r="A404" s="8">
        <v>7329</v>
      </c>
      <c r="B404" s="9" t="s">
        <v>136</v>
      </c>
      <c r="C404" s="26" t="s">
        <v>145</v>
      </c>
      <c r="D404" s="33">
        <v>44550</v>
      </c>
      <c r="F404" s="40" t="str">
        <f t="shared" si="114"/>
        <v/>
      </c>
      <c r="G404" s="41" t="str">
        <f t="shared" si="115"/>
        <v/>
      </c>
      <c r="H404" s="41" t="str">
        <f t="shared" si="116"/>
        <v/>
      </c>
      <c r="I404" s="42" t="str">
        <f t="shared" si="117"/>
        <v/>
      </c>
      <c r="J404" s="42" t="str">
        <f t="shared" si="118"/>
        <v/>
      </c>
      <c r="K404" s="42" t="str">
        <f t="shared" si="119"/>
        <v/>
      </c>
      <c r="L404" s="42" t="str">
        <f t="shared" si="120"/>
        <v/>
      </c>
      <c r="M404" s="42" t="str">
        <f t="shared" si="121"/>
        <v/>
      </c>
      <c r="N404" s="42" t="str">
        <f t="shared" si="122"/>
        <v/>
      </c>
      <c r="O404" s="42" t="str">
        <f t="shared" si="123"/>
        <v/>
      </c>
      <c r="P404" s="42" t="str">
        <f t="shared" si="124"/>
        <v/>
      </c>
      <c r="Q404" s="43" t="str">
        <f t="shared" si="125"/>
        <v/>
      </c>
      <c r="R404" s="42" t="str">
        <f t="shared" si="126"/>
        <v/>
      </c>
      <c r="S404" s="42" t="str">
        <f t="shared" si="127"/>
        <v/>
      </c>
      <c r="T404" s="42" t="str">
        <f t="shared" si="128"/>
        <v/>
      </c>
      <c r="U404" s="43" t="str">
        <f t="shared" si="129"/>
        <v>2m2A</v>
      </c>
      <c r="V404" s="41" t="str">
        <f t="shared" si="130"/>
        <v/>
      </c>
      <c r="W404" s="41" t="str">
        <f t="shared" si="131"/>
        <v/>
      </c>
      <c r="X404" s="10">
        <v>1</v>
      </c>
      <c r="Y404" s="45" t="str">
        <f t="shared" si="132"/>
        <v>*2m2A*</v>
      </c>
      <c r="AB404" s="10">
        <v>1</v>
      </c>
    </row>
    <row r="405" spans="1:28" ht="25.05" customHeight="1">
      <c r="A405" s="8">
        <v>7329</v>
      </c>
      <c r="B405" s="9" t="s">
        <v>28</v>
      </c>
      <c r="C405" s="26" t="s">
        <v>112</v>
      </c>
      <c r="D405" s="33">
        <v>44564</v>
      </c>
      <c r="F405" s="40" t="str">
        <f t="shared" si="114"/>
        <v/>
      </c>
      <c r="G405" s="41" t="str">
        <f t="shared" si="115"/>
        <v/>
      </c>
      <c r="H405" s="41" t="str">
        <f t="shared" si="116"/>
        <v/>
      </c>
      <c r="I405" s="42" t="str">
        <f t="shared" si="117"/>
        <v/>
      </c>
      <c r="J405" s="42" t="str">
        <f t="shared" si="118"/>
        <v/>
      </c>
      <c r="K405" s="42" t="str">
        <f t="shared" si="119"/>
        <v/>
      </c>
      <c r="L405" s="42" t="str">
        <f t="shared" si="120"/>
        <v>RM</v>
      </c>
      <c r="M405" s="42" t="str">
        <f t="shared" si="121"/>
        <v/>
      </c>
      <c r="N405" s="42" t="str">
        <f t="shared" si="122"/>
        <v/>
      </c>
      <c r="O405" s="42" t="str">
        <f t="shared" si="123"/>
        <v/>
      </c>
      <c r="P405" s="42" t="str">
        <f t="shared" si="124"/>
        <v/>
      </c>
      <c r="Q405" s="43" t="str">
        <f t="shared" si="125"/>
        <v/>
      </c>
      <c r="R405" s="42" t="str">
        <f t="shared" si="126"/>
        <v/>
      </c>
      <c r="S405" s="42" t="str">
        <f t="shared" si="127"/>
        <v/>
      </c>
      <c r="T405" s="42" t="str">
        <f t="shared" si="128"/>
        <v/>
      </c>
      <c r="U405" s="43" t="str">
        <f t="shared" si="129"/>
        <v/>
      </c>
      <c r="V405" s="41" t="str">
        <f t="shared" si="130"/>
        <v/>
      </c>
      <c r="W405" s="41" t="str">
        <f t="shared" si="131"/>
        <v/>
      </c>
      <c r="X405" s="10">
        <v>1</v>
      </c>
      <c r="Y405" s="45" t="str">
        <f t="shared" si="132"/>
        <v>*RM*</v>
      </c>
      <c r="AB405" s="10">
        <v>1</v>
      </c>
    </row>
    <row r="406" spans="1:28" ht="25.05" customHeight="1">
      <c r="A406" s="8">
        <v>7329</v>
      </c>
      <c r="B406" s="9" t="s">
        <v>28</v>
      </c>
      <c r="C406" s="26" t="s">
        <v>112</v>
      </c>
      <c r="D406" s="33">
        <v>44564</v>
      </c>
      <c r="F406" s="40" t="str">
        <f t="shared" si="114"/>
        <v/>
      </c>
      <c r="G406" s="41" t="str">
        <f t="shared" si="115"/>
        <v/>
      </c>
      <c r="H406" s="41" t="str">
        <f t="shared" si="116"/>
        <v/>
      </c>
      <c r="I406" s="42" t="str">
        <f t="shared" si="117"/>
        <v/>
      </c>
      <c r="J406" s="42" t="str">
        <f t="shared" si="118"/>
        <v/>
      </c>
      <c r="K406" s="42" t="str">
        <f t="shared" si="119"/>
        <v/>
      </c>
      <c r="L406" s="42" t="str">
        <f t="shared" si="120"/>
        <v>RM</v>
      </c>
      <c r="M406" s="42" t="str">
        <f t="shared" si="121"/>
        <v/>
      </c>
      <c r="N406" s="42" t="str">
        <f t="shared" si="122"/>
        <v/>
      </c>
      <c r="O406" s="42" t="str">
        <f t="shared" si="123"/>
        <v/>
      </c>
      <c r="P406" s="42" t="str">
        <f t="shared" si="124"/>
        <v/>
      </c>
      <c r="Q406" s="43" t="str">
        <f t="shared" si="125"/>
        <v/>
      </c>
      <c r="R406" s="42" t="str">
        <f t="shared" si="126"/>
        <v/>
      </c>
      <c r="S406" s="42" t="str">
        <f t="shared" si="127"/>
        <v/>
      </c>
      <c r="T406" s="42" t="str">
        <f t="shared" si="128"/>
        <v/>
      </c>
      <c r="U406" s="43" t="str">
        <f t="shared" si="129"/>
        <v/>
      </c>
      <c r="V406" s="41" t="str">
        <f t="shared" si="130"/>
        <v/>
      </c>
      <c r="W406" s="41" t="str">
        <f t="shared" si="131"/>
        <v/>
      </c>
      <c r="X406" s="10">
        <v>1</v>
      </c>
      <c r="Y406" s="45" t="str">
        <f t="shared" si="132"/>
        <v>*RM*</v>
      </c>
      <c r="AB406" s="10">
        <v>1</v>
      </c>
    </row>
    <row r="407" spans="1:28" ht="25.05" customHeight="1">
      <c r="A407" s="8">
        <v>7329</v>
      </c>
      <c r="B407" s="9" t="s">
        <v>28</v>
      </c>
      <c r="C407" s="26" t="s">
        <v>36</v>
      </c>
      <c r="D407" s="33">
        <v>44564</v>
      </c>
      <c r="F407" s="40" t="str">
        <f t="shared" si="114"/>
        <v/>
      </c>
      <c r="G407" s="41" t="str">
        <f t="shared" si="115"/>
        <v/>
      </c>
      <c r="H407" s="41" t="str">
        <f t="shared" si="116"/>
        <v/>
      </c>
      <c r="I407" s="42" t="str">
        <f t="shared" si="117"/>
        <v/>
      </c>
      <c r="J407" s="42" t="str">
        <f t="shared" si="118"/>
        <v/>
      </c>
      <c r="K407" s="42" t="str">
        <f t="shared" si="119"/>
        <v/>
      </c>
      <c r="L407" s="42" t="str">
        <f t="shared" si="120"/>
        <v>RM</v>
      </c>
      <c r="M407" s="42" t="str">
        <f t="shared" si="121"/>
        <v/>
      </c>
      <c r="N407" s="42" t="str">
        <f t="shared" si="122"/>
        <v/>
      </c>
      <c r="O407" s="42" t="str">
        <f t="shared" si="123"/>
        <v/>
      </c>
      <c r="P407" s="42" t="str">
        <f t="shared" si="124"/>
        <v/>
      </c>
      <c r="Q407" s="43" t="str">
        <f t="shared" si="125"/>
        <v/>
      </c>
      <c r="R407" s="42" t="str">
        <f t="shared" si="126"/>
        <v/>
      </c>
      <c r="S407" s="42" t="str">
        <f t="shared" si="127"/>
        <v/>
      </c>
      <c r="T407" s="42" t="str">
        <f t="shared" si="128"/>
        <v/>
      </c>
      <c r="U407" s="43" t="str">
        <f t="shared" si="129"/>
        <v/>
      </c>
      <c r="V407" s="41" t="str">
        <f t="shared" si="130"/>
        <v/>
      </c>
      <c r="W407" s="41" t="str">
        <f t="shared" si="131"/>
        <v/>
      </c>
      <c r="X407" s="10">
        <v>1</v>
      </c>
      <c r="Y407" s="45" t="str">
        <f t="shared" si="132"/>
        <v>*RM*</v>
      </c>
      <c r="AB407" s="10">
        <v>1</v>
      </c>
    </row>
    <row r="408" spans="1:28" ht="25.05" customHeight="1">
      <c r="A408" s="8">
        <v>7329</v>
      </c>
      <c r="B408" s="9" t="s">
        <v>28</v>
      </c>
      <c r="C408" s="26" t="s">
        <v>37</v>
      </c>
      <c r="D408" s="33">
        <v>44564</v>
      </c>
      <c r="F408" s="40" t="str">
        <f t="shared" si="114"/>
        <v/>
      </c>
      <c r="G408" s="41" t="str">
        <f t="shared" si="115"/>
        <v/>
      </c>
      <c r="H408" s="41" t="str">
        <f t="shared" si="116"/>
        <v/>
      </c>
      <c r="I408" s="42" t="str">
        <f t="shared" si="117"/>
        <v/>
      </c>
      <c r="J408" s="42" t="str">
        <f t="shared" si="118"/>
        <v/>
      </c>
      <c r="K408" s="42" t="str">
        <f t="shared" si="119"/>
        <v/>
      </c>
      <c r="L408" s="42" t="str">
        <f t="shared" si="120"/>
        <v>RM</v>
      </c>
      <c r="M408" s="42" t="str">
        <f t="shared" si="121"/>
        <v/>
      </c>
      <c r="N408" s="42" t="str">
        <f t="shared" si="122"/>
        <v/>
      </c>
      <c r="O408" s="42" t="str">
        <f t="shared" si="123"/>
        <v/>
      </c>
      <c r="P408" s="42" t="str">
        <f t="shared" si="124"/>
        <v/>
      </c>
      <c r="Q408" s="43" t="str">
        <f t="shared" si="125"/>
        <v/>
      </c>
      <c r="R408" s="42" t="str">
        <f t="shared" si="126"/>
        <v/>
      </c>
      <c r="S408" s="42" t="str">
        <f t="shared" si="127"/>
        <v/>
      </c>
      <c r="T408" s="42" t="str">
        <f t="shared" si="128"/>
        <v/>
      </c>
      <c r="U408" s="43" t="str">
        <f t="shared" si="129"/>
        <v/>
      </c>
      <c r="V408" s="41" t="str">
        <f t="shared" si="130"/>
        <v/>
      </c>
      <c r="W408" s="41" t="str">
        <f t="shared" si="131"/>
        <v/>
      </c>
      <c r="X408" s="10">
        <v>1</v>
      </c>
      <c r="Y408" s="45" t="str">
        <f t="shared" si="132"/>
        <v>*RM*</v>
      </c>
      <c r="AB408" s="10">
        <v>1</v>
      </c>
    </row>
    <row r="409" spans="1:28" ht="25.05" customHeight="1">
      <c r="A409" s="8">
        <v>7329</v>
      </c>
      <c r="B409" s="9" t="s">
        <v>32</v>
      </c>
      <c r="C409" s="26" t="s">
        <v>34</v>
      </c>
      <c r="D409" s="33">
        <v>44522</v>
      </c>
      <c r="F409" s="40" t="str">
        <f t="shared" si="114"/>
        <v/>
      </c>
      <c r="G409" s="41" t="str">
        <f t="shared" si="115"/>
        <v/>
      </c>
      <c r="H409" s="41" t="str">
        <f t="shared" si="116"/>
        <v/>
      </c>
      <c r="I409" s="42" t="str">
        <f t="shared" si="117"/>
        <v/>
      </c>
      <c r="J409" s="42" t="str">
        <f t="shared" si="118"/>
        <v/>
      </c>
      <c r="K409" s="42" t="str">
        <f t="shared" si="119"/>
        <v/>
      </c>
      <c r="L409" s="42" t="str">
        <f t="shared" si="120"/>
        <v/>
      </c>
      <c r="M409" s="42" t="str">
        <f t="shared" si="121"/>
        <v/>
      </c>
      <c r="N409" s="42" t="str">
        <f t="shared" si="122"/>
        <v/>
      </c>
      <c r="O409" s="42" t="str">
        <f t="shared" si="123"/>
        <v/>
      </c>
      <c r="P409" s="42" t="str">
        <f t="shared" si="124"/>
        <v/>
      </c>
      <c r="Q409" s="43" t="str">
        <f t="shared" si="125"/>
        <v/>
      </c>
      <c r="R409" s="42" t="str">
        <f t="shared" si="126"/>
        <v/>
      </c>
      <c r="S409" s="42" t="str">
        <f t="shared" si="127"/>
        <v/>
      </c>
      <c r="T409" s="42" t="str">
        <f t="shared" si="128"/>
        <v/>
      </c>
      <c r="U409" s="43" t="str">
        <f t="shared" si="129"/>
        <v/>
      </c>
      <c r="V409" s="41" t="str">
        <f t="shared" si="130"/>
        <v/>
      </c>
      <c r="W409" s="41" t="str">
        <f t="shared" si="131"/>
        <v/>
      </c>
      <c r="X409" s="10">
        <v>4</v>
      </c>
      <c r="Y409" s="45" t="str">
        <f t="shared" si="132"/>
        <v/>
      </c>
      <c r="AB409" s="10">
        <v>4</v>
      </c>
    </row>
    <row r="410" spans="1:28" ht="25.05" customHeight="1">
      <c r="A410" s="8">
        <v>7331</v>
      </c>
      <c r="B410" s="9" t="s">
        <v>162</v>
      </c>
      <c r="C410" s="26" t="s">
        <v>164</v>
      </c>
      <c r="D410" s="33">
        <v>44592</v>
      </c>
      <c r="F410" s="40" t="str">
        <f t="shared" si="114"/>
        <v/>
      </c>
      <c r="G410" s="41" t="str">
        <f t="shared" si="115"/>
        <v/>
      </c>
      <c r="H410" s="41" t="str">
        <f t="shared" si="116"/>
        <v/>
      </c>
      <c r="I410" s="42" t="str">
        <f t="shared" si="117"/>
        <v/>
      </c>
      <c r="J410" s="42" t="str">
        <f t="shared" si="118"/>
        <v/>
      </c>
      <c r="K410" s="42" t="str">
        <f t="shared" si="119"/>
        <v/>
      </c>
      <c r="L410" s="42" t="str">
        <f t="shared" si="120"/>
        <v/>
      </c>
      <c r="M410" s="42" t="str">
        <f t="shared" si="121"/>
        <v/>
      </c>
      <c r="N410" s="42" t="str">
        <f t="shared" si="122"/>
        <v/>
      </c>
      <c r="O410" s="42" t="str">
        <f t="shared" si="123"/>
        <v/>
      </c>
      <c r="P410" s="42" t="str">
        <f t="shared" si="124"/>
        <v/>
      </c>
      <c r="Q410" s="43" t="str">
        <f t="shared" si="125"/>
        <v/>
      </c>
      <c r="R410" s="42" t="str">
        <f t="shared" si="126"/>
        <v/>
      </c>
      <c r="S410" s="42" t="str">
        <f t="shared" si="127"/>
        <v>SPALBA5</v>
      </c>
      <c r="T410" s="42" t="str">
        <f t="shared" si="128"/>
        <v/>
      </c>
      <c r="U410" s="43" t="str">
        <f t="shared" si="129"/>
        <v/>
      </c>
      <c r="V410" s="41" t="str">
        <f t="shared" si="130"/>
        <v/>
      </c>
      <c r="W410" s="41" t="str">
        <f t="shared" si="131"/>
        <v/>
      </c>
      <c r="X410" s="10">
        <v>1</v>
      </c>
      <c r="Y410" s="45" t="str">
        <f t="shared" si="132"/>
        <v>*SPALBA5*</v>
      </c>
      <c r="AB410" s="10">
        <v>1</v>
      </c>
    </row>
    <row r="411" spans="1:28" ht="25.05" customHeight="1">
      <c r="A411" s="8">
        <v>7332</v>
      </c>
      <c r="B411" s="9" t="s">
        <v>136</v>
      </c>
      <c r="C411" s="26" t="s">
        <v>151</v>
      </c>
      <c r="D411" s="33">
        <v>44571</v>
      </c>
      <c r="F411" s="40" t="str">
        <f t="shared" si="114"/>
        <v/>
      </c>
      <c r="G411" s="41" t="str">
        <f t="shared" si="115"/>
        <v/>
      </c>
      <c r="H411" s="41" t="str">
        <f t="shared" si="116"/>
        <v/>
      </c>
      <c r="I411" s="42" t="str">
        <f t="shared" si="117"/>
        <v/>
      </c>
      <c r="J411" s="42" t="str">
        <f t="shared" si="118"/>
        <v/>
      </c>
      <c r="K411" s="42" t="str">
        <f t="shared" si="119"/>
        <v/>
      </c>
      <c r="L411" s="42" t="str">
        <f t="shared" si="120"/>
        <v/>
      </c>
      <c r="M411" s="42" t="str">
        <f t="shared" si="121"/>
        <v/>
      </c>
      <c r="N411" s="42" t="str">
        <f t="shared" si="122"/>
        <v/>
      </c>
      <c r="O411" s="42" t="str">
        <f t="shared" si="123"/>
        <v/>
      </c>
      <c r="P411" s="42" t="str">
        <f t="shared" si="124"/>
        <v/>
      </c>
      <c r="Q411" s="43" t="str">
        <f t="shared" si="125"/>
        <v/>
      </c>
      <c r="R411" s="42" t="str">
        <f t="shared" si="126"/>
        <v/>
      </c>
      <c r="S411" s="42" t="str">
        <f t="shared" si="127"/>
        <v/>
      </c>
      <c r="T411" s="42" t="str">
        <f t="shared" si="128"/>
        <v/>
      </c>
      <c r="U411" s="43" t="str">
        <f t="shared" si="129"/>
        <v>2m2A</v>
      </c>
      <c r="V411" s="41" t="str">
        <f t="shared" si="130"/>
        <v/>
      </c>
      <c r="W411" s="41" t="str">
        <f t="shared" si="131"/>
        <v/>
      </c>
      <c r="X411" s="10">
        <v>1</v>
      </c>
      <c r="Y411" s="45" t="str">
        <f t="shared" si="132"/>
        <v>*2m2A*</v>
      </c>
      <c r="AB411" s="10">
        <v>1</v>
      </c>
    </row>
    <row r="412" spans="1:28" ht="25.05" customHeight="1">
      <c r="A412" s="8">
        <v>7333</v>
      </c>
      <c r="B412" s="9" t="s">
        <v>162</v>
      </c>
      <c r="C412" s="26" t="s">
        <v>164</v>
      </c>
      <c r="D412" s="33">
        <v>44592</v>
      </c>
      <c r="F412" s="40" t="str">
        <f t="shared" si="114"/>
        <v/>
      </c>
      <c r="G412" s="41" t="str">
        <f t="shared" si="115"/>
        <v/>
      </c>
      <c r="H412" s="41" t="str">
        <f t="shared" si="116"/>
        <v/>
      </c>
      <c r="I412" s="42" t="str">
        <f t="shared" si="117"/>
        <v/>
      </c>
      <c r="J412" s="42" t="str">
        <f t="shared" si="118"/>
        <v/>
      </c>
      <c r="K412" s="42" t="str">
        <f t="shared" si="119"/>
        <v/>
      </c>
      <c r="L412" s="42" t="str">
        <f t="shared" si="120"/>
        <v/>
      </c>
      <c r="M412" s="42" t="str">
        <f t="shared" si="121"/>
        <v/>
      </c>
      <c r="N412" s="42" t="str">
        <f t="shared" si="122"/>
        <v/>
      </c>
      <c r="O412" s="42" t="str">
        <f t="shared" si="123"/>
        <v/>
      </c>
      <c r="P412" s="42" t="str">
        <f t="shared" si="124"/>
        <v/>
      </c>
      <c r="Q412" s="43" t="str">
        <f t="shared" si="125"/>
        <v/>
      </c>
      <c r="R412" s="42" t="str">
        <f t="shared" si="126"/>
        <v/>
      </c>
      <c r="S412" s="42" t="str">
        <f t="shared" si="127"/>
        <v>SPALBA5</v>
      </c>
      <c r="T412" s="42" t="str">
        <f t="shared" si="128"/>
        <v/>
      </c>
      <c r="U412" s="43" t="str">
        <f t="shared" si="129"/>
        <v/>
      </c>
      <c r="V412" s="41" t="str">
        <f t="shared" si="130"/>
        <v/>
      </c>
      <c r="W412" s="41" t="str">
        <f t="shared" si="131"/>
        <v/>
      </c>
      <c r="X412" s="10">
        <v>1</v>
      </c>
      <c r="Y412" s="45" t="str">
        <f t="shared" si="132"/>
        <v>*SPALBA5*</v>
      </c>
      <c r="AB412" s="10">
        <v>1</v>
      </c>
    </row>
    <row r="413" spans="1:28" ht="25.05" customHeight="1">
      <c r="A413" s="8">
        <v>7333</v>
      </c>
      <c r="B413" s="9" t="s">
        <v>136</v>
      </c>
      <c r="C413" s="26" t="s">
        <v>151</v>
      </c>
      <c r="D413" s="33">
        <v>44571</v>
      </c>
      <c r="F413" s="40" t="str">
        <f t="shared" si="114"/>
        <v/>
      </c>
      <c r="G413" s="41" t="str">
        <f t="shared" si="115"/>
        <v/>
      </c>
      <c r="H413" s="41" t="str">
        <f t="shared" si="116"/>
        <v/>
      </c>
      <c r="I413" s="42" t="str">
        <f t="shared" si="117"/>
        <v/>
      </c>
      <c r="J413" s="42" t="str">
        <f t="shared" si="118"/>
        <v/>
      </c>
      <c r="K413" s="42" t="str">
        <f t="shared" si="119"/>
        <v/>
      </c>
      <c r="L413" s="42" t="str">
        <f t="shared" si="120"/>
        <v/>
      </c>
      <c r="M413" s="42" t="str">
        <f t="shared" si="121"/>
        <v/>
      </c>
      <c r="N413" s="42" t="str">
        <f t="shared" si="122"/>
        <v/>
      </c>
      <c r="O413" s="42" t="str">
        <f t="shared" si="123"/>
        <v/>
      </c>
      <c r="P413" s="42" t="str">
        <f t="shared" si="124"/>
        <v/>
      </c>
      <c r="Q413" s="43" t="str">
        <f t="shared" si="125"/>
        <v/>
      </c>
      <c r="R413" s="42" t="str">
        <f t="shared" si="126"/>
        <v/>
      </c>
      <c r="S413" s="42" t="str">
        <f t="shared" si="127"/>
        <v/>
      </c>
      <c r="T413" s="42" t="str">
        <f t="shared" si="128"/>
        <v/>
      </c>
      <c r="U413" s="43" t="str">
        <f t="shared" si="129"/>
        <v>2m2A</v>
      </c>
      <c r="V413" s="41" t="str">
        <f t="shared" si="130"/>
        <v/>
      </c>
      <c r="W413" s="41" t="str">
        <f t="shared" si="131"/>
        <v/>
      </c>
      <c r="X413" s="10">
        <v>1</v>
      </c>
      <c r="Y413" s="45" t="str">
        <f t="shared" si="132"/>
        <v>*2m2A*</v>
      </c>
      <c r="AB413" s="10">
        <v>1</v>
      </c>
    </row>
    <row r="414" spans="1:28" ht="25.05" customHeight="1">
      <c r="A414" s="8">
        <v>7336</v>
      </c>
      <c r="B414" s="9" t="s">
        <v>32</v>
      </c>
      <c r="C414" s="26" t="s">
        <v>34</v>
      </c>
      <c r="D414" s="33">
        <v>44522</v>
      </c>
      <c r="F414" s="40" t="str">
        <f t="shared" si="114"/>
        <v/>
      </c>
      <c r="G414" s="41" t="str">
        <f t="shared" si="115"/>
        <v/>
      </c>
      <c r="H414" s="41" t="str">
        <f t="shared" si="116"/>
        <v/>
      </c>
      <c r="I414" s="42" t="str">
        <f t="shared" si="117"/>
        <v/>
      </c>
      <c r="J414" s="42" t="str">
        <f t="shared" si="118"/>
        <v/>
      </c>
      <c r="K414" s="42" t="str">
        <f t="shared" si="119"/>
        <v/>
      </c>
      <c r="L414" s="42" t="str">
        <f t="shared" si="120"/>
        <v/>
      </c>
      <c r="M414" s="42" t="str">
        <f t="shared" si="121"/>
        <v/>
      </c>
      <c r="N414" s="42" t="str">
        <f t="shared" si="122"/>
        <v/>
      </c>
      <c r="O414" s="42" t="str">
        <f t="shared" si="123"/>
        <v/>
      </c>
      <c r="P414" s="42" t="str">
        <f t="shared" si="124"/>
        <v/>
      </c>
      <c r="Q414" s="43" t="str">
        <f t="shared" si="125"/>
        <v/>
      </c>
      <c r="R414" s="42" t="str">
        <f t="shared" si="126"/>
        <v/>
      </c>
      <c r="S414" s="42" t="str">
        <f t="shared" si="127"/>
        <v/>
      </c>
      <c r="T414" s="42" t="str">
        <f t="shared" si="128"/>
        <v/>
      </c>
      <c r="U414" s="43" t="str">
        <f t="shared" si="129"/>
        <v/>
      </c>
      <c r="V414" s="41" t="str">
        <f t="shared" si="130"/>
        <v/>
      </c>
      <c r="W414" s="41" t="str">
        <f t="shared" si="131"/>
        <v/>
      </c>
      <c r="X414" s="10">
        <v>4</v>
      </c>
      <c r="Y414" s="45" t="str">
        <f t="shared" si="132"/>
        <v/>
      </c>
      <c r="AB414" s="10">
        <v>4</v>
      </c>
    </row>
    <row r="415" spans="1:28" ht="25.05" customHeight="1">
      <c r="A415" s="8">
        <v>7337</v>
      </c>
      <c r="B415" s="9" t="s">
        <v>23</v>
      </c>
      <c r="C415" s="26" t="s">
        <v>102</v>
      </c>
      <c r="D415" s="33">
        <v>44522</v>
      </c>
      <c r="F415" s="40" t="str">
        <f t="shared" si="114"/>
        <v/>
      </c>
      <c r="G415" s="41" t="str">
        <f t="shared" si="115"/>
        <v/>
      </c>
      <c r="H415" s="41" t="str">
        <f t="shared" si="116"/>
        <v/>
      </c>
      <c r="I415" s="42" t="str">
        <f t="shared" si="117"/>
        <v/>
      </c>
      <c r="J415" s="42" t="str">
        <f t="shared" si="118"/>
        <v/>
      </c>
      <c r="K415" s="42" t="str">
        <f t="shared" si="119"/>
        <v/>
      </c>
      <c r="L415" s="42" t="str">
        <f t="shared" si="120"/>
        <v/>
      </c>
      <c r="M415" s="42" t="str">
        <f t="shared" si="121"/>
        <v/>
      </c>
      <c r="N415" s="42" t="str">
        <f t="shared" si="122"/>
        <v>WOB</v>
      </c>
      <c r="O415" s="42" t="str">
        <f t="shared" si="123"/>
        <v/>
      </c>
      <c r="P415" s="42" t="str">
        <f t="shared" si="124"/>
        <v/>
      </c>
      <c r="Q415" s="43" t="str">
        <f t="shared" si="125"/>
        <v/>
      </c>
      <c r="R415" s="42" t="str">
        <f t="shared" si="126"/>
        <v/>
      </c>
      <c r="S415" s="42" t="str">
        <f t="shared" si="127"/>
        <v/>
      </c>
      <c r="T415" s="42" t="str">
        <f t="shared" si="128"/>
        <v/>
      </c>
      <c r="U415" s="43" t="str">
        <f t="shared" si="129"/>
        <v/>
      </c>
      <c r="V415" s="41" t="str">
        <f t="shared" si="130"/>
        <v/>
      </c>
      <c r="W415" s="41" t="str">
        <f t="shared" si="131"/>
        <v/>
      </c>
      <c r="X415" s="10">
        <v>6</v>
      </c>
      <c r="Y415" s="45" t="str">
        <f t="shared" si="132"/>
        <v>*WOB*</v>
      </c>
      <c r="AB415" s="10">
        <v>6</v>
      </c>
    </row>
    <row r="416" spans="1:28" ht="25.05" customHeight="1">
      <c r="A416" s="8">
        <v>7338</v>
      </c>
      <c r="B416" s="9" t="s">
        <v>136</v>
      </c>
      <c r="C416" s="26" t="s">
        <v>167</v>
      </c>
      <c r="D416" s="33">
        <v>44571</v>
      </c>
      <c r="F416" s="40" t="str">
        <f t="shared" si="114"/>
        <v/>
      </c>
      <c r="G416" s="41" t="str">
        <f t="shared" si="115"/>
        <v/>
      </c>
      <c r="H416" s="41" t="str">
        <f t="shared" si="116"/>
        <v/>
      </c>
      <c r="I416" s="42" t="str">
        <f t="shared" si="117"/>
        <v/>
      </c>
      <c r="J416" s="42" t="str">
        <f t="shared" si="118"/>
        <v/>
      </c>
      <c r="K416" s="42" t="str">
        <f t="shared" si="119"/>
        <v/>
      </c>
      <c r="L416" s="42" t="str">
        <f t="shared" si="120"/>
        <v/>
      </c>
      <c r="M416" s="42" t="str">
        <f t="shared" si="121"/>
        <v/>
      </c>
      <c r="N416" s="42" t="str">
        <f t="shared" si="122"/>
        <v/>
      </c>
      <c r="O416" s="42" t="str">
        <f t="shared" si="123"/>
        <v/>
      </c>
      <c r="P416" s="42" t="str">
        <f t="shared" si="124"/>
        <v/>
      </c>
      <c r="Q416" s="43" t="str">
        <f t="shared" si="125"/>
        <v/>
      </c>
      <c r="R416" s="42" t="str">
        <f t="shared" si="126"/>
        <v/>
      </c>
      <c r="S416" s="42" t="str">
        <f t="shared" si="127"/>
        <v/>
      </c>
      <c r="T416" s="42" t="str">
        <f t="shared" si="128"/>
        <v/>
      </c>
      <c r="U416" s="43" t="str">
        <f t="shared" si="129"/>
        <v>2m2A</v>
      </c>
      <c r="V416" s="41" t="str">
        <f t="shared" si="130"/>
        <v/>
      </c>
      <c r="W416" s="41" t="str">
        <f t="shared" si="131"/>
        <v/>
      </c>
      <c r="X416" s="10">
        <v>1</v>
      </c>
      <c r="Y416" s="45" t="str">
        <f t="shared" si="132"/>
        <v>*2m2A*</v>
      </c>
      <c r="AB416" s="10">
        <v>1</v>
      </c>
    </row>
    <row r="417" spans="1:28" ht="25.05" customHeight="1">
      <c r="A417" s="8">
        <v>7341</v>
      </c>
      <c r="B417" s="9" t="s">
        <v>162</v>
      </c>
      <c r="C417" s="26" t="s">
        <v>164</v>
      </c>
      <c r="D417" s="33">
        <v>44592</v>
      </c>
      <c r="F417" s="40" t="str">
        <f t="shared" si="114"/>
        <v/>
      </c>
      <c r="G417" s="41" t="str">
        <f t="shared" si="115"/>
        <v/>
      </c>
      <c r="H417" s="41" t="str">
        <f t="shared" si="116"/>
        <v/>
      </c>
      <c r="I417" s="42" t="str">
        <f t="shared" si="117"/>
        <v/>
      </c>
      <c r="J417" s="42" t="str">
        <f t="shared" si="118"/>
        <v/>
      </c>
      <c r="K417" s="42" t="str">
        <f t="shared" si="119"/>
        <v/>
      </c>
      <c r="L417" s="42" t="str">
        <f t="shared" si="120"/>
        <v/>
      </c>
      <c r="M417" s="42" t="str">
        <f t="shared" si="121"/>
        <v/>
      </c>
      <c r="N417" s="42" t="str">
        <f t="shared" si="122"/>
        <v/>
      </c>
      <c r="O417" s="42" t="str">
        <f t="shared" si="123"/>
        <v/>
      </c>
      <c r="P417" s="42" t="str">
        <f t="shared" si="124"/>
        <v/>
      </c>
      <c r="Q417" s="43" t="str">
        <f t="shared" si="125"/>
        <v/>
      </c>
      <c r="R417" s="42" t="str">
        <f t="shared" si="126"/>
        <v/>
      </c>
      <c r="S417" s="42" t="str">
        <f t="shared" si="127"/>
        <v>SPALBA5</v>
      </c>
      <c r="T417" s="42" t="str">
        <f t="shared" si="128"/>
        <v/>
      </c>
      <c r="U417" s="43" t="str">
        <f t="shared" si="129"/>
        <v/>
      </c>
      <c r="V417" s="41" t="str">
        <f t="shared" si="130"/>
        <v/>
      </c>
      <c r="W417" s="41" t="str">
        <f t="shared" si="131"/>
        <v/>
      </c>
      <c r="X417" s="10">
        <v>1</v>
      </c>
      <c r="Y417" s="45" t="str">
        <f t="shared" si="132"/>
        <v>*SPALBA5*</v>
      </c>
      <c r="AB417" s="10">
        <v>1</v>
      </c>
    </row>
    <row r="418" spans="1:28" ht="25.05" customHeight="1">
      <c r="A418" s="8">
        <v>7343</v>
      </c>
      <c r="B418" s="9" t="s">
        <v>28</v>
      </c>
      <c r="C418" s="26" t="s">
        <v>112</v>
      </c>
      <c r="D418" s="33">
        <v>44564</v>
      </c>
      <c r="F418" s="40" t="str">
        <f t="shared" si="114"/>
        <v/>
      </c>
      <c r="G418" s="41" t="str">
        <f t="shared" si="115"/>
        <v/>
      </c>
      <c r="H418" s="41" t="str">
        <f t="shared" si="116"/>
        <v/>
      </c>
      <c r="I418" s="42" t="str">
        <f t="shared" si="117"/>
        <v/>
      </c>
      <c r="J418" s="42" t="str">
        <f t="shared" si="118"/>
        <v/>
      </c>
      <c r="K418" s="42" t="str">
        <f t="shared" si="119"/>
        <v/>
      </c>
      <c r="L418" s="42" t="str">
        <f t="shared" si="120"/>
        <v>RM</v>
      </c>
      <c r="M418" s="42" t="str">
        <f t="shared" si="121"/>
        <v/>
      </c>
      <c r="N418" s="42" t="str">
        <f t="shared" si="122"/>
        <v/>
      </c>
      <c r="O418" s="42" t="str">
        <f t="shared" si="123"/>
        <v/>
      </c>
      <c r="P418" s="42" t="str">
        <f t="shared" si="124"/>
        <v/>
      </c>
      <c r="Q418" s="43" t="str">
        <f t="shared" si="125"/>
        <v/>
      </c>
      <c r="R418" s="42" t="str">
        <f t="shared" si="126"/>
        <v/>
      </c>
      <c r="S418" s="42" t="str">
        <f t="shared" si="127"/>
        <v/>
      </c>
      <c r="T418" s="42" t="str">
        <f t="shared" si="128"/>
        <v/>
      </c>
      <c r="U418" s="43" t="str">
        <f t="shared" si="129"/>
        <v/>
      </c>
      <c r="V418" s="41" t="str">
        <f t="shared" si="130"/>
        <v/>
      </c>
      <c r="W418" s="41" t="str">
        <f t="shared" si="131"/>
        <v/>
      </c>
      <c r="X418" s="10">
        <v>1</v>
      </c>
      <c r="Y418" s="45" t="str">
        <f t="shared" si="132"/>
        <v>*RM*</v>
      </c>
      <c r="AB418" s="10">
        <v>1</v>
      </c>
    </row>
    <row r="419" spans="1:28" ht="25.05" customHeight="1">
      <c r="A419" s="8">
        <v>7343</v>
      </c>
      <c r="B419" s="9" t="s">
        <v>28</v>
      </c>
      <c r="C419" s="26" t="s">
        <v>112</v>
      </c>
      <c r="D419" s="33">
        <v>44564</v>
      </c>
      <c r="F419" s="40" t="str">
        <f t="shared" si="114"/>
        <v/>
      </c>
      <c r="G419" s="41" t="str">
        <f t="shared" si="115"/>
        <v/>
      </c>
      <c r="H419" s="41" t="str">
        <f t="shared" si="116"/>
        <v/>
      </c>
      <c r="I419" s="42" t="str">
        <f t="shared" si="117"/>
        <v/>
      </c>
      <c r="J419" s="42" t="str">
        <f t="shared" si="118"/>
        <v/>
      </c>
      <c r="K419" s="42" t="str">
        <f t="shared" si="119"/>
        <v/>
      </c>
      <c r="L419" s="42" t="str">
        <f t="shared" si="120"/>
        <v>RM</v>
      </c>
      <c r="M419" s="42" t="str">
        <f t="shared" si="121"/>
        <v/>
      </c>
      <c r="N419" s="42" t="str">
        <f t="shared" si="122"/>
        <v/>
      </c>
      <c r="O419" s="42" t="str">
        <f t="shared" si="123"/>
        <v/>
      </c>
      <c r="P419" s="42" t="str">
        <f t="shared" si="124"/>
        <v/>
      </c>
      <c r="Q419" s="43" t="str">
        <f t="shared" si="125"/>
        <v/>
      </c>
      <c r="R419" s="42" t="str">
        <f t="shared" si="126"/>
        <v/>
      </c>
      <c r="S419" s="42" t="str">
        <f t="shared" si="127"/>
        <v/>
      </c>
      <c r="T419" s="42" t="str">
        <f t="shared" si="128"/>
        <v/>
      </c>
      <c r="U419" s="43" t="str">
        <f t="shared" si="129"/>
        <v/>
      </c>
      <c r="V419" s="41" t="str">
        <f t="shared" si="130"/>
        <v/>
      </c>
      <c r="W419" s="41" t="str">
        <f t="shared" si="131"/>
        <v/>
      </c>
      <c r="X419" s="10">
        <v>1</v>
      </c>
      <c r="Y419" s="45" t="str">
        <f t="shared" si="132"/>
        <v>*RM*</v>
      </c>
      <c r="AB419" s="10">
        <v>1</v>
      </c>
    </row>
    <row r="420" spans="1:28" ht="25.05" customHeight="1">
      <c r="A420" s="8">
        <v>7343</v>
      </c>
      <c r="B420" s="9" t="s">
        <v>28</v>
      </c>
      <c r="C420" s="26" t="s">
        <v>36</v>
      </c>
      <c r="D420" s="33">
        <v>44564</v>
      </c>
      <c r="F420" s="40" t="str">
        <f t="shared" si="114"/>
        <v/>
      </c>
      <c r="G420" s="41" t="str">
        <f t="shared" si="115"/>
        <v/>
      </c>
      <c r="H420" s="41" t="str">
        <f t="shared" si="116"/>
        <v/>
      </c>
      <c r="I420" s="42" t="str">
        <f t="shared" si="117"/>
        <v/>
      </c>
      <c r="J420" s="42" t="str">
        <f t="shared" si="118"/>
        <v/>
      </c>
      <c r="K420" s="42" t="str">
        <f t="shared" si="119"/>
        <v/>
      </c>
      <c r="L420" s="42" t="str">
        <f t="shared" si="120"/>
        <v>RM</v>
      </c>
      <c r="M420" s="42" t="str">
        <f t="shared" si="121"/>
        <v/>
      </c>
      <c r="N420" s="42" t="str">
        <f t="shared" si="122"/>
        <v/>
      </c>
      <c r="O420" s="42" t="str">
        <f t="shared" si="123"/>
        <v/>
      </c>
      <c r="P420" s="42" t="str">
        <f t="shared" si="124"/>
        <v/>
      </c>
      <c r="Q420" s="43" t="str">
        <f t="shared" si="125"/>
        <v/>
      </c>
      <c r="R420" s="42" t="str">
        <f t="shared" si="126"/>
        <v/>
      </c>
      <c r="S420" s="42" t="str">
        <f t="shared" si="127"/>
        <v/>
      </c>
      <c r="T420" s="42" t="str">
        <f t="shared" si="128"/>
        <v/>
      </c>
      <c r="U420" s="43" t="str">
        <f t="shared" si="129"/>
        <v/>
      </c>
      <c r="V420" s="41" t="str">
        <f t="shared" si="130"/>
        <v/>
      </c>
      <c r="W420" s="41" t="str">
        <f t="shared" si="131"/>
        <v/>
      </c>
      <c r="X420" s="10">
        <v>1</v>
      </c>
      <c r="Y420" s="45" t="str">
        <f t="shared" si="132"/>
        <v>*RM*</v>
      </c>
      <c r="AB420" s="10">
        <v>1</v>
      </c>
    </row>
    <row r="421" spans="1:28" ht="25.05" customHeight="1">
      <c r="A421" s="8">
        <v>7343</v>
      </c>
      <c r="B421" s="9" t="s">
        <v>28</v>
      </c>
      <c r="C421" s="26" t="s">
        <v>37</v>
      </c>
      <c r="D421" s="33">
        <v>44564</v>
      </c>
      <c r="F421" s="40" t="str">
        <f t="shared" si="114"/>
        <v/>
      </c>
      <c r="G421" s="41" t="str">
        <f t="shared" si="115"/>
        <v/>
      </c>
      <c r="H421" s="41" t="str">
        <f t="shared" si="116"/>
        <v/>
      </c>
      <c r="I421" s="42" t="str">
        <f t="shared" si="117"/>
        <v/>
      </c>
      <c r="J421" s="42" t="str">
        <f t="shared" si="118"/>
        <v/>
      </c>
      <c r="K421" s="42" t="str">
        <f t="shared" si="119"/>
        <v/>
      </c>
      <c r="L421" s="42" t="str">
        <f t="shared" si="120"/>
        <v>RM</v>
      </c>
      <c r="M421" s="42" t="str">
        <f t="shared" si="121"/>
        <v/>
      </c>
      <c r="N421" s="42" t="str">
        <f t="shared" si="122"/>
        <v/>
      </c>
      <c r="O421" s="42" t="str">
        <f t="shared" si="123"/>
        <v/>
      </c>
      <c r="P421" s="42" t="str">
        <f t="shared" si="124"/>
        <v/>
      </c>
      <c r="Q421" s="43" t="str">
        <f t="shared" si="125"/>
        <v/>
      </c>
      <c r="R421" s="42" t="str">
        <f t="shared" si="126"/>
        <v/>
      </c>
      <c r="S421" s="42" t="str">
        <f t="shared" si="127"/>
        <v/>
      </c>
      <c r="T421" s="42" t="str">
        <f t="shared" si="128"/>
        <v/>
      </c>
      <c r="U421" s="43" t="str">
        <f t="shared" si="129"/>
        <v/>
      </c>
      <c r="V421" s="41" t="str">
        <f t="shared" si="130"/>
        <v/>
      </c>
      <c r="W421" s="41" t="str">
        <f t="shared" si="131"/>
        <v/>
      </c>
      <c r="X421" s="10">
        <v>1</v>
      </c>
      <c r="Y421" s="45" t="str">
        <f t="shared" si="132"/>
        <v>*RM*</v>
      </c>
      <c r="AB421" s="10">
        <v>1</v>
      </c>
    </row>
    <row r="422" spans="1:28" ht="25.05" customHeight="1">
      <c r="A422" s="8">
        <v>7345</v>
      </c>
      <c r="B422" s="9" t="s">
        <v>32</v>
      </c>
      <c r="C422" s="26" t="s">
        <v>34</v>
      </c>
      <c r="D422" s="33">
        <v>44522</v>
      </c>
      <c r="F422" s="40" t="str">
        <f t="shared" si="114"/>
        <v/>
      </c>
      <c r="G422" s="41" t="str">
        <f t="shared" si="115"/>
        <v/>
      </c>
      <c r="H422" s="41" t="str">
        <f t="shared" si="116"/>
        <v/>
      </c>
      <c r="I422" s="42" t="str">
        <f t="shared" si="117"/>
        <v/>
      </c>
      <c r="J422" s="42" t="str">
        <f t="shared" si="118"/>
        <v/>
      </c>
      <c r="K422" s="42" t="str">
        <f t="shared" si="119"/>
        <v/>
      </c>
      <c r="L422" s="42" t="str">
        <f t="shared" si="120"/>
        <v/>
      </c>
      <c r="M422" s="42" t="str">
        <f t="shared" si="121"/>
        <v/>
      </c>
      <c r="N422" s="42" t="str">
        <f t="shared" si="122"/>
        <v/>
      </c>
      <c r="O422" s="42" t="str">
        <f t="shared" si="123"/>
        <v/>
      </c>
      <c r="P422" s="42" t="str">
        <f t="shared" si="124"/>
        <v/>
      </c>
      <c r="Q422" s="43" t="str">
        <f t="shared" si="125"/>
        <v/>
      </c>
      <c r="R422" s="42" t="str">
        <f t="shared" si="126"/>
        <v/>
      </c>
      <c r="S422" s="42" t="str">
        <f t="shared" si="127"/>
        <v/>
      </c>
      <c r="T422" s="42" t="str">
        <f t="shared" si="128"/>
        <v/>
      </c>
      <c r="U422" s="43" t="str">
        <f t="shared" si="129"/>
        <v/>
      </c>
      <c r="V422" s="41" t="str">
        <f t="shared" si="130"/>
        <v/>
      </c>
      <c r="W422" s="41" t="str">
        <f t="shared" si="131"/>
        <v/>
      </c>
      <c r="X422" s="10">
        <v>4</v>
      </c>
      <c r="Y422" s="45" t="str">
        <f t="shared" si="132"/>
        <v/>
      </c>
      <c r="AB422" s="10">
        <v>4</v>
      </c>
    </row>
    <row r="423" spans="1:28" ht="25.05" customHeight="1">
      <c r="A423" s="8">
        <v>7346</v>
      </c>
      <c r="B423" s="9" t="s">
        <v>136</v>
      </c>
      <c r="C423" s="26" t="s">
        <v>167</v>
      </c>
      <c r="D423" s="33">
        <v>44571</v>
      </c>
      <c r="F423" s="40" t="str">
        <f t="shared" si="114"/>
        <v/>
      </c>
      <c r="G423" s="41" t="str">
        <f t="shared" si="115"/>
        <v/>
      </c>
      <c r="H423" s="41" t="str">
        <f t="shared" si="116"/>
        <v/>
      </c>
      <c r="I423" s="42" t="str">
        <f t="shared" si="117"/>
        <v/>
      </c>
      <c r="J423" s="42" t="str">
        <f t="shared" si="118"/>
        <v/>
      </c>
      <c r="K423" s="42" t="str">
        <f t="shared" si="119"/>
        <v/>
      </c>
      <c r="L423" s="42" t="str">
        <f t="shared" si="120"/>
        <v/>
      </c>
      <c r="M423" s="42" t="str">
        <f t="shared" si="121"/>
        <v/>
      </c>
      <c r="N423" s="42" t="str">
        <f t="shared" si="122"/>
        <v/>
      </c>
      <c r="O423" s="42" t="str">
        <f t="shared" si="123"/>
        <v/>
      </c>
      <c r="P423" s="42" t="str">
        <f t="shared" si="124"/>
        <v/>
      </c>
      <c r="Q423" s="43" t="str">
        <f t="shared" si="125"/>
        <v/>
      </c>
      <c r="R423" s="42" t="str">
        <f t="shared" si="126"/>
        <v/>
      </c>
      <c r="S423" s="42" t="str">
        <f t="shared" si="127"/>
        <v/>
      </c>
      <c r="T423" s="42" t="str">
        <f t="shared" si="128"/>
        <v/>
      </c>
      <c r="U423" s="43" t="str">
        <f t="shared" si="129"/>
        <v>2m2A</v>
      </c>
      <c r="V423" s="41" t="str">
        <f t="shared" si="130"/>
        <v/>
      </c>
      <c r="W423" s="41" t="str">
        <f t="shared" si="131"/>
        <v/>
      </c>
      <c r="X423" s="10">
        <v>1</v>
      </c>
      <c r="Y423" s="45" t="str">
        <f t="shared" si="132"/>
        <v>*2m2A*</v>
      </c>
      <c r="AB423" s="10">
        <v>1</v>
      </c>
    </row>
    <row r="424" spans="1:28" ht="25.05" customHeight="1">
      <c r="A424" s="8">
        <v>7349</v>
      </c>
      <c r="B424" s="9" t="s">
        <v>136</v>
      </c>
      <c r="C424" s="26" t="s">
        <v>145</v>
      </c>
      <c r="D424" s="33">
        <v>44550</v>
      </c>
      <c r="F424" s="40" t="str">
        <f t="shared" si="114"/>
        <v/>
      </c>
      <c r="G424" s="41" t="str">
        <f t="shared" si="115"/>
        <v/>
      </c>
      <c r="H424" s="41" t="str">
        <f t="shared" si="116"/>
        <v/>
      </c>
      <c r="I424" s="42" t="str">
        <f t="shared" si="117"/>
        <v/>
      </c>
      <c r="J424" s="42" t="str">
        <f t="shared" si="118"/>
        <v/>
      </c>
      <c r="K424" s="42" t="str">
        <f t="shared" si="119"/>
        <v/>
      </c>
      <c r="L424" s="42" t="str">
        <f t="shared" si="120"/>
        <v/>
      </c>
      <c r="M424" s="42" t="str">
        <f t="shared" si="121"/>
        <v/>
      </c>
      <c r="N424" s="42" t="str">
        <f t="shared" si="122"/>
        <v/>
      </c>
      <c r="O424" s="42" t="str">
        <f t="shared" si="123"/>
        <v/>
      </c>
      <c r="P424" s="42" t="str">
        <f t="shared" si="124"/>
        <v/>
      </c>
      <c r="Q424" s="43" t="str">
        <f t="shared" si="125"/>
        <v/>
      </c>
      <c r="R424" s="42" t="str">
        <f t="shared" si="126"/>
        <v/>
      </c>
      <c r="S424" s="42" t="str">
        <f t="shared" si="127"/>
        <v/>
      </c>
      <c r="T424" s="42" t="str">
        <f t="shared" si="128"/>
        <v/>
      </c>
      <c r="U424" s="43" t="str">
        <f t="shared" si="129"/>
        <v>2m2A</v>
      </c>
      <c r="V424" s="41" t="str">
        <f t="shared" si="130"/>
        <v/>
      </c>
      <c r="W424" s="41" t="str">
        <f t="shared" si="131"/>
        <v/>
      </c>
      <c r="X424" s="10">
        <v>1</v>
      </c>
      <c r="Y424" s="45" t="str">
        <f t="shared" si="132"/>
        <v>*2m2A*</v>
      </c>
      <c r="AB424" s="10">
        <v>1</v>
      </c>
    </row>
    <row r="425" spans="1:28" ht="25.05" customHeight="1">
      <c r="A425" s="8">
        <v>7349</v>
      </c>
      <c r="B425" s="9" t="s">
        <v>136</v>
      </c>
      <c r="C425" s="26" t="s">
        <v>147</v>
      </c>
      <c r="D425" s="33">
        <v>44592</v>
      </c>
      <c r="F425" s="40" t="str">
        <f t="shared" si="114"/>
        <v/>
      </c>
      <c r="G425" s="41" t="str">
        <f t="shared" si="115"/>
        <v/>
      </c>
      <c r="H425" s="41" t="str">
        <f t="shared" si="116"/>
        <v/>
      </c>
      <c r="I425" s="42" t="str">
        <f t="shared" si="117"/>
        <v/>
      </c>
      <c r="J425" s="42" t="str">
        <f t="shared" si="118"/>
        <v/>
      </c>
      <c r="K425" s="42" t="str">
        <f t="shared" si="119"/>
        <v/>
      </c>
      <c r="L425" s="42" t="str">
        <f t="shared" si="120"/>
        <v/>
      </c>
      <c r="M425" s="42" t="str">
        <f t="shared" si="121"/>
        <v/>
      </c>
      <c r="N425" s="42" t="str">
        <f t="shared" si="122"/>
        <v/>
      </c>
      <c r="O425" s="42" t="str">
        <f t="shared" si="123"/>
        <v/>
      </c>
      <c r="P425" s="42" t="str">
        <f t="shared" si="124"/>
        <v/>
      </c>
      <c r="Q425" s="43" t="str">
        <f t="shared" si="125"/>
        <v/>
      </c>
      <c r="R425" s="42" t="str">
        <f t="shared" si="126"/>
        <v/>
      </c>
      <c r="S425" s="42" t="str">
        <f t="shared" si="127"/>
        <v/>
      </c>
      <c r="T425" s="42" t="str">
        <f t="shared" si="128"/>
        <v/>
      </c>
      <c r="U425" s="43" t="str">
        <f t="shared" si="129"/>
        <v>2m2A</v>
      </c>
      <c r="V425" s="41" t="str">
        <f t="shared" si="130"/>
        <v/>
      </c>
      <c r="W425" s="41" t="str">
        <f t="shared" si="131"/>
        <v/>
      </c>
      <c r="X425" s="10">
        <v>1</v>
      </c>
      <c r="Y425" s="45" t="str">
        <f t="shared" si="132"/>
        <v>*2m2A*</v>
      </c>
      <c r="AB425" s="10">
        <v>1</v>
      </c>
    </row>
    <row r="426" spans="1:28" ht="25.05" customHeight="1">
      <c r="A426" s="8">
        <v>7349</v>
      </c>
      <c r="B426" s="9" t="s">
        <v>28</v>
      </c>
      <c r="C426" s="26" t="s">
        <v>36</v>
      </c>
      <c r="D426" s="33">
        <v>44564</v>
      </c>
      <c r="F426" s="40" t="str">
        <f t="shared" si="114"/>
        <v/>
      </c>
      <c r="G426" s="41" t="str">
        <f t="shared" si="115"/>
        <v/>
      </c>
      <c r="H426" s="41" t="str">
        <f t="shared" si="116"/>
        <v/>
      </c>
      <c r="I426" s="42" t="str">
        <f t="shared" si="117"/>
        <v/>
      </c>
      <c r="J426" s="42" t="str">
        <f t="shared" si="118"/>
        <v/>
      </c>
      <c r="K426" s="42" t="str">
        <f t="shared" si="119"/>
        <v/>
      </c>
      <c r="L426" s="42" t="str">
        <f t="shared" si="120"/>
        <v>RM</v>
      </c>
      <c r="M426" s="42" t="str">
        <f t="shared" si="121"/>
        <v/>
      </c>
      <c r="N426" s="42" t="str">
        <f t="shared" si="122"/>
        <v/>
      </c>
      <c r="O426" s="42" t="str">
        <f t="shared" si="123"/>
        <v/>
      </c>
      <c r="P426" s="42" t="str">
        <f t="shared" si="124"/>
        <v/>
      </c>
      <c r="Q426" s="43" t="str">
        <f t="shared" si="125"/>
        <v/>
      </c>
      <c r="R426" s="42" t="str">
        <f t="shared" si="126"/>
        <v/>
      </c>
      <c r="S426" s="42" t="str">
        <f t="shared" si="127"/>
        <v/>
      </c>
      <c r="T426" s="42" t="str">
        <f t="shared" si="128"/>
        <v/>
      </c>
      <c r="U426" s="43" t="str">
        <f t="shared" si="129"/>
        <v/>
      </c>
      <c r="V426" s="41" t="str">
        <f t="shared" si="130"/>
        <v/>
      </c>
      <c r="W426" s="41" t="str">
        <f t="shared" si="131"/>
        <v/>
      </c>
      <c r="X426" s="10">
        <v>1</v>
      </c>
      <c r="Y426" s="45" t="str">
        <f t="shared" si="132"/>
        <v>*RM*</v>
      </c>
      <c r="AB426" s="10">
        <v>1</v>
      </c>
    </row>
    <row r="427" spans="1:28" ht="25.05" customHeight="1">
      <c r="A427" s="8">
        <v>7349</v>
      </c>
      <c r="B427" s="9" t="s">
        <v>28</v>
      </c>
      <c r="C427" s="26" t="s">
        <v>37</v>
      </c>
      <c r="D427" s="33">
        <v>44564</v>
      </c>
      <c r="F427" s="40" t="str">
        <f t="shared" si="114"/>
        <v/>
      </c>
      <c r="G427" s="41" t="str">
        <f t="shared" si="115"/>
        <v/>
      </c>
      <c r="H427" s="41" t="str">
        <f t="shared" si="116"/>
        <v/>
      </c>
      <c r="I427" s="42" t="str">
        <f t="shared" si="117"/>
        <v/>
      </c>
      <c r="J427" s="42" t="str">
        <f t="shared" si="118"/>
        <v/>
      </c>
      <c r="K427" s="42" t="str">
        <f t="shared" si="119"/>
        <v/>
      </c>
      <c r="L427" s="42" t="str">
        <f t="shared" si="120"/>
        <v>RM</v>
      </c>
      <c r="M427" s="42" t="str">
        <f t="shared" si="121"/>
        <v/>
      </c>
      <c r="N427" s="42" t="str">
        <f t="shared" si="122"/>
        <v/>
      </c>
      <c r="O427" s="42" t="str">
        <f t="shared" si="123"/>
        <v/>
      </c>
      <c r="P427" s="42" t="str">
        <f t="shared" si="124"/>
        <v/>
      </c>
      <c r="Q427" s="43" t="str">
        <f t="shared" si="125"/>
        <v/>
      </c>
      <c r="R427" s="42" t="str">
        <f t="shared" si="126"/>
        <v/>
      </c>
      <c r="S427" s="42" t="str">
        <f t="shared" si="127"/>
        <v/>
      </c>
      <c r="T427" s="42" t="str">
        <f t="shared" si="128"/>
        <v/>
      </c>
      <c r="U427" s="43" t="str">
        <f t="shared" si="129"/>
        <v/>
      </c>
      <c r="V427" s="41" t="str">
        <f t="shared" si="130"/>
        <v/>
      </c>
      <c r="W427" s="41" t="str">
        <f t="shared" si="131"/>
        <v/>
      </c>
      <c r="X427" s="10">
        <v>1</v>
      </c>
      <c r="Y427" s="45" t="str">
        <f t="shared" si="132"/>
        <v>*RM*</v>
      </c>
      <c r="AB427" s="10">
        <v>1</v>
      </c>
    </row>
    <row r="428" spans="1:28" ht="25.05" customHeight="1">
      <c r="A428" s="8">
        <v>7349</v>
      </c>
      <c r="B428" s="9" t="s">
        <v>28</v>
      </c>
      <c r="C428" s="26" t="s">
        <v>112</v>
      </c>
      <c r="D428" s="33">
        <v>44564</v>
      </c>
      <c r="F428" s="40" t="str">
        <f t="shared" si="114"/>
        <v/>
      </c>
      <c r="G428" s="41" t="str">
        <f t="shared" si="115"/>
        <v/>
      </c>
      <c r="H428" s="41" t="str">
        <f t="shared" si="116"/>
        <v/>
      </c>
      <c r="I428" s="42" t="str">
        <f t="shared" si="117"/>
        <v/>
      </c>
      <c r="J428" s="42" t="str">
        <f t="shared" si="118"/>
        <v/>
      </c>
      <c r="K428" s="42" t="str">
        <f t="shared" si="119"/>
        <v/>
      </c>
      <c r="L428" s="42" t="str">
        <f t="shared" si="120"/>
        <v>RM</v>
      </c>
      <c r="M428" s="42" t="str">
        <f t="shared" si="121"/>
        <v/>
      </c>
      <c r="N428" s="42" t="str">
        <f t="shared" si="122"/>
        <v/>
      </c>
      <c r="O428" s="42" t="str">
        <f t="shared" si="123"/>
        <v/>
      </c>
      <c r="P428" s="42" t="str">
        <f t="shared" si="124"/>
        <v/>
      </c>
      <c r="Q428" s="43" t="str">
        <f t="shared" si="125"/>
        <v/>
      </c>
      <c r="R428" s="42" t="str">
        <f t="shared" si="126"/>
        <v/>
      </c>
      <c r="S428" s="42" t="str">
        <f t="shared" si="127"/>
        <v/>
      </c>
      <c r="T428" s="42" t="str">
        <f t="shared" si="128"/>
        <v/>
      </c>
      <c r="U428" s="43" t="str">
        <f t="shared" si="129"/>
        <v/>
      </c>
      <c r="V428" s="41" t="str">
        <f t="shared" si="130"/>
        <v/>
      </c>
      <c r="W428" s="41" t="str">
        <f t="shared" si="131"/>
        <v/>
      </c>
      <c r="X428" s="10">
        <v>1</v>
      </c>
      <c r="Y428" s="45" t="str">
        <f t="shared" si="132"/>
        <v>*RM*</v>
      </c>
      <c r="AB428" s="10">
        <v>1</v>
      </c>
    </row>
    <row r="429" spans="1:28" ht="25.05" customHeight="1">
      <c r="A429" s="8">
        <v>7349</v>
      </c>
      <c r="B429" s="9" t="s">
        <v>28</v>
      </c>
      <c r="C429" s="26" t="s">
        <v>112</v>
      </c>
      <c r="D429" s="33">
        <v>44564</v>
      </c>
      <c r="F429" s="40" t="str">
        <f t="shared" si="114"/>
        <v/>
      </c>
      <c r="G429" s="41" t="str">
        <f t="shared" si="115"/>
        <v/>
      </c>
      <c r="H429" s="41" t="str">
        <f t="shared" si="116"/>
        <v/>
      </c>
      <c r="I429" s="42" t="str">
        <f t="shared" si="117"/>
        <v/>
      </c>
      <c r="J429" s="42" t="str">
        <f t="shared" si="118"/>
        <v/>
      </c>
      <c r="K429" s="42" t="str">
        <f t="shared" si="119"/>
        <v/>
      </c>
      <c r="L429" s="42" t="str">
        <f t="shared" si="120"/>
        <v>RM</v>
      </c>
      <c r="M429" s="42" t="str">
        <f t="shared" si="121"/>
        <v/>
      </c>
      <c r="N429" s="42" t="str">
        <f t="shared" si="122"/>
        <v/>
      </c>
      <c r="O429" s="42" t="str">
        <f t="shared" si="123"/>
        <v/>
      </c>
      <c r="P429" s="42" t="str">
        <f t="shared" si="124"/>
        <v/>
      </c>
      <c r="Q429" s="43" t="str">
        <f t="shared" si="125"/>
        <v/>
      </c>
      <c r="R429" s="42" t="str">
        <f t="shared" si="126"/>
        <v/>
      </c>
      <c r="S429" s="42" t="str">
        <f t="shared" si="127"/>
        <v/>
      </c>
      <c r="T429" s="42" t="str">
        <f t="shared" si="128"/>
        <v/>
      </c>
      <c r="U429" s="43" t="str">
        <f t="shared" si="129"/>
        <v/>
      </c>
      <c r="V429" s="41" t="str">
        <f t="shared" si="130"/>
        <v/>
      </c>
      <c r="W429" s="41" t="str">
        <f t="shared" si="131"/>
        <v/>
      </c>
      <c r="X429" s="10">
        <v>1</v>
      </c>
      <c r="Y429" s="45" t="str">
        <f t="shared" si="132"/>
        <v>*RM*</v>
      </c>
      <c r="AB429" s="10">
        <v>1</v>
      </c>
    </row>
    <row r="430" spans="1:28" ht="25.05" customHeight="1">
      <c r="A430" s="8">
        <v>7350</v>
      </c>
      <c r="B430" s="9" t="s">
        <v>136</v>
      </c>
      <c r="C430" s="26" t="s">
        <v>161</v>
      </c>
      <c r="D430" s="33">
        <v>44564</v>
      </c>
      <c r="F430" s="40" t="str">
        <f t="shared" si="114"/>
        <v/>
      </c>
      <c r="G430" s="41" t="str">
        <f t="shared" si="115"/>
        <v/>
      </c>
      <c r="H430" s="41" t="str">
        <f t="shared" si="116"/>
        <v/>
      </c>
      <c r="I430" s="42" t="str">
        <f t="shared" si="117"/>
        <v/>
      </c>
      <c r="J430" s="42" t="str">
        <f t="shared" si="118"/>
        <v/>
      </c>
      <c r="K430" s="42" t="str">
        <f t="shared" si="119"/>
        <v/>
      </c>
      <c r="L430" s="42" t="str">
        <f t="shared" si="120"/>
        <v/>
      </c>
      <c r="M430" s="42" t="str">
        <f t="shared" si="121"/>
        <v/>
      </c>
      <c r="N430" s="42" t="str">
        <f t="shared" si="122"/>
        <v/>
      </c>
      <c r="O430" s="42" t="str">
        <f t="shared" si="123"/>
        <v/>
      </c>
      <c r="P430" s="42" t="str">
        <f t="shared" si="124"/>
        <v/>
      </c>
      <c r="Q430" s="43" t="str">
        <f t="shared" si="125"/>
        <v/>
      </c>
      <c r="R430" s="42" t="str">
        <f t="shared" si="126"/>
        <v/>
      </c>
      <c r="S430" s="42" t="str">
        <f t="shared" si="127"/>
        <v/>
      </c>
      <c r="T430" s="42" t="str">
        <f t="shared" si="128"/>
        <v/>
      </c>
      <c r="U430" s="43" t="str">
        <f t="shared" si="129"/>
        <v>2m2A</v>
      </c>
      <c r="V430" s="41" t="str">
        <f t="shared" si="130"/>
        <v/>
      </c>
      <c r="W430" s="41" t="str">
        <f t="shared" si="131"/>
        <v/>
      </c>
      <c r="X430" s="10">
        <v>1</v>
      </c>
      <c r="Y430" s="45" t="str">
        <f t="shared" si="132"/>
        <v>*2m2A*</v>
      </c>
      <c r="AB430" s="10">
        <v>1</v>
      </c>
    </row>
    <row r="431" spans="1:28" ht="25.05" customHeight="1">
      <c r="A431" s="8">
        <v>7351</v>
      </c>
      <c r="B431" s="9" t="s">
        <v>28</v>
      </c>
      <c r="C431" s="26" t="s">
        <v>114</v>
      </c>
      <c r="D431" s="33">
        <v>44571</v>
      </c>
      <c r="F431" s="40" t="str">
        <f t="shared" si="114"/>
        <v/>
      </c>
      <c r="G431" s="41" t="str">
        <f t="shared" si="115"/>
        <v/>
      </c>
      <c r="H431" s="41" t="str">
        <f t="shared" si="116"/>
        <v/>
      </c>
      <c r="I431" s="42" t="str">
        <f t="shared" si="117"/>
        <v/>
      </c>
      <c r="J431" s="42" t="str">
        <f t="shared" si="118"/>
        <v/>
      </c>
      <c r="K431" s="42" t="str">
        <f t="shared" si="119"/>
        <v/>
      </c>
      <c r="L431" s="42" t="str">
        <f t="shared" si="120"/>
        <v>RM</v>
      </c>
      <c r="M431" s="42" t="str">
        <f t="shared" si="121"/>
        <v/>
      </c>
      <c r="N431" s="42" t="str">
        <f t="shared" si="122"/>
        <v/>
      </c>
      <c r="O431" s="42" t="str">
        <f t="shared" si="123"/>
        <v/>
      </c>
      <c r="P431" s="42" t="str">
        <f t="shared" si="124"/>
        <v/>
      </c>
      <c r="Q431" s="43" t="str">
        <f t="shared" si="125"/>
        <v/>
      </c>
      <c r="R431" s="42" t="str">
        <f t="shared" si="126"/>
        <v/>
      </c>
      <c r="S431" s="42" t="str">
        <f t="shared" si="127"/>
        <v/>
      </c>
      <c r="T431" s="42" t="str">
        <f t="shared" si="128"/>
        <v/>
      </c>
      <c r="U431" s="43" t="str">
        <f t="shared" si="129"/>
        <v/>
      </c>
      <c r="V431" s="41" t="str">
        <f t="shared" si="130"/>
        <v/>
      </c>
      <c r="W431" s="41" t="str">
        <f t="shared" si="131"/>
        <v/>
      </c>
      <c r="X431" s="10">
        <v>1</v>
      </c>
      <c r="Y431" s="45" t="str">
        <f t="shared" si="132"/>
        <v>*RM*</v>
      </c>
      <c r="AB431" s="10">
        <v>1</v>
      </c>
    </row>
    <row r="432" spans="1:28" ht="25.05" customHeight="1">
      <c r="A432" s="8">
        <v>7351</v>
      </c>
      <c r="B432" s="9" t="s">
        <v>28</v>
      </c>
      <c r="C432" s="26" t="s">
        <v>114</v>
      </c>
      <c r="D432" s="33">
        <v>44571</v>
      </c>
      <c r="F432" s="40" t="str">
        <f t="shared" si="114"/>
        <v/>
      </c>
      <c r="G432" s="41" t="str">
        <f t="shared" si="115"/>
        <v/>
      </c>
      <c r="H432" s="41" t="str">
        <f t="shared" si="116"/>
        <v/>
      </c>
      <c r="I432" s="42" t="str">
        <f t="shared" si="117"/>
        <v/>
      </c>
      <c r="J432" s="42" t="str">
        <f t="shared" si="118"/>
        <v/>
      </c>
      <c r="K432" s="42" t="str">
        <f t="shared" si="119"/>
        <v/>
      </c>
      <c r="L432" s="42" t="str">
        <f t="shared" si="120"/>
        <v>RM</v>
      </c>
      <c r="M432" s="42" t="str">
        <f t="shared" si="121"/>
        <v/>
      </c>
      <c r="N432" s="42" t="str">
        <f t="shared" si="122"/>
        <v/>
      </c>
      <c r="O432" s="42" t="str">
        <f t="shared" si="123"/>
        <v/>
      </c>
      <c r="P432" s="42" t="str">
        <f t="shared" si="124"/>
        <v/>
      </c>
      <c r="Q432" s="43" t="str">
        <f t="shared" si="125"/>
        <v/>
      </c>
      <c r="R432" s="42" t="str">
        <f t="shared" si="126"/>
        <v/>
      </c>
      <c r="S432" s="42" t="str">
        <f t="shared" si="127"/>
        <v/>
      </c>
      <c r="T432" s="42" t="str">
        <f t="shared" si="128"/>
        <v/>
      </c>
      <c r="U432" s="43" t="str">
        <f t="shared" si="129"/>
        <v/>
      </c>
      <c r="V432" s="41" t="str">
        <f t="shared" si="130"/>
        <v/>
      </c>
      <c r="W432" s="41" t="str">
        <f t="shared" si="131"/>
        <v/>
      </c>
      <c r="X432" s="10">
        <v>1</v>
      </c>
      <c r="Y432" s="45" t="str">
        <f t="shared" si="132"/>
        <v>*RM*</v>
      </c>
      <c r="AB432" s="10">
        <v>1</v>
      </c>
    </row>
    <row r="433" spans="1:28" ht="25.05" customHeight="1">
      <c r="A433" s="8">
        <v>7352</v>
      </c>
      <c r="B433" s="9" t="s">
        <v>136</v>
      </c>
      <c r="C433" s="26" t="s">
        <v>147</v>
      </c>
      <c r="D433" s="33">
        <v>44592</v>
      </c>
      <c r="F433" s="40" t="str">
        <f t="shared" si="114"/>
        <v/>
      </c>
      <c r="G433" s="41" t="str">
        <f t="shared" si="115"/>
        <v/>
      </c>
      <c r="H433" s="41" t="str">
        <f t="shared" si="116"/>
        <v/>
      </c>
      <c r="I433" s="42" t="str">
        <f t="shared" si="117"/>
        <v/>
      </c>
      <c r="J433" s="42" t="str">
        <f t="shared" si="118"/>
        <v/>
      </c>
      <c r="K433" s="42" t="str">
        <f t="shared" si="119"/>
        <v/>
      </c>
      <c r="L433" s="42" t="str">
        <f t="shared" si="120"/>
        <v/>
      </c>
      <c r="M433" s="42" t="str">
        <f t="shared" si="121"/>
        <v/>
      </c>
      <c r="N433" s="42" t="str">
        <f t="shared" si="122"/>
        <v/>
      </c>
      <c r="O433" s="42" t="str">
        <f t="shared" si="123"/>
        <v/>
      </c>
      <c r="P433" s="42" t="str">
        <f t="shared" si="124"/>
        <v/>
      </c>
      <c r="Q433" s="43" t="str">
        <f t="shared" si="125"/>
        <v/>
      </c>
      <c r="R433" s="42" t="str">
        <f t="shared" si="126"/>
        <v/>
      </c>
      <c r="S433" s="42" t="str">
        <f t="shared" si="127"/>
        <v/>
      </c>
      <c r="T433" s="42" t="str">
        <f t="shared" si="128"/>
        <v/>
      </c>
      <c r="U433" s="43" t="str">
        <f t="shared" si="129"/>
        <v>2m2A</v>
      </c>
      <c r="V433" s="41" t="str">
        <f t="shared" si="130"/>
        <v/>
      </c>
      <c r="W433" s="41" t="str">
        <f t="shared" si="131"/>
        <v/>
      </c>
      <c r="X433" s="10">
        <v>1</v>
      </c>
      <c r="Y433" s="45" t="str">
        <f t="shared" si="132"/>
        <v>*2m2A*</v>
      </c>
      <c r="AB433" s="10">
        <v>1</v>
      </c>
    </row>
    <row r="434" spans="1:28" ht="25.05" customHeight="1">
      <c r="A434" s="17">
        <v>7353</v>
      </c>
      <c r="B434" s="19" t="s">
        <v>136</v>
      </c>
      <c r="C434" s="28" t="s">
        <v>167</v>
      </c>
      <c r="D434" s="33">
        <v>44571</v>
      </c>
      <c r="F434" s="40" t="str">
        <f t="shared" si="114"/>
        <v/>
      </c>
      <c r="G434" s="41" t="str">
        <f t="shared" si="115"/>
        <v/>
      </c>
      <c r="H434" s="41" t="str">
        <f t="shared" si="116"/>
        <v/>
      </c>
      <c r="I434" s="42" t="str">
        <f t="shared" si="117"/>
        <v/>
      </c>
      <c r="J434" s="42" t="str">
        <f t="shared" si="118"/>
        <v/>
      </c>
      <c r="K434" s="42" t="str">
        <f t="shared" si="119"/>
        <v/>
      </c>
      <c r="L434" s="42" t="str">
        <f t="shared" si="120"/>
        <v/>
      </c>
      <c r="M434" s="42" t="str">
        <f t="shared" si="121"/>
        <v/>
      </c>
      <c r="N434" s="42" t="str">
        <f t="shared" si="122"/>
        <v/>
      </c>
      <c r="O434" s="42" t="str">
        <f t="shared" si="123"/>
        <v/>
      </c>
      <c r="P434" s="42" t="str">
        <f t="shared" si="124"/>
        <v/>
      </c>
      <c r="Q434" s="43" t="str">
        <f t="shared" si="125"/>
        <v/>
      </c>
      <c r="R434" s="42" t="str">
        <f t="shared" si="126"/>
        <v/>
      </c>
      <c r="S434" s="42" t="str">
        <f t="shared" si="127"/>
        <v/>
      </c>
      <c r="T434" s="42" t="str">
        <f t="shared" si="128"/>
        <v/>
      </c>
      <c r="U434" s="43" t="str">
        <f t="shared" si="129"/>
        <v>2m2A</v>
      </c>
      <c r="V434" s="41" t="str">
        <f t="shared" si="130"/>
        <v/>
      </c>
      <c r="W434" s="41" t="str">
        <f t="shared" si="131"/>
        <v/>
      </c>
      <c r="X434" s="21">
        <v>1</v>
      </c>
      <c r="Y434" s="45" t="str">
        <f t="shared" si="132"/>
        <v>*2m2A*</v>
      </c>
      <c r="AB434" s="21">
        <v>1</v>
      </c>
    </row>
    <row r="435" spans="1:28" ht="25.05" customHeight="1">
      <c r="A435" s="17">
        <v>7354</v>
      </c>
      <c r="B435" s="19" t="s">
        <v>136</v>
      </c>
      <c r="C435" s="28" t="s">
        <v>167</v>
      </c>
      <c r="D435" s="33">
        <v>44571</v>
      </c>
      <c r="F435" s="40" t="str">
        <f t="shared" si="114"/>
        <v/>
      </c>
      <c r="G435" s="41" t="str">
        <f t="shared" si="115"/>
        <v/>
      </c>
      <c r="H435" s="41" t="str">
        <f t="shared" si="116"/>
        <v/>
      </c>
      <c r="I435" s="42" t="str">
        <f t="shared" si="117"/>
        <v/>
      </c>
      <c r="J435" s="42" t="str">
        <f t="shared" si="118"/>
        <v/>
      </c>
      <c r="K435" s="42" t="str">
        <f t="shared" si="119"/>
        <v/>
      </c>
      <c r="L435" s="42" t="str">
        <f t="shared" si="120"/>
        <v/>
      </c>
      <c r="M435" s="42" t="str">
        <f t="shared" si="121"/>
        <v/>
      </c>
      <c r="N435" s="42" t="str">
        <f t="shared" si="122"/>
        <v/>
      </c>
      <c r="O435" s="42" t="str">
        <f t="shared" si="123"/>
        <v/>
      </c>
      <c r="P435" s="42" t="str">
        <f t="shared" si="124"/>
        <v/>
      </c>
      <c r="Q435" s="43" t="str">
        <f t="shared" si="125"/>
        <v/>
      </c>
      <c r="R435" s="42" t="str">
        <f t="shared" si="126"/>
        <v/>
      </c>
      <c r="S435" s="42" t="str">
        <f t="shared" si="127"/>
        <v/>
      </c>
      <c r="T435" s="42" t="str">
        <f t="shared" si="128"/>
        <v/>
      </c>
      <c r="U435" s="43" t="str">
        <f t="shared" si="129"/>
        <v>2m2A</v>
      </c>
      <c r="V435" s="41" t="str">
        <f t="shared" si="130"/>
        <v/>
      </c>
      <c r="W435" s="41" t="str">
        <f t="shared" si="131"/>
        <v/>
      </c>
      <c r="X435" s="21">
        <v>1</v>
      </c>
      <c r="Y435" s="45" t="str">
        <f t="shared" si="132"/>
        <v>*2m2A*</v>
      </c>
      <c r="AB435" s="21">
        <v>1</v>
      </c>
    </row>
    <row r="436" spans="1:28" ht="25.05" customHeight="1">
      <c r="A436" s="17">
        <v>7355</v>
      </c>
      <c r="B436" s="19" t="s">
        <v>168</v>
      </c>
      <c r="C436" s="28" t="s">
        <v>170</v>
      </c>
      <c r="D436" s="33">
        <v>44452</v>
      </c>
      <c r="F436" s="40" t="str">
        <f t="shared" si="114"/>
        <v/>
      </c>
      <c r="G436" s="41" t="str">
        <f t="shared" si="115"/>
        <v/>
      </c>
      <c r="H436" s="41" t="str">
        <f t="shared" si="116"/>
        <v/>
      </c>
      <c r="I436" s="42" t="str">
        <f t="shared" si="117"/>
        <v/>
      </c>
      <c r="J436" s="42" t="str">
        <f t="shared" si="118"/>
        <v/>
      </c>
      <c r="K436" s="42" t="str">
        <f t="shared" si="119"/>
        <v/>
      </c>
      <c r="L436" s="42" t="str">
        <f t="shared" si="120"/>
        <v/>
      </c>
      <c r="M436" s="42" t="str">
        <f t="shared" si="121"/>
        <v/>
      </c>
      <c r="N436" s="42" t="str">
        <f t="shared" si="122"/>
        <v/>
      </c>
      <c r="O436" s="42" t="str">
        <f t="shared" si="123"/>
        <v/>
      </c>
      <c r="P436" s="42" t="str">
        <f t="shared" si="124"/>
        <v/>
      </c>
      <c r="Q436" s="43" t="str">
        <f t="shared" si="125"/>
        <v/>
      </c>
      <c r="R436" s="42" t="str">
        <f t="shared" si="126"/>
        <v/>
      </c>
      <c r="S436" s="42" t="str">
        <f t="shared" si="127"/>
        <v/>
      </c>
      <c r="T436" s="42" t="str">
        <f t="shared" si="128"/>
        <v/>
      </c>
      <c r="U436" s="43" t="str">
        <f t="shared" si="129"/>
        <v/>
      </c>
      <c r="V436" s="41" t="str">
        <f t="shared" si="130"/>
        <v/>
      </c>
      <c r="W436" s="41" t="str">
        <f t="shared" si="131"/>
        <v/>
      </c>
      <c r="X436" s="21">
        <v>1</v>
      </c>
      <c r="Y436" s="45" t="str">
        <f t="shared" si="132"/>
        <v/>
      </c>
      <c r="AB436" s="21">
        <v>1</v>
      </c>
    </row>
    <row r="437" spans="1:28" ht="25.05" customHeight="1">
      <c r="A437" s="17">
        <v>7356</v>
      </c>
      <c r="B437" s="19" t="s">
        <v>97</v>
      </c>
      <c r="C437" s="28" t="s">
        <v>104</v>
      </c>
      <c r="D437" s="33">
        <v>44592</v>
      </c>
      <c r="F437" s="40" t="str">
        <f t="shared" si="114"/>
        <v>3M</v>
      </c>
      <c r="G437" s="41" t="str">
        <f t="shared" si="115"/>
        <v/>
      </c>
      <c r="H437" s="41" t="str">
        <f t="shared" si="116"/>
        <v/>
      </c>
      <c r="I437" s="42" t="str">
        <f t="shared" si="117"/>
        <v/>
      </c>
      <c r="J437" s="42" t="str">
        <f t="shared" si="118"/>
        <v/>
      </c>
      <c r="K437" s="42" t="str">
        <f t="shared" si="119"/>
        <v/>
      </c>
      <c r="L437" s="42" t="str">
        <f t="shared" si="120"/>
        <v/>
      </c>
      <c r="M437" s="42" t="str">
        <f t="shared" si="121"/>
        <v/>
      </c>
      <c r="N437" s="42" t="str">
        <f t="shared" si="122"/>
        <v/>
      </c>
      <c r="O437" s="42" t="str">
        <f t="shared" si="123"/>
        <v/>
      </c>
      <c r="P437" s="42" t="str">
        <f t="shared" si="124"/>
        <v/>
      </c>
      <c r="Q437" s="43" t="str">
        <f t="shared" si="125"/>
        <v/>
      </c>
      <c r="R437" s="42" t="str">
        <f t="shared" si="126"/>
        <v/>
      </c>
      <c r="S437" s="42" t="str">
        <f t="shared" si="127"/>
        <v/>
      </c>
      <c r="T437" s="42" t="str">
        <f t="shared" si="128"/>
        <v/>
      </c>
      <c r="U437" s="43" t="str">
        <f t="shared" si="129"/>
        <v/>
      </c>
      <c r="V437" s="41" t="str">
        <f t="shared" si="130"/>
        <v/>
      </c>
      <c r="W437" s="41" t="str">
        <f t="shared" si="131"/>
        <v/>
      </c>
      <c r="X437" s="21">
        <v>1</v>
      </c>
      <c r="Y437" s="45" t="str">
        <f t="shared" si="132"/>
        <v>*3M*</v>
      </c>
      <c r="AB437" s="21">
        <v>1</v>
      </c>
    </row>
    <row r="438" spans="1:28" ht="25.05" customHeight="1">
      <c r="A438" s="17">
        <v>7358</v>
      </c>
      <c r="B438" s="19" t="s">
        <v>28</v>
      </c>
      <c r="C438" s="28" t="s">
        <v>172</v>
      </c>
      <c r="D438" s="33">
        <v>44480</v>
      </c>
      <c r="F438" s="40" t="str">
        <f t="shared" si="114"/>
        <v/>
      </c>
      <c r="G438" s="41" t="str">
        <f t="shared" si="115"/>
        <v/>
      </c>
      <c r="H438" s="41" t="str">
        <f t="shared" si="116"/>
        <v/>
      </c>
      <c r="I438" s="42" t="str">
        <f t="shared" si="117"/>
        <v/>
      </c>
      <c r="J438" s="42" t="str">
        <f t="shared" si="118"/>
        <v/>
      </c>
      <c r="K438" s="42" t="str">
        <f t="shared" si="119"/>
        <v/>
      </c>
      <c r="L438" s="42" t="str">
        <f t="shared" si="120"/>
        <v>RM</v>
      </c>
      <c r="M438" s="42" t="str">
        <f t="shared" si="121"/>
        <v/>
      </c>
      <c r="N438" s="42" t="str">
        <f t="shared" si="122"/>
        <v/>
      </c>
      <c r="O438" s="42" t="str">
        <f t="shared" si="123"/>
        <v/>
      </c>
      <c r="P438" s="42" t="str">
        <f t="shared" si="124"/>
        <v/>
      </c>
      <c r="Q438" s="43" t="str">
        <f t="shared" si="125"/>
        <v/>
      </c>
      <c r="R438" s="42" t="str">
        <f t="shared" si="126"/>
        <v/>
      </c>
      <c r="S438" s="42" t="str">
        <f t="shared" si="127"/>
        <v/>
      </c>
      <c r="T438" s="42" t="str">
        <f t="shared" si="128"/>
        <v/>
      </c>
      <c r="U438" s="43" t="str">
        <f t="shared" si="129"/>
        <v/>
      </c>
      <c r="V438" s="41" t="str">
        <f t="shared" si="130"/>
        <v/>
      </c>
      <c r="W438" s="41" t="str">
        <f t="shared" si="131"/>
        <v/>
      </c>
      <c r="X438" s="21">
        <v>1</v>
      </c>
      <c r="Y438" s="45" t="str">
        <f t="shared" si="132"/>
        <v>*RM*</v>
      </c>
      <c r="AB438" s="21">
        <v>1</v>
      </c>
    </row>
    <row r="439" spans="1:28" ht="25.05" customHeight="1">
      <c r="A439" s="17">
        <v>7358</v>
      </c>
      <c r="B439" s="19" t="s">
        <v>28</v>
      </c>
      <c r="C439" s="28" t="s">
        <v>172</v>
      </c>
      <c r="D439" s="33">
        <v>44480</v>
      </c>
      <c r="F439" s="40" t="str">
        <f t="shared" si="114"/>
        <v/>
      </c>
      <c r="G439" s="41" t="str">
        <f t="shared" si="115"/>
        <v/>
      </c>
      <c r="H439" s="41" t="str">
        <f t="shared" si="116"/>
        <v/>
      </c>
      <c r="I439" s="42" t="str">
        <f t="shared" si="117"/>
        <v/>
      </c>
      <c r="J439" s="42" t="str">
        <f t="shared" si="118"/>
        <v/>
      </c>
      <c r="K439" s="42" t="str">
        <f t="shared" si="119"/>
        <v/>
      </c>
      <c r="L439" s="42" t="str">
        <f t="shared" si="120"/>
        <v>RM</v>
      </c>
      <c r="M439" s="42" t="str">
        <f t="shared" si="121"/>
        <v/>
      </c>
      <c r="N439" s="42" t="str">
        <f t="shared" si="122"/>
        <v/>
      </c>
      <c r="O439" s="42" t="str">
        <f t="shared" si="123"/>
        <v/>
      </c>
      <c r="P439" s="42" t="str">
        <f t="shared" si="124"/>
        <v/>
      </c>
      <c r="Q439" s="43" t="str">
        <f t="shared" si="125"/>
        <v/>
      </c>
      <c r="R439" s="42" t="str">
        <f t="shared" si="126"/>
        <v/>
      </c>
      <c r="S439" s="42" t="str">
        <f t="shared" si="127"/>
        <v/>
      </c>
      <c r="T439" s="42" t="str">
        <f t="shared" si="128"/>
        <v/>
      </c>
      <c r="U439" s="43" t="str">
        <f t="shared" si="129"/>
        <v/>
      </c>
      <c r="V439" s="41" t="str">
        <f t="shared" si="130"/>
        <v/>
      </c>
      <c r="W439" s="41" t="str">
        <f t="shared" si="131"/>
        <v/>
      </c>
      <c r="X439" s="21">
        <v>1</v>
      </c>
      <c r="Y439" s="45" t="str">
        <f t="shared" si="132"/>
        <v>*RM*</v>
      </c>
      <c r="AB439" s="21">
        <v>1</v>
      </c>
    </row>
    <row r="440" spans="1:28" ht="25.05" customHeight="1">
      <c r="A440" s="17">
        <v>7360</v>
      </c>
      <c r="B440" s="19" t="s">
        <v>97</v>
      </c>
      <c r="C440" s="28" t="s">
        <v>104</v>
      </c>
      <c r="D440" s="33">
        <v>44592</v>
      </c>
      <c r="F440" s="40" t="str">
        <f t="shared" si="114"/>
        <v>3M</v>
      </c>
      <c r="G440" s="41" t="str">
        <f t="shared" si="115"/>
        <v/>
      </c>
      <c r="H440" s="41" t="str">
        <f t="shared" si="116"/>
        <v/>
      </c>
      <c r="I440" s="42" t="str">
        <f t="shared" si="117"/>
        <v/>
      </c>
      <c r="J440" s="42" t="str">
        <f t="shared" si="118"/>
        <v/>
      </c>
      <c r="K440" s="42" t="str">
        <f t="shared" si="119"/>
        <v/>
      </c>
      <c r="L440" s="42" t="str">
        <f t="shared" si="120"/>
        <v/>
      </c>
      <c r="M440" s="42" t="str">
        <f t="shared" si="121"/>
        <v/>
      </c>
      <c r="N440" s="42" t="str">
        <f t="shared" si="122"/>
        <v/>
      </c>
      <c r="O440" s="42" t="str">
        <f t="shared" si="123"/>
        <v/>
      </c>
      <c r="P440" s="42" t="str">
        <f t="shared" si="124"/>
        <v/>
      </c>
      <c r="Q440" s="43" t="str">
        <f t="shared" si="125"/>
        <v/>
      </c>
      <c r="R440" s="42" t="str">
        <f t="shared" si="126"/>
        <v/>
      </c>
      <c r="S440" s="42" t="str">
        <f t="shared" si="127"/>
        <v/>
      </c>
      <c r="T440" s="42" t="str">
        <f t="shared" si="128"/>
        <v/>
      </c>
      <c r="U440" s="43" t="str">
        <f t="shared" si="129"/>
        <v/>
      </c>
      <c r="V440" s="41" t="str">
        <f t="shared" si="130"/>
        <v/>
      </c>
      <c r="W440" s="41" t="str">
        <f t="shared" si="131"/>
        <v/>
      </c>
      <c r="X440" s="21">
        <v>1</v>
      </c>
      <c r="Y440" s="45" t="str">
        <f t="shared" si="132"/>
        <v>*3M*</v>
      </c>
      <c r="AB440" s="21">
        <v>1</v>
      </c>
    </row>
    <row r="441" spans="1:28" ht="25.05" customHeight="1">
      <c r="A441" s="17">
        <v>112228</v>
      </c>
      <c r="B441" s="19" t="s">
        <v>51</v>
      </c>
      <c r="C441" s="28" t="s">
        <v>175</v>
      </c>
      <c r="D441" s="33">
        <v>44487</v>
      </c>
      <c r="F441" s="40" t="str">
        <f t="shared" si="114"/>
        <v>CV</v>
      </c>
      <c r="G441" s="41" t="str">
        <f t="shared" si="115"/>
        <v/>
      </c>
      <c r="H441" s="41" t="str">
        <f t="shared" si="116"/>
        <v/>
      </c>
      <c r="I441" s="42" t="str">
        <f t="shared" si="117"/>
        <v/>
      </c>
      <c r="J441" s="42" t="str">
        <f t="shared" si="118"/>
        <v/>
      </c>
      <c r="K441" s="42" t="str">
        <f t="shared" si="119"/>
        <v/>
      </c>
      <c r="L441" s="42" t="str">
        <f t="shared" si="120"/>
        <v/>
      </c>
      <c r="M441" s="42" t="str">
        <f t="shared" si="121"/>
        <v/>
      </c>
      <c r="N441" s="42" t="str">
        <f t="shared" si="122"/>
        <v/>
      </c>
      <c r="O441" s="42" t="str">
        <f t="shared" si="123"/>
        <v/>
      </c>
      <c r="P441" s="42" t="str">
        <f t="shared" si="124"/>
        <v/>
      </c>
      <c r="Q441" s="43" t="str">
        <f t="shared" si="125"/>
        <v/>
      </c>
      <c r="R441" s="42" t="str">
        <f t="shared" si="126"/>
        <v/>
      </c>
      <c r="S441" s="42" t="str">
        <f t="shared" si="127"/>
        <v/>
      </c>
      <c r="T441" s="42" t="str">
        <f t="shared" si="128"/>
        <v/>
      </c>
      <c r="U441" s="43" t="str">
        <f t="shared" si="129"/>
        <v/>
      </c>
      <c r="V441" s="41" t="str">
        <f t="shared" si="130"/>
        <v/>
      </c>
      <c r="W441" s="41" t="str">
        <f t="shared" si="131"/>
        <v/>
      </c>
      <c r="X441" s="21">
        <v>1</v>
      </c>
      <c r="Y441" s="45" t="str">
        <f t="shared" si="132"/>
        <v>*CV*</v>
      </c>
      <c r="AB441" s="21">
        <v>1</v>
      </c>
    </row>
    <row r="442" spans="1:28" ht="25.05" customHeight="1">
      <c r="A442" s="17">
        <v>112232</v>
      </c>
      <c r="B442" s="19" t="s">
        <v>51</v>
      </c>
      <c r="C442" s="28" t="s">
        <v>175</v>
      </c>
      <c r="D442" s="33">
        <v>44487</v>
      </c>
      <c r="F442" s="40" t="str">
        <f t="shared" si="114"/>
        <v>CV</v>
      </c>
      <c r="G442" s="41" t="str">
        <f t="shared" si="115"/>
        <v/>
      </c>
      <c r="H442" s="41" t="str">
        <f t="shared" si="116"/>
        <v/>
      </c>
      <c r="I442" s="42" t="str">
        <f t="shared" si="117"/>
        <v/>
      </c>
      <c r="J442" s="42" t="str">
        <f t="shared" si="118"/>
        <v/>
      </c>
      <c r="K442" s="42" t="str">
        <f t="shared" si="119"/>
        <v/>
      </c>
      <c r="L442" s="42" t="str">
        <f t="shared" si="120"/>
        <v/>
      </c>
      <c r="M442" s="42" t="str">
        <f t="shared" si="121"/>
        <v/>
      </c>
      <c r="N442" s="42" t="str">
        <f t="shared" si="122"/>
        <v/>
      </c>
      <c r="O442" s="42" t="str">
        <f t="shared" si="123"/>
        <v/>
      </c>
      <c r="P442" s="42" t="str">
        <f t="shared" si="124"/>
        <v/>
      </c>
      <c r="Q442" s="43" t="str">
        <f t="shared" si="125"/>
        <v/>
      </c>
      <c r="R442" s="42" t="str">
        <f t="shared" si="126"/>
        <v/>
      </c>
      <c r="S442" s="42" t="str">
        <f t="shared" si="127"/>
        <v/>
      </c>
      <c r="T442" s="42" t="str">
        <f t="shared" si="128"/>
        <v/>
      </c>
      <c r="U442" s="43" t="str">
        <f t="shared" si="129"/>
        <v/>
      </c>
      <c r="V442" s="41" t="str">
        <f t="shared" si="130"/>
        <v/>
      </c>
      <c r="W442" s="41" t="str">
        <f t="shared" si="131"/>
        <v/>
      </c>
      <c r="X442" s="21">
        <v>1</v>
      </c>
      <c r="Y442" s="45" t="str">
        <f t="shared" si="132"/>
        <v>*CV*</v>
      </c>
      <c r="AB442" s="21">
        <v>1</v>
      </c>
    </row>
    <row r="443" spans="1:28" ht="25.05" customHeight="1">
      <c r="A443" s="1"/>
      <c r="B443" s="2"/>
      <c r="C443" s="29"/>
      <c r="D443" s="33"/>
      <c r="X443" s="3"/>
      <c r="AB443" s="3"/>
    </row>
    <row r="444" spans="1:28" ht="25.05" customHeight="1">
      <c r="A444" s="1"/>
      <c r="B444" s="2"/>
      <c r="C444" s="29"/>
      <c r="D444" s="33"/>
      <c r="X444" s="3"/>
      <c r="AB444" s="3"/>
    </row>
    <row r="445" spans="1:28" ht="25.05" customHeight="1">
      <c r="A445" s="1"/>
      <c r="B445" s="2"/>
      <c r="C445" s="29"/>
      <c r="D445" s="33"/>
      <c r="X445" s="3"/>
      <c r="AB445" s="3"/>
    </row>
    <row r="446" spans="1:28" ht="25.05" customHeight="1">
      <c r="A446" s="1"/>
      <c r="B446" s="2"/>
      <c r="C446" s="29"/>
      <c r="D446" s="33"/>
      <c r="X446" s="3"/>
      <c r="AB446" s="3"/>
    </row>
    <row r="447" spans="1:28" ht="25.05" customHeight="1">
      <c r="A447" s="1"/>
      <c r="B447" s="2"/>
      <c r="C447" s="29"/>
      <c r="D447" s="33"/>
      <c r="X447" s="3"/>
      <c r="AB447" s="3"/>
    </row>
    <row r="448" spans="1:28" ht="25.05" customHeight="1">
      <c r="A448" s="1"/>
      <c r="B448" s="2"/>
      <c r="C448" s="29"/>
      <c r="D448" s="33"/>
      <c r="X448" s="3"/>
      <c r="AB448" s="3"/>
    </row>
    <row r="449" spans="1:28" ht="25.05" customHeight="1">
      <c r="A449" s="1"/>
      <c r="B449" s="2"/>
      <c r="C449" s="29"/>
      <c r="D449" s="33"/>
      <c r="X449" s="3"/>
      <c r="AB449" s="3"/>
    </row>
    <row r="450" spans="1:28" ht="25.05" customHeight="1">
      <c r="A450" s="1"/>
      <c r="B450" s="2"/>
      <c r="C450" s="29"/>
      <c r="D450" s="33"/>
      <c r="X450" s="3"/>
      <c r="AB450" s="3"/>
    </row>
    <row r="451" spans="1:28" ht="25.05" customHeight="1">
      <c r="A451" s="1"/>
      <c r="B451" s="2"/>
      <c r="C451" s="29"/>
      <c r="D451" s="33"/>
      <c r="X451" s="3"/>
      <c r="AB451" s="3"/>
    </row>
    <row r="452" spans="1:28" ht="25.05" customHeight="1">
      <c r="A452" s="1"/>
      <c r="B452" s="2"/>
      <c r="C452" s="29"/>
      <c r="D452" s="33"/>
      <c r="X452" s="3"/>
      <c r="AB452" s="3"/>
    </row>
    <row r="453" spans="1:28" ht="25.05" customHeight="1">
      <c r="A453" s="1"/>
      <c r="B453" s="2"/>
      <c r="C453" s="29"/>
      <c r="D453" s="33"/>
      <c r="X453" s="3"/>
      <c r="AB453" s="3"/>
    </row>
    <row r="454" spans="1:28" ht="25.05" customHeight="1">
      <c r="A454" s="1"/>
      <c r="B454" s="2"/>
      <c r="C454" s="29"/>
      <c r="D454" s="33"/>
      <c r="X454" s="3"/>
      <c r="AB454" s="3"/>
    </row>
    <row r="455" spans="1:28" ht="25.05" customHeight="1">
      <c r="A455" s="1"/>
      <c r="B455" s="2"/>
      <c r="C455" s="29"/>
      <c r="D455" s="33"/>
      <c r="X455" s="3"/>
      <c r="AB455" s="3"/>
    </row>
  </sheetData>
  <autoFilter ref="A1:Y442" xr:uid="{8A3FA278-53A1-4364-9EFC-A53DD9B02F56}"/>
  <pageMargins left="0" right="0" top="0.59055118110236227" bottom="0" header="0.31496062992125984" footer="0.31496062992125984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24A20C6D69D40A41350C59734A66B" ma:contentTypeVersion="13" ma:contentTypeDescription="Create a new document." ma:contentTypeScope="" ma:versionID="4dc8ab550cc8fef603cd997d6e463d95">
  <xsd:schema xmlns:xsd="http://www.w3.org/2001/XMLSchema" xmlns:xs="http://www.w3.org/2001/XMLSchema" xmlns:p="http://schemas.microsoft.com/office/2006/metadata/properties" xmlns:ns2="29838cd5-71a0-49e8-a8de-30dc0bcee94d" xmlns:ns3="342220e9-fbdd-4ac2-90d6-6c6e3ca4237d" targetNamespace="http://schemas.microsoft.com/office/2006/metadata/properties" ma:root="true" ma:fieldsID="c5bab734e0598ca4fe89a3918585acf2" ns2:_="" ns3:_="">
    <xsd:import namespace="29838cd5-71a0-49e8-a8de-30dc0bcee94d"/>
    <xsd:import namespace="342220e9-fbdd-4ac2-90d6-6c6e3ca423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38cd5-71a0-49e8-a8de-30dc0bcee9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220e9-fbdd-4ac2-90d6-6c6e3ca423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220913-F641-4403-816C-55E16F1AC5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38cd5-71a0-49e8-a8de-30dc0bcee94d"/>
    <ds:schemaRef ds:uri="342220e9-fbdd-4ac2-90d6-6c6e3ca423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FB84F-41A8-4B56-9E1F-42E1E3E51B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E9DE1A-3D91-428D-9E9D-F776D630ABE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origineel</vt:lpstr>
      <vt:lpstr>origineel (2)</vt:lpstr>
      <vt:lpstr>ontkleef tm 31-01</vt:lpstr>
      <vt:lpstr>'ontkleef tm 31-01'!Print_Titles</vt:lpstr>
      <vt:lpstr>'origineel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Steppe</dc:creator>
  <cp:lastModifiedBy>Brent Van Daele</cp:lastModifiedBy>
  <cp:lastPrinted>2022-02-02T17:25:59Z</cp:lastPrinted>
  <dcterms:created xsi:type="dcterms:W3CDTF">2022-01-31T07:38:36Z</dcterms:created>
  <dcterms:modified xsi:type="dcterms:W3CDTF">2022-07-27T13:24:16Z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0x01010049824A20C6D69D40A41350C59734A66B</vt:lpwstr>
  </property>
</Properties>
</file>