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5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9" i="1"/>
  <c r="G5" i="1"/>
  <c r="G6" i="1"/>
  <c r="G7" i="1"/>
  <c r="G4" i="1"/>
  <c r="G2" i="1"/>
  <c r="G1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2" i="1"/>
  <c r="H32" i="1"/>
  <c r="J32" i="1"/>
  <c r="K32" i="1"/>
  <c r="G33" i="1"/>
  <c r="H33" i="1"/>
  <c r="J33" i="1"/>
  <c r="K33" i="1"/>
  <c r="G34" i="1"/>
  <c r="H34" i="1"/>
  <c r="J34" i="1"/>
  <c r="K34" i="1"/>
  <c r="G35" i="1"/>
  <c r="H35" i="1"/>
  <c r="J35" i="1"/>
  <c r="K35" i="1"/>
  <c r="G36" i="1"/>
  <c r="H36" i="1"/>
  <c r="J36" i="1"/>
  <c r="K36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G48" i="1"/>
  <c r="H48" i="1"/>
  <c r="J48" i="1"/>
  <c r="K48" i="1"/>
  <c r="G49" i="1"/>
  <c r="H49" i="1"/>
  <c r="J49" i="1"/>
  <c r="K49" i="1"/>
  <c r="G50" i="1"/>
  <c r="H50" i="1"/>
  <c r="J50" i="1"/>
  <c r="K50" i="1"/>
  <c r="G51" i="1"/>
  <c r="H51" i="1"/>
  <c r="J51" i="1"/>
  <c r="K51" i="1"/>
  <c r="G52" i="1"/>
  <c r="H52" i="1"/>
  <c r="J52" i="1"/>
  <c r="K52" i="1"/>
  <c r="G53" i="1"/>
  <c r="H53" i="1"/>
  <c r="J53" i="1"/>
  <c r="K53" i="1"/>
  <c r="G54" i="1"/>
  <c r="H54" i="1"/>
  <c r="J54" i="1"/>
  <c r="K54" i="1"/>
  <c r="G55" i="1"/>
  <c r="H55" i="1"/>
  <c r="J55" i="1"/>
  <c r="K55" i="1"/>
  <c r="G56" i="1"/>
  <c r="H56" i="1"/>
  <c r="J56" i="1"/>
  <c r="K56" i="1"/>
  <c r="G57" i="1"/>
  <c r="H57" i="1"/>
  <c r="J57" i="1"/>
  <c r="K57" i="1"/>
  <c r="G58" i="1"/>
  <c r="H58" i="1"/>
  <c r="J58" i="1"/>
  <c r="K58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G64" i="1"/>
  <c r="H64" i="1"/>
  <c r="J64" i="1"/>
  <c r="K64" i="1"/>
  <c r="G65" i="1"/>
  <c r="H65" i="1"/>
  <c r="J65" i="1"/>
  <c r="K65" i="1"/>
  <c r="G66" i="1"/>
  <c r="H66" i="1"/>
  <c r="J66" i="1"/>
  <c r="K66" i="1"/>
  <c r="G67" i="1"/>
  <c r="H67" i="1"/>
  <c r="J67" i="1"/>
  <c r="K67" i="1"/>
  <c r="G68" i="1"/>
  <c r="H68" i="1"/>
  <c r="J68" i="1"/>
  <c r="K68" i="1"/>
  <c r="G69" i="1"/>
  <c r="H69" i="1"/>
  <c r="J69" i="1"/>
  <c r="K69" i="1"/>
  <c r="G70" i="1"/>
  <c r="H70" i="1"/>
  <c r="J70" i="1"/>
  <c r="K70" i="1"/>
  <c r="G71" i="1"/>
  <c r="H71" i="1"/>
  <c r="J71" i="1"/>
  <c r="K71" i="1"/>
  <c r="G72" i="1"/>
  <c r="H72" i="1"/>
  <c r="J72" i="1"/>
  <c r="K72" i="1"/>
  <c r="G73" i="1"/>
  <c r="H73" i="1"/>
  <c r="J73" i="1"/>
  <c r="K73" i="1"/>
  <c r="G74" i="1"/>
  <c r="H74" i="1"/>
  <c r="J74" i="1"/>
  <c r="K74" i="1"/>
  <c r="G75" i="1"/>
  <c r="H75" i="1"/>
  <c r="J75" i="1"/>
  <c r="K75" i="1"/>
  <c r="G76" i="1"/>
  <c r="H76" i="1"/>
  <c r="J76" i="1"/>
  <c r="K76" i="1"/>
  <c r="G77" i="1"/>
  <c r="H77" i="1"/>
  <c r="J77" i="1"/>
  <c r="K77" i="1"/>
  <c r="G78" i="1"/>
  <c r="H78" i="1"/>
  <c r="J78" i="1"/>
  <c r="K78" i="1"/>
  <c r="G79" i="1"/>
  <c r="H79" i="1"/>
  <c r="J79" i="1"/>
  <c r="K79" i="1"/>
  <c r="G80" i="1"/>
  <c r="H80" i="1"/>
  <c r="J80" i="1"/>
  <c r="K80" i="1"/>
  <c r="G81" i="1"/>
  <c r="H81" i="1"/>
  <c r="J81" i="1"/>
  <c r="K81" i="1"/>
  <c r="G82" i="1"/>
  <c r="H82" i="1"/>
  <c r="J82" i="1"/>
  <c r="K82" i="1"/>
  <c r="G83" i="1"/>
  <c r="H83" i="1"/>
  <c r="J83" i="1"/>
  <c r="K83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8" i="1"/>
  <c r="H98" i="1"/>
  <c r="J98" i="1"/>
  <c r="K98" i="1"/>
  <c r="G99" i="1"/>
  <c r="H99" i="1"/>
  <c r="J99" i="1"/>
  <c r="K99" i="1"/>
  <c r="G100" i="1"/>
  <c r="H100" i="1"/>
  <c r="J100" i="1"/>
  <c r="K100" i="1"/>
  <c r="G101" i="1"/>
  <c r="H101" i="1"/>
  <c r="J101" i="1"/>
  <c r="K101" i="1"/>
  <c r="G102" i="1"/>
  <c r="H102" i="1"/>
  <c r="J102" i="1"/>
  <c r="K102" i="1"/>
  <c r="G103" i="1"/>
  <c r="H103" i="1"/>
  <c r="J103" i="1"/>
  <c r="K103" i="1"/>
  <c r="G104" i="1"/>
  <c r="H104" i="1"/>
  <c r="J104" i="1"/>
  <c r="K104" i="1"/>
  <c r="G105" i="1"/>
  <c r="H105" i="1"/>
  <c r="J105" i="1"/>
  <c r="K105" i="1"/>
  <c r="G106" i="1"/>
  <c r="H106" i="1"/>
  <c r="J106" i="1"/>
  <c r="K106" i="1"/>
  <c r="G107" i="1"/>
  <c r="H107" i="1"/>
  <c r="J107" i="1"/>
  <c r="K107" i="1"/>
  <c r="G108" i="1"/>
  <c r="H108" i="1"/>
  <c r="J108" i="1"/>
  <c r="K108" i="1"/>
  <c r="G109" i="1"/>
  <c r="H109" i="1"/>
  <c r="J109" i="1"/>
  <c r="K109" i="1"/>
  <c r="G110" i="1"/>
  <c r="H110" i="1"/>
  <c r="J110" i="1"/>
  <c r="K110" i="1"/>
  <c r="G111" i="1"/>
  <c r="H111" i="1"/>
  <c r="J111" i="1"/>
  <c r="K111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G21" i="1"/>
  <c r="H21" i="1"/>
  <c r="J21" i="1"/>
  <c r="K21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K9" i="1"/>
  <c r="J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9" i="1"/>
  <c r="H9" i="1"/>
  <c r="G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E9" i="1"/>
  <c r="C9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47" i="1"/>
</calcChain>
</file>

<file path=xl/sharedStrings.xml><?xml version="1.0" encoding="utf-8"?>
<sst xmlns="http://schemas.openxmlformats.org/spreadsheetml/2006/main" count="212" uniqueCount="207">
  <si>
    <t>Banking</t>
  </si>
  <si>
    <t>Furniture</t>
  </si>
  <si>
    <t>Colors</t>
  </si>
  <si>
    <t>Family Members</t>
  </si>
  <si>
    <t>la banque</t>
  </si>
  <si>
    <t>the bank</t>
  </si>
  <si>
    <t>cash</t>
  </si>
  <si>
    <t>le paiement</t>
  </si>
  <si>
    <t>payment</t>
  </si>
  <si>
    <t>un carnet de chèques</t>
  </si>
  <si>
    <t>checkbook</t>
  </si>
  <si>
    <t>to deposit money</t>
  </si>
  <si>
    <t>to borrow money</t>
  </si>
  <si>
    <t>les services financiers</t>
  </si>
  <si>
    <t>financial services</t>
  </si>
  <si>
    <t>la commission</t>
  </si>
  <si>
    <t>commission</t>
  </si>
  <si>
    <t>un investissement</t>
  </si>
  <si>
    <t>an investment</t>
  </si>
  <si>
    <t>un virement</t>
  </si>
  <si>
    <t>transfer</t>
  </si>
  <si>
    <t>money management</t>
  </si>
  <si>
    <t>une transaction</t>
  </si>
  <si>
    <t>a transaction</t>
  </si>
  <si>
    <t>un guichet automatique</t>
  </si>
  <si>
    <t>ATM machine</t>
  </si>
  <si>
    <t>attendre dans la queue</t>
  </si>
  <si>
    <t>to wait in line</t>
  </si>
  <si>
    <t>une carte bancaire</t>
  </si>
  <si>
    <t>banking/ATM card</t>
  </si>
  <si>
    <t>faire des économies</t>
  </si>
  <si>
    <t>to save money</t>
  </si>
  <si>
    <t>le montant</t>
  </si>
  <si>
    <t>sum/total amount</t>
  </si>
  <si>
    <t>un compte-chèques</t>
  </si>
  <si>
    <t>checking account</t>
  </si>
  <si>
    <t>money</t>
  </si>
  <si>
    <t>les fonds</t>
  </si>
  <si>
    <t>funds</t>
  </si>
  <si>
    <t>un chèque</t>
  </si>
  <si>
    <t>check</t>
  </si>
  <si>
    <t>un dépôt</t>
  </si>
  <si>
    <t>deposit</t>
  </si>
  <si>
    <t>le crédit</t>
  </si>
  <si>
    <t>credit</t>
  </si>
  <si>
    <t>les marchés financiers</t>
  </si>
  <si>
    <t>financial markets</t>
  </si>
  <si>
    <t>la clientèle</t>
  </si>
  <si>
    <t>clientele</t>
  </si>
  <si>
    <t>les frais</t>
  </si>
  <si>
    <t>fees</t>
  </si>
  <si>
    <t>une institution financière</t>
  </si>
  <si>
    <t>financial institution</t>
  </si>
  <si>
    <t>interest rate</t>
  </si>
  <si>
    <t>la monnaie</t>
  </si>
  <si>
    <t>currency</t>
  </si>
  <si>
    <t>le bilan</t>
  </si>
  <si>
    <t>balance</t>
  </si>
  <si>
    <t>prendre un numéro</t>
  </si>
  <si>
    <t>to take a number</t>
  </si>
  <si>
    <t>une carte de crédit</t>
  </si>
  <si>
    <t>credit card</t>
  </si>
  <si>
    <t>un emprunt</t>
  </si>
  <si>
    <t>a loan</t>
  </si>
  <si>
    <t>to take out money</t>
  </si>
  <si>
    <t>savings account</t>
  </si>
  <si>
    <t>un distributeur automatique</t>
  </si>
  <si>
    <t>un reçu</t>
  </si>
  <si>
    <t>receipt</t>
  </si>
  <si>
    <t>une table</t>
  </si>
  <si>
    <t>a table</t>
  </si>
  <si>
    <t>une chaise</t>
  </si>
  <si>
    <t>a chair</t>
  </si>
  <si>
    <t>une bibliothèque</t>
  </si>
  <si>
    <t>a bookcase</t>
  </si>
  <si>
    <t>une table basse</t>
  </si>
  <si>
    <t>a coffee table</t>
  </si>
  <si>
    <t>une cheminée</t>
  </si>
  <si>
    <t>a fireplace</t>
  </si>
  <si>
    <t>une table de chevet</t>
  </si>
  <si>
    <t>a bedside table</t>
  </si>
  <si>
    <t>une étagère</t>
  </si>
  <si>
    <t>a shelf</t>
  </si>
  <si>
    <t>une armoire</t>
  </si>
  <si>
    <t>a wardrobe</t>
  </si>
  <si>
    <t>une commode</t>
  </si>
  <si>
    <t>a dresser</t>
  </si>
  <si>
    <t>une moquette</t>
  </si>
  <si>
    <t>a carpet</t>
  </si>
  <si>
    <t>un siège</t>
  </si>
  <si>
    <t>a seat</t>
  </si>
  <si>
    <t>un tabouret</t>
  </si>
  <si>
    <t>a stool</t>
  </si>
  <si>
    <t>un placard</t>
  </si>
  <si>
    <t>a cupboard</t>
  </si>
  <si>
    <t>un tiroir</t>
  </si>
  <si>
    <t>a drawer</t>
  </si>
  <si>
    <t>un fauteuil</t>
  </si>
  <si>
    <t>a armchair</t>
  </si>
  <si>
    <t>un lit</t>
  </si>
  <si>
    <t>a bed</t>
  </si>
  <si>
    <t>un bureau</t>
  </si>
  <si>
    <t>a desk</t>
  </si>
  <si>
    <t>un miroir</t>
  </si>
  <si>
    <t>a mrror</t>
  </si>
  <si>
    <t>un meuble</t>
  </si>
  <si>
    <t>a piece of furniture</t>
  </si>
  <si>
    <t>un oreiller</t>
  </si>
  <si>
    <t>a pillow</t>
  </si>
  <si>
    <t>blanc</t>
  </si>
  <si>
    <t>white</t>
  </si>
  <si>
    <t>bleu clair</t>
  </si>
  <si>
    <t>light blue</t>
  </si>
  <si>
    <t>multicolore</t>
  </si>
  <si>
    <t>muli-colored</t>
  </si>
  <si>
    <t>gris</t>
  </si>
  <si>
    <t>grey</t>
  </si>
  <si>
    <t>vert</t>
  </si>
  <si>
    <t>green</t>
  </si>
  <si>
    <t>noir</t>
  </si>
  <si>
    <t>black</t>
  </si>
  <si>
    <t>argenté</t>
  </si>
  <si>
    <t>silver</t>
  </si>
  <si>
    <t>jaune</t>
  </si>
  <si>
    <t>yellow</t>
  </si>
  <si>
    <t>orange</t>
  </si>
  <si>
    <t>bleu</t>
  </si>
  <si>
    <t>blue</t>
  </si>
  <si>
    <t>bleu foncé</t>
  </si>
  <si>
    <t>dark blue</t>
  </si>
  <si>
    <t>rose</t>
  </si>
  <si>
    <t>pink</t>
  </si>
  <si>
    <t>rouge</t>
  </si>
  <si>
    <t>red</t>
  </si>
  <si>
    <t>marron</t>
  </si>
  <si>
    <t>brown</t>
  </si>
  <si>
    <t>violet</t>
  </si>
  <si>
    <t>purple</t>
  </si>
  <si>
    <t>beige</t>
  </si>
  <si>
    <t>turquoise</t>
  </si>
  <si>
    <t>doré</t>
  </si>
  <si>
    <t>golden</t>
  </si>
  <si>
    <t>le père</t>
  </si>
  <si>
    <t>the father</t>
  </si>
  <si>
    <t>les parents</t>
  </si>
  <si>
    <t>the parents</t>
  </si>
  <si>
    <t>la sœur</t>
  </si>
  <si>
    <t>the sister</t>
  </si>
  <si>
    <t>la fille</t>
  </si>
  <si>
    <t>the daughter</t>
  </si>
  <si>
    <t>le bébé</t>
  </si>
  <si>
    <t>the baby</t>
  </si>
  <si>
    <t>la femme</t>
  </si>
  <si>
    <t>the wife</t>
  </si>
  <si>
    <t>la fiancée</t>
  </si>
  <si>
    <t>the fiancée</t>
  </si>
  <si>
    <t>la grand-mère</t>
  </si>
  <si>
    <t>the grandmother</t>
  </si>
  <si>
    <t>les petits-enfants</t>
  </si>
  <si>
    <t>the grandchildren</t>
  </si>
  <si>
    <t>la tante</t>
  </si>
  <si>
    <t>the aunt</t>
  </si>
  <si>
    <t>la nièce</t>
  </si>
  <si>
    <t>the niece</t>
  </si>
  <si>
    <t>la belle-mère</t>
  </si>
  <si>
    <t>the step mother</t>
  </si>
  <si>
    <t>la cousine</t>
  </si>
  <si>
    <t>the cousin (female)</t>
  </si>
  <si>
    <t>la belle-sœur</t>
  </si>
  <si>
    <t>sister in-law</t>
  </si>
  <si>
    <t>la mère</t>
  </si>
  <si>
    <t>the mother</t>
  </si>
  <si>
    <t>le frère</t>
  </si>
  <si>
    <t>le fils</t>
  </si>
  <si>
    <t>the son</t>
  </si>
  <si>
    <t>l’enfant</t>
  </si>
  <si>
    <t>the child</t>
  </si>
  <si>
    <t>le mari</t>
  </si>
  <si>
    <t>the husband</t>
  </si>
  <si>
    <t>le fiancé</t>
  </si>
  <si>
    <t>the fiancé</t>
  </si>
  <si>
    <t>le grand-père</t>
  </si>
  <si>
    <t>the grandfather</t>
  </si>
  <si>
    <t>les grand-parents</t>
  </si>
  <si>
    <t>the grandparents</t>
  </si>
  <si>
    <t>l’oncle</t>
  </si>
  <si>
    <t>the uncle</t>
  </si>
  <si>
    <t>le neveu</t>
  </si>
  <si>
    <t>the nephew</t>
  </si>
  <si>
    <t>le beau-père</t>
  </si>
  <si>
    <t>the step father</t>
  </si>
  <si>
    <t>le cousin</t>
  </si>
  <si>
    <t>the cousin (male)</t>
  </si>
  <si>
    <t>le beau-frère</t>
  </si>
  <si>
    <t>brother in-law</t>
  </si>
  <si>
    <t>father in-law</t>
  </si>
  <si>
    <t>the brother</t>
  </si>
  <si>
    <t>Français</t>
  </si>
  <si>
    <t>Anglais</t>
  </si>
  <si>
    <t>l''argent liquide</t>
  </si>
  <si>
    <t>déposer de l''argent</t>
  </si>
  <si>
    <t>prêter de l''argent</t>
  </si>
  <si>
    <t>la gestion de l''argent</t>
  </si>
  <si>
    <t>l''argent</t>
  </si>
  <si>
    <t>le taux d''intérêt</t>
  </si>
  <si>
    <t>retirer de l''argent</t>
  </si>
  <si>
    <t>un compte d''épargne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</si>
</sst>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12"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workbookViewId="0">
      <selection activeCell="G10" sqref="G10:K111"/>
    </sheetView>
  </sheetViews>
  <sheetFormatPr baseColWidth="10" defaultRowHeight="15" x14ac:dyDescent="0"/>
  <cols>
    <col min="1" max="1" width="14.83203125" bestFit="1" customWidth="1"/>
    <col min="2" max="2" width="24.33203125" bestFit="1" customWidth="1"/>
    <col min="3" max="3" width="11" customWidth="1"/>
    <col min="4" max="4" width="18.1640625" bestFit="1" customWidth="1"/>
    <col min="5" max="5" width="7.5" bestFit="1" customWidth="1"/>
  </cols>
  <sheetData>
    <row r="1" spans="1:11">
      <c r="A1" t="s">
        <v>197</v>
      </c>
      <c r="G1" s="1" t="str">
        <f>"INSERT INTO languages (languageName) VALUES ('"&amp;A1&amp;"');"</f>
        <v>INSERT INTO languages (languageName) VALUES ('Français');</v>
      </c>
    </row>
    <row r="2" spans="1:11">
      <c r="A2" t="s">
        <v>198</v>
      </c>
      <c r="G2" s="1" t="str">
        <f t="shared" ref="G2:G7" si="0">"INSERT INTO languages (languageName) VALUES ('"&amp;A2&amp;"');"</f>
        <v>INSERT INTO languages (languageName) VALUES ('Anglais');</v>
      </c>
    </row>
    <row r="3" spans="1:11">
      <c r="G3" s="1"/>
    </row>
    <row r="4" spans="1:11">
      <c r="A4" t="s">
        <v>0</v>
      </c>
      <c r="G4" s="1" t="str">
        <f>"INSERT INTO themes (title) VALUES ('"&amp;A4&amp;"');"</f>
        <v>INSERT INTO themes (title) VALUES ('Banking');</v>
      </c>
    </row>
    <row r="5" spans="1:11">
      <c r="A5" t="s">
        <v>1</v>
      </c>
      <c r="G5" s="1" t="str">
        <f t="shared" ref="G5:G7" si="1">"INSERT INTO themes (title) VALUES ('"&amp;A5&amp;"');"</f>
        <v>INSERT INTO themes (title) VALUES ('Furniture');</v>
      </c>
    </row>
    <row r="6" spans="1:11">
      <c r="A6" t="s">
        <v>2</v>
      </c>
      <c r="G6" s="1" t="str">
        <f t="shared" si="1"/>
        <v>INSERT INTO themes (title) VALUES ('Colors');</v>
      </c>
    </row>
    <row r="7" spans="1:11">
      <c r="A7" t="s">
        <v>3</v>
      </c>
      <c r="G7" s="1" t="str">
        <f t="shared" si="1"/>
        <v>INSERT INTO themes (title) VALUES ('Family Members');</v>
      </c>
    </row>
    <row r="9" spans="1:11">
      <c r="A9">
        <v>1</v>
      </c>
      <c r="B9" t="s">
        <v>4</v>
      </c>
      <c r="C9">
        <f>(ROW()-9)*2+1</f>
        <v>1</v>
      </c>
      <c r="D9" t="s">
        <v>5</v>
      </c>
      <c r="E9">
        <f>(ROW()-9)*2+2</f>
        <v>2</v>
      </c>
      <c r="F9">
        <f>(ROW()-8)</f>
        <v>1</v>
      </c>
      <c r="G9" t="str">
        <f>"INSERT INTO words(value,language_id) VALUES ('"&amp;B9&amp;"',1);"</f>
        <v>INSERT INTO words(value,language_id) VALUES ('la banque',1);</v>
      </c>
      <c r="H9" t="str">
        <f>"INSERT INTO words(value,language_id) VALUES ('"&amp;D9&amp;"',2);"</f>
        <v>INSERT INTO words(value,language_id) VALUES ('the bank',2);</v>
      </c>
      <c r="I9" t="str">
        <f>"INSERT INTO semantics (definition) VALUES ('"&amp;B9&amp;"');"</f>
        <v>INSERT INTO semantics (definition) VALUES ('la banque');</v>
      </c>
      <c r="J9" t="str">
        <f>"INSERT INTO meanings(word_id,semantic_id) VALUES ("&amp;C9&amp;","&amp;F9&amp;"),("&amp;E9&amp;","&amp;F9&amp;");"</f>
        <v>INSERT INTO meanings(word_id,semantic_id) VALUES (1,1),(2,1);</v>
      </c>
      <c r="K9" t="str">
        <f>"INSERT INTO contents (theme_id,semantic_id) VALUES ("&amp;A9&amp;","&amp;F9&amp;");"</f>
        <v>INSERT INTO contents (theme_id,semantic_id) VALUES (1,1);</v>
      </c>
    </row>
    <row r="10" spans="1:11">
      <c r="A10">
        <v>1</v>
      </c>
      <c r="B10" t="s">
        <v>199</v>
      </c>
      <c r="C10">
        <f t="shared" ref="C10:C73" si="2">(ROW()-9)*2+1</f>
        <v>3</v>
      </c>
      <c r="D10" t="s">
        <v>6</v>
      </c>
      <c r="E10">
        <f t="shared" ref="E10:E73" si="3">(ROW()-9)*2+2</f>
        <v>4</v>
      </c>
      <c r="F10">
        <f t="shared" ref="F10:F73" si="4">(ROW()-8)</f>
        <v>2</v>
      </c>
      <c r="G10" t="str">
        <f t="shared" ref="G10:G26" si="5">"INSERT INTO words(value,language_id) VALUES ('"&amp;B10&amp;"',1);"</f>
        <v>INSERT INTO words(value,language_id) VALUES ('l''argent liquide',1);</v>
      </c>
      <c r="H10" t="str">
        <f t="shared" ref="H10:H26" si="6">"INSERT INTO words(value,language_id) VALUES ('"&amp;D10&amp;"',2);"</f>
        <v>INSERT INTO words(value,language_id) VALUES ('cash',2);</v>
      </c>
      <c r="I10" t="str">
        <f t="shared" ref="I10:I73" si="7">"INSERT INTO semantics (definition) VALUES ('"&amp;B10&amp;"');"</f>
        <v>INSERT INTO semantics (definition) VALUES ('l''argent liquide');</v>
      </c>
      <c r="J10" t="str">
        <f t="shared" ref="J10:J26" si="8">"INSERT INTO meanings(word_id,semantic_id) VALUES ("&amp;C10&amp;","&amp;F10&amp;"),("&amp;E10&amp;","&amp;F10&amp;");"</f>
        <v>INSERT INTO meanings(word_id,semantic_id) VALUES (3,2),(4,2);</v>
      </c>
      <c r="K10" t="str">
        <f t="shared" ref="K10:K26" si="9">"INSERT INTO contents (theme_id,semantic_id) VALUES ("&amp;A10&amp;","&amp;F10&amp;");"</f>
        <v>INSERT INTO contents (theme_id,semantic_id) VALUES (1,2);</v>
      </c>
    </row>
    <row r="11" spans="1:11">
      <c r="A11">
        <v>1</v>
      </c>
      <c r="B11" t="s">
        <v>7</v>
      </c>
      <c r="C11">
        <f t="shared" si="2"/>
        <v>5</v>
      </c>
      <c r="D11" t="s">
        <v>8</v>
      </c>
      <c r="E11">
        <f t="shared" si="3"/>
        <v>6</v>
      </c>
      <c r="F11">
        <f t="shared" si="4"/>
        <v>3</v>
      </c>
      <c r="G11" t="str">
        <f t="shared" si="5"/>
        <v>INSERT INTO words(value,language_id) VALUES ('le paiement',1);</v>
      </c>
      <c r="H11" t="str">
        <f t="shared" si="6"/>
        <v>INSERT INTO words(value,language_id) VALUES ('payment',2);</v>
      </c>
      <c r="I11" t="str">
        <f t="shared" si="7"/>
        <v>INSERT INTO semantics (definition) VALUES ('le paiement');</v>
      </c>
      <c r="J11" t="str">
        <f t="shared" si="8"/>
        <v>INSERT INTO meanings(word_id,semantic_id) VALUES (5,3),(6,3);</v>
      </c>
      <c r="K11" t="str">
        <f t="shared" si="9"/>
        <v>INSERT INTO contents (theme_id,semantic_id) VALUES (1,3);</v>
      </c>
    </row>
    <row r="12" spans="1:11">
      <c r="A12">
        <v>1</v>
      </c>
      <c r="B12" t="s">
        <v>9</v>
      </c>
      <c r="C12">
        <f t="shared" si="2"/>
        <v>7</v>
      </c>
      <c r="D12" t="s">
        <v>10</v>
      </c>
      <c r="E12">
        <f t="shared" si="3"/>
        <v>8</v>
      </c>
      <c r="F12">
        <f t="shared" si="4"/>
        <v>4</v>
      </c>
      <c r="G12" t="str">
        <f t="shared" si="5"/>
        <v>INSERT INTO words(value,language_id) VALUES ('un carnet de chèques',1);</v>
      </c>
      <c r="H12" t="str">
        <f t="shared" si="6"/>
        <v>INSERT INTO words(value,language_id) VALUES ('checkbook',2);</v>
      </c>
      <c r="I12" t="str">
        <f t="shared" si="7"/>
        <v>INSERT INTO semantics (definition) VALUES ('un carnet de chèques');</v>
      </c>
      <c r="J12" t="str">
        <f t="shared" si="8"/>
        <v>INSERT INTO meanings(word_id,semantic_id) VALUES (7,4),(8,4);</v>
      </c>
      <c r="K12" t="str">
        <f t="shared" si="9"/>
        <v>INSERT INTO contents (theme_id,semantic_id) VALUES (1,4);</v>
      </c>
    </row>
    <row r="13" spans="1:11">
      <c r="A13">
        <v>1</v>
      </c>
      <c r="B13" t="s">
        <v>200</v>
      </c>
      <c r="C13">
        <f t="shared" si="2"/>
        <v>9</v>
      </c>
      <c r="D13" t="s">
        <v>11</v>
      </c>
      <c r="E13">
        <f t="shared" si="3"/>
        <v>10</v>
      </c>
      <c r="F13">
        <f t="shared" si="4"/>
        <v>5</v>
      </c>
      <c r="G13" t="str">
        <f t="shared" si="5"/>
        <v>INSERT INTO words(value,language_id) VALUES ('déposer de l''argent',1);</v>
      </c>
      <c r="H13" t="str">
        <f t="shared" si="6"/>
        <v>INSERT INTO words(value,language_id) VALUES ('to deposit money',2);</v>
      </c>
      <c r="I13" t="str">
        <f t="shared" si="7"/>
        <v>INSERT INTO semantics (definition) VALUES ('déposer de l''argent');</v>
      </c>
      <c r="J13" t="str">
        <f t="shared" si="8"/>
        <v>INSERT INTO meanings(word_id,semantic_id) VALUES (9,5),(10,5);</v>
      </c>
      <c r="K13" t="str">
        <f t="shared" si="9"/>
        <v>INSERT INTO contents (theme_id,semantic_id) VALUES (1,5);</v>
      </c>
    </row>
    <row r="14" spans="1:11">
      <c r="A14">
        <v>1</v>
      </c>
      <c r="B14" t="s">
        <v>201</v>
      </c>
      <c r="C14">
        <f t="shared" si="2"/>
        <v>11</v>
      </c>
      <c r="D14" t="s">
        <v>12</v>
      </c>
      <c r="E14">
        <f t="shared" si="3"/>
        <v>12</v>
      </c>
      <c r="F14">
        <f t="shared" si="4"/>
        <v>6</v>
      </c>
      <c r="G14" t="str">
        <f t="shared" si="5"/>
        <v>INSERT INTO words(value,language_id) VALUES ('prêter de l''argent',1);</v>
      </c>
      <c r="H14" t="str">
        <f t="shared" si="6"/>
        <v>INSERT INTO words(value,language_id) VALUES ('to borrow money',2);</v>
      </c>
      <c r="I14" t="str">
        <f t="shared" si="7"/>
        <v>INSERT INTO semantics (definition) VALUES ('prêter de l''argent');</v>
      </c>
      <c r="J14" t="str">
        <f t="shared" si="8"/>
        <v>INSERT INTO meanings(word_id,semantic_id) VALUES (11,6),(12,6);</v>
      </c>
      <c r="K14" t="str">
        <f t="shared" si="9"/>
        <v>INSERT INTO contents (theme_id,semantic_id) VALUES (1,6);</v>
      </c>
    </row>
    <row r="15" spans="1:11">
      <c r="A15">
        <v>1</v>
      </c>
      <c r="B15" t="s">
        <v>13</v>
      </c>
      <c r="C15">
        <f t="shared" si="2"/>
        <v>13</v>
      </c>
      <c r="D15" t="s">
        <v>14</v>
      </c>
      <c r="E15">
        <f t="shared" si="3"/>
        <v>14</v>
      </c>
      <c r="F15">
        <f t="shared" si="4"/>
        <v>7</v>
      </c>
      <c r="G15" t="str">
        <f t="shared" si="5"/>
        <v>INSERT INTO words(value,language_id) VALUES ('les services financiers',1);</v>
      </c>
      <c r="H15" t="str">
        <f t="shared" si="6"/>
        <v>INSERT INTO words(value,language_id) VALUES ('financial services',2);</v>
      </c>
      <c r="I15" t="str">
        <f t="shared" si="7"/>
        <v>INSERT INTO semantics (definition) VALUES ('les services financiers');</v>
      </c>
      <c r="J15" t="str">
        <f t="shared" si="8"/>
        <v>INSERT INTO meanings(word_id,semantic_id) VALUES (13,7),(14,7);</v>
      </c>
      <c r="K15" t="str">
        <f t="shared" si="9"/>
        <v>INSERT INTO contents (theme_id,semantic_id) VALUES (1,7);</v>
      </c>
    </row>
    <row r="16" spans="1:11">
      <c r="A16">
        <v>1</v>
      </c>
      <c r="B16" t="s">
        <v>15</v>
      </c>
      <c r="C16">
        <f t="shared" si="2"/>
        <v>15</v>
      </c>
      <c r="D16" t="s">
        <v>16</v>
      </c>
      <c r="E16">
        <f t="shared" si="3"/>
        <v>16</v>
      </c>
      <c r="F16">
        <f t="shared" si="4"/>
        <v>8</v>
      </c>
      <c r="G16" t="str">
        <f t="shared" si="5"/>
        <v>INSERT INTO words(value,language_id) VALUES ('la commission',1);</v>
      </c>
      <c r="H16" t="str">
        <f t="shared" si="6"/>
        <v>INSERT INTO words(value,language_id) VALUES ('commission',2);</v>
      </c>
      <c r="I16" t="str">
        <f t="shared" si="7"/>
        <v>INSERT INTO semantics (definition) VALUES ('la commission');</v>
      </c>
      <c r="J16" t="str">
        <f t="shared" si="8"/>
        <v>INSERT INTO meanings(word_id,semantic_id) VALUES (15,8),(16,8);</v>
      </c>
      <c r="K16" t="str">
        <f t="shared" si="9"/>
        <v>INSERT INTO contents (theme_id,semantic_id) VALUES (1,8);</v>
      </c>
    </row>
    <row r="17" spans="1:11">
      <c r="A17">
        <v>1</v>
      </c>
      <c r="B17" t="s">
        <v>17</v>
      </c>
      <c r="C17">
        <f t="shared" si="2"/>
        <v>17</v>
      </c>
      <c r="D17" t="s">
        <v>18</v>
      </c>
      <c r="E17">
        <f t="shared" si="3"/>
        <v>18</v>
      </c>
      <c r="F17">
        <f t="shared" si="4"/>
        <v>9</v>
      </c>
      <c r="G17" t="str">
        <f t="shared" si="5"/>
        <v>INSERT INTO words(value,language_id) VALUES ('un investissement',1);</v>
      </c>
      <c r="H17" t="str">
        <f t="shared" si="6"/>
        <v>INSERT INTO words(value,language_id) VALUES ('an investment',2);</v>
      </c>
      <c r="I17" t="str">
        <f t="shared" si="7"/>
        <v>INSERT INTO semantics (definition) VALUES ('un investissement');</v>
      </c>
      <c r="J17" t="str">
        <f t="shared" si="8"/>
        <v>INSERT INTO meanings(word_id,semantic_id) VALUES (17,9),(18,9);</v>
      </c>
      <c r="K17" t="str">
        <f t="shared" si="9"/>
        <v>INSERT INTO contents (theme_id,semantic_id) VALUES (1,9);</v>
      </c>
    </row>
    <row r="18" spans="1:11">
      <c r="A18">
        <v>1</v>
      </c>
      <c r="B18" t="s">
        <v>19</v>
      </c>
      <c r="C18">
        <f t="shared" si="2"/>
        <v>19</v>
      </c>
      <c r="D18" t="s">
        <v>20</v>
      </c>
      <c r="E18">
        <f t="shared" si="3"/>
        <v>20</v>
      </c>
      <c r="F18">
        <f t="shared" si="4"/>
        <v>10</v>
      </c>
      <c r="G18" t="str">
        <f t="shared" si="5"/>
        <v>INSERT INTO words(value,language_id) VALUES ('un virement',1);</v>
      </c>
      <c r="H18" t="str">
        <f t="shared" si="6"/>
        <v>INSERT INTO words(value,language_id) VALUES ('transfer',2);</v>
      </c>
      <c r="I18" t="str">
        <f t="shared" si="7"/>
        <v>INSERT INTO semantics (definition) VALUES ('un virement');</v>
      </c>
      <c r="J18" t="str">
        <f t="shared" si="8"/>
        <v>INSERT INTO meanings(word_id,semantic_id) VALUES (19,10),(20,10);</v>
      </c>
      <c r="K18" t="str">
        <f t="shared" si="9"/>
        <v>INSERT INTO contents (theme_id,semantic_id) VALUES (1,10);</v>
      </c>
    </row>
    <row r="19" spans="1:11">
      <c r="A19">
        <v>1</v>
      </c>
      <c r="B19" t="s">
        <v>202</v>
      </c>
      <c r="C19">
        <f t="shared" si="2"/>
        <v>21</v>
      </c>
      <c r="D19" t="s">
        <v>21</v>
      </c>
      <c r="E19">
        <f t="shared" si="3"/>
        <v>22</v>
      </c>
      <c r="F19">
        <f t="shared" si="4"/>
        <v>11</v>
      </c>
      <c r="G19" t="str">
        <f t="shared" si="5"/>
        <v>INSERT INTO words(value,language_id) VALUES ('la gestion de l''argent',1);</v>
      </c>
      <c r="H19" t="str">
        <f t="shared" si="6"/>
        <v>INSERT INTO words(value,language_id) VALUES ('money management',2);</v>
      </c>
      <c r="I19" t="str">
        <f t="shared" si="7"/>
        <v>INSERT INTO semantics (definition) VALUES ('la gestion de l''argent');</v>
      </c>
      <c r="J19" t="str">
        <f t="shared" si="8"/>
        <v>INSERT INTO meanings(word_id,semantic_id) VALUES (21,11),(22,11);</v>
      </c>
      <c r="K19" t="str">
        <f t="shared" si="9"/>
        <v>INSERT INTO contents (theme_id,semantic_id) VALUES (1,11);</v>
      </c>
    </row>
    <row r="20" spans="1:11">
      <c r="A20">
        <v>1</v>
      </c>
      <c r="B20" t="s">
        <v>22</v>
      </c>
      <c r="C20">
        <f t="shared" si="2"/>
        <v>23</v>
      </c>
      <c r="D20" t="s">
        <v>23</v>
      </c>
      <c r="E20">
        <f t="shared" si="3"/>
        <v>24</v>
      </c>
      <c r="F20">
        <f t="shared" si="4"/>
        <v>12</v>
      </c>
      <c r="G20" t="str">
        <f t="shared" si="5"/>
        <v>INSERT INTO words(value,language_id) VALUES ('une transaction',1);</v>
      </c>
      <c r="H20" t="str">
        <f t="shared" si="6"/>
        <v>INSERT INTO words(value,language_id) VALUES ('a transaction',2);</v>
      </c>
      <c r="I20" t="str">
        <f t="shared" si="7"/>
        <v>INSERT INTO semantics (definition) VALUES ('une transaction');</v>
      </c>
      <c r="J20" t="str">
        <f t="shared" si="8"/>
        <v>INSERT INTO meanings(word_id,semantic_id) VALUES (23,12),(24,12);</v>
      </c>
      <c r="K20" t="str">
        <f t="shared" si="9"/>
        <v>INSERT INTO contents (theme_id,semantic_id) VALUES (1,12);</v>
      </c>
    </row>
    <row r="21" spans="1:11">
      <c r="A21">
        <v>1</v>
      </c>
      <c r="B21" t="s">
        <v>24</v>
      </c>
      <c r="C21">
        <f t="shared" si="2"/>
        <v>25</v>
      </c>
      <c r="D21" t="s">
        <v>25</v>
      </c>
      <c r="E21">
        <f t="shared" si="3"/>
        <v>26</v>
      </c>
      <c r="F21">
        <f t="shared" si="4"/>
        <v>13</v>
      </c>
      <c r="G21" t="str">
        <f t="shared" si="5"/>
        <v>INSERT INTO words(value,language_id) VALUES ('un guichet automatique',1);</v>
      </c>
      <c r="H21" t="str">
        <f t="shared" si="6"/>
        <v>INSERT INTO words(value,language_id) VALUES ('ATM machine',2);</v>
      </c>
      <c r="I21" t="str">
        <f t="shared" si="7"/>
        <v>INSERT INTO semantics (definition) VALUES ('un guichet automatique');</v>
      </c>
      <c r="J21" t="str">
        <f t="shared" si="8"/>
        <v>INSERT INTO meanings(word_id,semantic_id) VALUES (25,13),(26,13);</v>
      </c>
      <c r="K21" t="str">
        <f t="shared" si="9"/>
        <v>INSERT INTO contents (theme_id,semantic_id) VALUES (1,13);</v>
      </c>
    </row>
    <row r="22" spans="1:11">
      <c r="A22">
        <v>1</v>
      </c>
      <c r="B22" t="s">
        <v>26</v>
      </c>
      <c r="C22">
        <f t="shared" si="2"/>
        <v>27</v>
      </c>
      <c r="D22" t="s">
        <v>27</v>
      </c>
      <c r="E22">
        <f t="shared" si="3"/>
        <v>28</v>
      </c>
      <c r="F22">
        <f t="shared" si="4"/>
        <v>14</v>
      </c>
      <c r="G22" t="str">
        <f t="shared" si="5"/>
        <v>INSERT INTO words(value,language_id) VALUES ('attendre dans la queue',1);</v>
      </c>
      <c r="H22" t="str">
        <f t="shared" si="6"/>
        <v>INSERT INTO words(value,language_id) VALUES ('to wait in line',2);</v>
      </c>
      <c r="I22" t="str">
        <f t="shared" si="7"/>
        <v>INSERT INTO semantics (definition) VALUES ('attendre dans la queue');</v>
      </c>
      <c r="J22" t="str">
        <f t="shared" si="8"/>
        <v>INSERT INTO meanings(word_id,semantic_id) VALUES (27,14),(28,14);</v>
      </c>
      <c r="K22" t="str">
        <f t="shared" si="9"/>
        <v>INSERT INTO contents (theme_id,semantic_id) VALUES (1,14);</v>
      </c>
    </row>
    <row r="23" spans="1:11">
      <c r="A23">
        <v>1</v>
      </c>
      <c r="B23" t="s">
        <v>28</v>
      </c>
      <c r="C23">
        <f t="shared" si="2"/>
        <v>29</v>
      </c>
      <c r="D23" t="s">
        <v>29</v>
      </c>
      <c r="E23">
        <f t="shared" si="3"/>
        <v>30</v>
      </c>
      <c r="F23">
        <f t="shared" si="4"/>
        <v>15</v>
      </c>
      <c r="G23" t="str">
        <f t="shared" si="5"/>
        <v>INSERT INTO words(value,language_id) VALUES ('une carte bancaire',1);</v>
      </c>
      <c r="H23" t="str">
        <f t="shared" si="6"/>
        <v>INSERT INTO words(value,language_id) VALUES ('banking/ATM card',2);</v>
      </c>
      <c r="I23" t="str">
        <f t="shared" si="7"/>
        <v>INSERT INTO semantics (definition) VALUES ('une carte bancaire');</v>
      </c>
      <c r="J23" t="str">
        <f t="shared" si="8"/>
        <v>INSERT INTO meanings(word_id,semantic_id) VALUES (29,15),(30,15);</v>
      </c>
      <c r="K23" t="str">
        <f t="shared" si="9"/>
        <v>INSERT INTO contents (theme_id,semantic_id) VALUES (1,15);</v>
      </c>
    </row>
    <row r="24" spans="1:11">
      <c r="A24">
        <v>1</v>
      </c>
      <c r="B24" t="s">
        <v>30</v>
      </c>
      <c r="C24">
        <f t="shared" si="2"/>
        <v>31</v>
      </c>
      <c r="D24" t="s">
        <v>31</v>
      </c>
      <c r="E24">
        <f t="shared" si="3"/>
        <v>32</v>
      </c>
      <c r="F24">
        <f t="shared" si="4"/>
        <v>16</v>
      </c>
      <c r="G24" t="str">
        <f t="shared" si="5"/>
        <v>INSERT INTO words(value,language_id) VALUES ('faire des économies',1);</v>
      </c>
      <c r="H24" t="str">
        <f t="shared" si="6"/>
        <v>INSERT INTO words(value,language_id) VALUES ('to save money',2);</v>
      </c>
      <c r="I24" t="str">
        <f t="shared" si="7"/>
        <v>INSERT INTO semantics (definition) VALUES ('faire des économies');</v>
      </c>
      <c r="J24" t="str">
        <f t="shared" si="8"/>
        <v>INSERT INTO meanings(word_id,semantic_id) VALUES (31,16),(32,16);</v>
      </c>
      <c r="K24" t="str">
        <f t="shared" si="9"/>
        <v>INSERT INTO contents (theme_id,semantic_id) VALUES (1,16);</v>
      </c>
    </row>
    <row r="25" spans="1:11">
      <c r="A25">
        <v>1</v>
      </c>
      <c r="B25" t="s">
        <v>32</v>
      </c>
      <c r="C25">
        <f t="shared" si="2"/>
        <v>33</v>
      </c>
      <c r="D25" t="s">
        <v>33</v>
      </c>
      <c r="E25">
        <f t="shared" si="3"/>
        <v>34</v>
      </c>
      <c r="F25">
        <f t="shared" si="4"/>
        <v>17</v>
      </c>
      <c r="G25" t="str">
        <f t="shared" si="5"/>
        <v>INSERT INTO words(value,language_id) VALUES ('le montant',1);</v>
      </c>
      <c r="H25" t="str">
        <f t="shared" si="6"/>
        <v>INSERT INTO words(value,language_id) VALUES ('sum/total amount',2);</v>
      </c>
      <c r="I25" t="str">
        <f t="shared" si="7"/>
        <v>INSERT INTO semantics (definition) VALUES ('le montant');</v>
      </c>
      <c r="J25" t="str">
        <f t="shared" si="8"/>
        <v>INSERT INTO meanings(word_id,semantic_id) VALUES (33,17),(34,17);</v>
      </c>
      <c r="K25" t="str">
        <f t="shared" si="9"/>
        <v>INSERT INTO contents (theme_id,semantic_id) VALUES (1,17);</v>
      </c>
    </row>
    <row r="26" spans="1:11">
      <c r="A26">
        <v>1</v>
      </c>
      <c r="B26" t="s">
        <v>34</v>
      </c>
      <c r="C26">
        <f t="shared" si="2"/>
        <v>35</v>
      </c>
      <c r="D26" t="s">
        <v>35</v>
      </c>
      <c r="E26">
        <f t="shared" si="3"/>
        <v>36</v>
      </c>
      <c r="F26">
        <f t="shared" si="4"/>
        <v>18</v>
      </c>
      <c r="G26" t="str">
        <f t="shared" si="5"/>
        <v>INSERT INTO words(value,language_id) VALUES ('un compte-chèques',1);</v>
      </c>
      <c r="H26" t="str">
        <f t="shared" si="6"/>
        <v>INSERT INTO words(value,language_id) VALUES ('checking account',2);</v>
      </c>
      <c r="I26" t="str">
        <f t="shared" si="7"/>
        <v>INSERT INTO semantics (definition) VALUES ('un compte-chèques');</v>
      </c>
      <c r="J26" t="str">
        <f t="shared" si="8"/>
        <v>INSERT INTO meanings(word_id,semantic_id) VALUES (35,18),(36,18);</v>
      </c>
      <c r="K26" t="str">
        <f t="shared" si="9"/>
        <v>INSERT INTO contents (theme_id,semantic_id) VALUES (1,18);</v>
      </c>
    </row>
    <row r="27" spans="1:11">
      <c r="A27">
        <v>1</v>
      </c>
      <c r="B27" t="s">
        <v>203</v>
      </c>
      <c r="C27">
        <f t="shared" si="2"/>
        <v>37</v>
      </c>
      <c r="D27" t="s">
        <v>36</v>
      </c>
      <c r="E27">
        <f t="shared" si="3"/>
        <v>38</v>
      </c>
      <c r="F27">
        <f t="shared" si="4"/>
        <v>19</v>
      </c>
      <c r="G27" t="str">
        <f t="shared" ref="G27:G90" si="10">"INSERT INTO words(value,language_id) VALUES ('"&amp;B27&amp;"',1);"</f>
        <v>INSERT INTO words(value,language_id) VALUES ('l''argent',1);</v>
      </c>
      <c r="H27" t="str">
        <f t="shared" ref="H27:H90" si="11">"INSERT INTO words(value,language_id) VALUES ('"&amp;D27&amp;"',2);"</f>
        <v>INSERT INTO words(value,language_id) VALUES ('money',2);</v>
      </c>
      <c r="I27" t="str">
        <f t="shared" si="7"/>
        <v>INSERT INTO semantics (definition) VALUES ('l''argent');</v>
      </c>
      <c r="J27" t="str">
        <f t="shared" ref="J27:J90" si="12">"INSERT INTO meanings(word_id,semantic_id) VALUES ("&amp;C27&amp;","&amp;F27&amp;"),("&amp;E27&amp;","&amp;F27&amp;");"</f>
        <v>INSERT INTO meanings(word_id,semantic_id) VALUES (37,19),(38,19);</v>
      </c>
      <c r="K27" t="str">
        <f t="shared" ref="K27:K90" si="13">"INSERT INTO contents (theme_id,semantic_id) VALUES ("&amp;A27&amp;","&amp;F27&amp;");"</f>
        <v>INSERT INTO contents (theme_id,semantic_id) VALUES (1,19);</v>
      </c>
    </row>
    <row r="28" spans="1:11">
      <c r="A28">
        <v>1</v>
      </c>
      <c r="B28" t="s">
        <v>37</v>
      </c>
      <c r="C28">
        <f t="shared" si="2"/>
        <v>39</v>
      </c>
      <c r="D28" t="s">
        <v>38</v>
      </c>
      <c r="E28">
        <f t="shared" si="3"/>
        <v>40</v>
      </c>
      <c r="F28">
        <f t="shared" si="4"/>
        <v>20</v>
      </c>
      <c r="G28" t="str">
        <f t="shared" si="10"/>
        <v>INSERT INTO words(value,language_id) VALUES ('les fonds',1);</v>
      </c>
      <c r="H28" t="str">
        <f t="shared" si="11"/>
        <v>INSERT INTO words(value,language_id) VALUES ('funds',2);</v>
      </c>
      <c r="I28" t="str">
        <f t="shared" si="7"/>
        <v>INSERT INTO semantics (definition) VALUES ('les fonds');</v>
      </c>
      <c r="J28" t="str">
        <f t="shared" si="12"/>
        <v>INSERT INTO meanings(word_id,semantic_id) VALUES (39,20),(40,20);</v>
      </c>
      <c r="K28" t="str">
        <f t="shared" si="13"/>
        <v>INSERT INTO contents (theme_id,semantic_id) VALUES (1,20);</v>
      </c>
    </row>
    <row r="29" spans="1:11">
      <c r="A29">
        <v>1</v>
      </c>
      <c r="B29" t="s">
        <v>39</v>
      </c>
      <c r="C29">
        <f t="shared" si="2"/>
        <v>41</v>
      </c>
      <c r="D29" t="s">
        <v>40</v>
      </c>
      <c r="E29">
        <f t="shared" si="3"/>
        <v>42</v>
      </c>
      <c r="F29">
        <f t="shared" si="4"/>
        <v>21</v>
      </c>
      <c r="G29" t="str">
        <f t="shared" si="10"/>
        <v>INSERT INTO words(value,language_id) VALUES ('un chèque',1);</v>
      </c>
      <c r="H29" t="str">
        <f t="shared" si="11"/>
        <v>INSERT INTO words(value,language_id) VALUES ('check',2);</v>
      </c>
      <c r="I29" t="str">
        <f t="shared" si="7"/>
        <v>INSERT INTO semantics (definition) VALUES ('un chèque');</v>
      </c>
      <c r="J29" t="str">
        <f t="shared" si="12"/>
        <v>INSERT INTO meanings(word_id,semantic_id) VALUES (41,21),(42,21);</v>
      </c>
      <c r="K29" t="str">
        <f t="shared" si="13"/>
        <v>INSERT INTO contents (theme_id,semantic_id) VALUES (1,21);</v>
      </c>
    </row>
    <row r="30" spans="1:11">
      <c r="A30">
        <v>1</v>
      </c>
      <c r="B30" t="s">
        <v>41</v>
      </c>
      <c r="C30">
        <f t="shared" si="2"/>
        <v>43</v>
      </c>
      <c r="D30" t="s">
        <v>42</v>
      </c>
      <c r="E30">
        <f t="shared" si="3"/>
        <v>44</v>
      </c>
      <c r="F30">
        <f t="shared" si="4"/>
        <v>22</v>
      </c>
      <c r="G30" t="str">
        <f t="shared" si="10"/>
        <v>INSERT INTO words(value,language_id) VALUES ('un dépôt',1);</v>
      </c>
      <c r="H30" t="str">
        <f t="shared" si="11"/>
        <v>INSERT INTO words(value,language_id) VALUES ('deposit',2);</v>
      </c>
      <c r="I30" t="str">
        <f t="shared" si="7"/>
        <v>INSERT INTO semantics (definition) VALUES ('un dépôt');</v>
      </c>
      <c r="J30" t="str">
        <f t="shared" si="12"/>
        <v>INSERT INTO meanings(word_id,semantic_id) VALUES (43,22),(44,22);</v>
      </c>
      <c r="K30" t="str">
        <f t="shared" si="13"/>
        <v>INSERT INTO contents (theme_id,semantic_id) VALUES (1,22);</v>
      </c>
    </row>
    <row r="31" spans="1:11">
      <c r="A31">
        <v>1</v>
      </c>
      <c r="B31" t="s">
        <v>43</v>
      </c>
      <c r="C31">
        <f t="shared" si="2"/>
        <v>45</v>
      </c>
      <c r="D31" t="s">
        <v>44</v>
      </c>
      <c r="E31">
        <f t="shared" si="3"/>
        <v>46</v>
      </c>
      <c r="F31">
        <f t="shared" si="4"/>
        <v>23</v>
      </c>
      <c r="G31" t="str">
        <f t="shared" si="10"/>
        <v>INSERT INTO words(value,language_id) VALUES ('le crédit',1);</v>
      </c>
      <c r="H31" t="str">
        <f t="shared" si="11"/>
        <v>INSERT INTO words(value,language_id) VALUES ('credit',2);</v>
      </c>
      <c r="I31" t="str">
        <f t="shared" si="7"/>
        <v>INSERT INTO semantics (definition) VALUES ('le crédit');</v>
      </c>
      <c r="J31" t="str">
        <f t="shared" si="12"/>
        <v>INSERT INTO meanings(word_id,semantic_id) VALUES (45,23),(46,23);</v>
      </c>
      <c r="K31" t="str">
        <f t="shared" si="13"/>
        <v>INSERT INTO contents (theme_id,semantic_id) VALUES (1,23);</v>
      </c>
    </row>
    <row r="32" spans="1:11">
      <c r="A32">
        <v>1</v>
      </c>
      <c r="B32" t="s">
        <v>45</v>
      </c>
      <c r="C32">
        <f t="shared" si="2"/>
        <v>47</v>
      </c>
      <c r="D32" t="s">
        <v>46</v>
      </c>
      <c r="E32">
        <f t="shared" si="3"/>
        <v>48</v>
      </c>
      <c r="F32">
        <f t="shared" si="4"/>
        <v>24</v>
      </c>
      <c r="G32" t="str">
        <f t="shared" si="10"/>
        <v>INSERT INTO words(value,language_id) VALUES ('les marchés financiers',1);</v>
      </c>
      <c r="H32" t="str">
        <f t="shared" si="11"/>
        <v>INSERT INTO words(value,language_id) VALUES ('financial markets',2);</v>
      </c>
      <c r="I32" t="str">
        <f t="shared" si="7"/>
        <v>INSERT INTO semantics (definition) VALUES ('les marchés financiers');</v>
      </c>
      <c r="J32" t="str">
        <f t="shared" si="12"/>
        <v>INSERT INTO meanings(word_id,semantic_id) VALUES (47,24),(48,24);</v>
      </c>
      <c r="K32" t="str">
        <f t="shared" si="13"/>
        <v>INSERT INTO contents (theme_id,semantic_id) VALUES (1,24);</v>
      </c>
    </row>
    <row r="33" spans="1:11">
      <c r="A33">
        <v>1</v>
      </c>
      <c r="B33" t="s">
        <v>47</v>
      </c>
      <c r="C33">
        <f t="shared" si="2"/>
        <v>49</v>
      </c>
      <c r="D33" t="s">
        <v>48</v>
      </c>
      <c r="E33">
        <f t="shared" si="3"/>
        <v>50</v>
      </c>
      <c r="F33">
        <f t="shared" si="4"/>
        <v>25</v>
      </c>
      <c r="G33" t="str">
        <f t="shared" si="10"/>
        <v>INSERT INTO words(value,language_id) VALUES ('la clientèle',1);</v>
      </c>
      <c r="H33" t="str">
        <f t="shared" si="11"/>
        <v>INSERT INTO words(value,language_id) VALUES ('clientele',2);</v>
      </c>
      <c r="I33" t="str">
        <f t="shared" si="7"/>
        <v>INSERT INTO semantics (definition) VALUES ('la clientèle');</v>
      </c>
      <c r="J33" t="str">
        <f t="shared" si="12"/>
        <v>INSERT INTO meanings(word_id,semantic_id) VALUES (49,25),(50,25);</v>
      </c>
      <c r="K33" t="str">
        <f t="shared" si="13"/>
        <v>INSERT INTO contents (theme_id,semantic_id) VALUES (1,25);</v>
      </c>
    </row>
    <row r="34" spans="1:11">
      <c r="A34">
        <v>1</v>
      </c>
      <c r="B34" t="s">
        <v>49</v>
      </c>
      <c r="C34">
        <f t="shared" si="2"/>
        <v>51</v>
      </c>
      <c r="D34" t="s">
        <v>50</v>
      </c>
      <c r="E34">
        <f t="shared" si="3"/>
        <v>52</v>
      </c>
      <c r="F34">
        <f t="shared" si="4"/>
        <v>26</v>
      </c>
      <c r="G34" t="str">
        <f t="shared" si="10"/>
        <v>INSERT INTO words(value,language_id) VALUES ('les frais',1);</v>
      </c>
      <c r="H34" t="str">
        <f t="shared" si="11"/>
        <v>INSERT INTO words(value,language_id) VALUES ('fees',2);</v>
      </c>
      <c r="I34" t="str">
        <f t="shared" si="7"/>
        <v>INSERT INTO semantics (definition) VALUES ('les frais');</v>
      </c>
      <c r="J34" t="str">
        <f t="shared" si="12"/>
        <v>INSERT INTO meanings(word_id,semantic_id) VALUES (51,26),(52,26);</v>
      </c>
      <c r="K34" t="str">
        <f t="shared" si="13"/>
        <v>INSERT INTO contents (theme_id,semantic_id) VALUES (1,26);</v>
      </c>
    </row>
    <row r="35" spans="1:11">
      <c r="A35">
        <v>1</v>
      </c>
      <c r="B35" t="s">
        <v>51</v>
      </c>
      <c r="C35">
        <f t="shared" si="2"/>
        <v>53</v>
      </c>
      <c r="D35" t="s">
        <v>52</v>
      </c>
      <c r="E35">
        <f t="shared" si="3"/>
        <v>54</v>
      </c>
      <c r="F35">
        <f t="shared" si="4"/>
        <v>27</v>
      </c>
      <c r="G35" t="str">
        <f t="shared" si="10"/>
        <v>INSERT INTO words(value,language_id) VALUES ('une institution financière',1);</v>
      </c>
      <c r="H35" t="str">
        <f t="shared" si="11"/>
        <v>INSERT INTO words(value,language_id) VALUES ('financial institution',2);</v>
      </c>
      <c r="I35" t="str">
        <f t="shared" si="7"/>
        <v>INSERT INTO semantics (definition) VALUES ('une institution financière');</v>
      </c>
      <c r="J35" t="str">
        <f t="shared" si="12"/>
        <v>INSERT INTO meanings(word_id,semantic_id) VALUES (53,27),(54,27);</v>
      </c>
      <c r="K35" t="str">
        <f t="shared" si="13"/>
        <v>INSERT INTO contents (theme_id,semantic_id) VALUES (1,27);</v>
      </c>
    </row>
    <row r="36" spans="1:11">
      <c r="A36">
        <v>1</v>
      </c>
      <c r="B36" t="s">
        <v>204</v>
      </c>
      <c r="C36">
        <f t="shared" si="2"/>
        <v>55</v>
      </c>
      <c r="D36" t="s">
        <v>53</v>
      </c>
      <c r="E36">
        <f t="shared" si="3"/>
        <v>56</v>
      </c>
      <c r="F36">
        <f t="shared" si="4"/>
        <v>28</v>
      </c>
      <c r="G36" t="str">
        <f t="shared" si="10"/>
        <v>INSERT INTO words(value,language_id) VALUES ('le taux d''intérêt',1);</v>
      </c>
      <c r="H36" t="str">
        <f t="shared" si="11"/>
        <v>INSERT INTO words(value,language_id) VALUES ('interest rate',2);</v>
      </c>
      <c r="I36" t="str">
        <f t="shared" si="7"/>
        <v>INSERT INTO semantics (definition) VALUES ('le taux d''intérêt');</v>
      </c>
      <c r="J36" t="str">
        <f t="shared" si="12"/>
        <v>INSERT INTO meanings(word_id,semantic_id) VALUES (55,28),(56,28);</v>
      </c>
      <c r="K36" t="str">
        <f t="shared" si="13"/>
        <v>INSERT INTO contents (theme_id,semantic_id) VALUES (1,28);</v>
      </c>
    </row>
    <row r="37" spans="1:11">
      <c r="A37">
        <v>1</v>
      </c>
      <c r="B37" t="s">
        <v>54</v>
      </c>
      <c r="C37">
        <f t="shared" si="2"/>
        <v>57</v>
      </c>
      <c r="D37" t="s">
        <v>55</v>
      </c>
      <c r="E37">
        <f t="shared" si="3"/>
        <v>58</v>
      </c>
      <c r="F37">
        <f t="shared" si="4"/>
        <v>29</v>
      </c>
      <c r="G37" t="str">
        <f t="shared" si="10"/>
        <v>INSERT INTO words(value,language_id) VALUES ('la monnaie',1);</v>
      </c>
      <c r="H37" t="str">
        <f t="shared" si="11"/>
        <v>INSERT INTO words(value,language_id) VALUES ('currency',2);</v>
      </c>
      <c r="I37" t="str">
        <f t="shared" si="7"/>
        <v>INSERT INTO semantics (definition) VALUES ('la monnaie');</v>
      </c>
      <c r="J37" t="str">
        <f t="shared" si="12"/>
        <v>INSERT INTO meanings(word_id,semantic_id) VALUES (57,29),(58,29);</v>
      </c>
      <c r="K37" t="str">
        <f t="shared" si="13"/>
        <v>INSERT INTO contents (theme_id,semantic_id) VALUES (1,29);</v>
      </c>
    </row>
    <row r="38" spans="1:11">
      <c r="A38">
        <v>1</v>
      </c>
      <c r="B38" t="s">
        <v>56</v>
      </c>
      <c r="C38">
        <f t="shared" si="2"/>
        <v>59</v>
      </c>
      <c r="D38" t="s">
        <v>57</v>
      </c>
      <c r="E38">
        <f t="shared" si="3"/>
        <v>60</v>
      </c>
      <c r="F38">
        <f t="shared" si="4"/>
        <v>30</v>
      </c>
      <c r="G38" t="str">
        <f t="shared" si="10"/>
        <v>INSERT INTO words(value,language_id) VALUES ('le bilan',1);</v>
      </c>
      <c r="H38" t="str">
        <f t="shared" si="11"/>
        <v>INSERT INTO words(value,language_id) VALUES ('balance',2);</v>
      </c>
      <c r="I38" t="str">
        <f t="shared" si="7"/>
        <v>INSERT INTO semantics (definition) VALUES ('le bilan');</v>
      </c>
      <c r="J38" t="str">
        <f t="shared" si="12"/>
        <v>INSERT INTO meanings(word_id,semantic_id) VALUES (59,30),(60,30);</v>
      </c>
      <c r="K38" t="str">
        <f t="shared" si="13"/>
        <v>INSERT INTO contents (theme_id,semantic_id) VALUES (1,30);</v>
      </c>
    </row>
    <row r="39" spans="1:11">
      <c r="A39">
        <v>1</v>
      </c>
      <c r="B39" t="s">
        <v>58</v>
      </c>
      <c r="C39">
        <f t="shared" si="2"/>
        <v>61</v>
      </c>
      <c r="D39" t="s">
        <v>59</v>
      </c>
      <c r="E39">
        <f t="shared" si="3"/>
        <v>62</v>
      </c>
      <c r="F39">
        <f t="shared" si="4"/>
        <v>31</v>
      </c>
      <c r="G39" t="str">
        <f t="shared" si="10"/>
        <v>INSERT INTO words(value,language_id) VALUES ('prendre un numéro',1);</v>
      </c>
      <c r="H39" t="str">
        <f t="shared" si="11"/>
        <v>INSERT INTO words(value,language_id) VALUES ('to take a number',2);</v>
      </c>
      <c r="I39" t="str">
        <f t="shared" si="7"/>
        <v>INSERT INTO semantics (definition) VALUES ('prendre un numéro');</v>
      </c>
      <c r="J39" t="str">
        <f t="shared" si="12"/>
        <v>INSERT INTO meanings(word_id,semantic_id) VALUES (61,31),(62,31);</v>
      </c>
      <c r="K39" t="str">
        <f t="shared" si="13"/>
        <v>INSERT INTO contents (theme_id,semantic_id) VALUES (1,31);</v>
      </c>
    </row>
    <row r="40" spans="1:11">
      <c r="A40">
        <v>1</v>
      </c>
      <c r="B40" t="s">
        <v>60</v>
      </c>
      <c r="C40">
        <f t="shared" si="2"/>
        <v>63</v>
      </c>
      <c r="D40" t="s">
        <v>61</v>
      </c>
      <c r="E40">
        <f t="shared" si="3"/>
        <v>64</v>
      </c>
      <c r="F40">
        <f t="shared" si="4"/>
        <v>32</v>
      </c>
      <c r="G40" t="str">
        <f t="shared" si="10"/>
        <v>INSERT INTO words(value,language_id) VALUES ('une carte de crédit',1);</v>
      </c>
      <c r="H40" t="str">
        <f t="shared" si="11"/>
        <v>INSERT INTO words(value,language_id) VALUES ('credit card',2);</v>
      </c>
      <c r="I40" t="str">
        <f t="shared" si="7"/>
        <v>INSERT INTO semantics (definition) VALUES ('une carte de crédit');</v>
      </c>
      <c r="J40" t="str">
        <f t="shared" si="12"/>
        <v>INSERT INTO meanings(word_id,semantic_id) VALUES (63,32),(64,32);</v>
      </c>
      <c r="K40" t="str">
        <f t="shared" si="13"/>
        <v>INSERT INTO contents (theme_id,semantic_id) VALUES (1,32);</v>
      </c>
    </row>
    <row r="41" spans="1:11">
      <c r="A41">
        <v>1</v>
      </c>
      <c r="B41" t="s">
        <v>62</v>
      </c>
      <c r="C41">
        <f t="shared" si="2"/>
        <v>65</v>
      </c>
      <c r="D41" t="s">
        <v>63</v>
      </c>
      <c r="E41">
        <f t="shared" si="3"/>
        <v>66</v>
      </c>
      <c r="F41">
        <f t="shared" si="4"/>
        <v>33</v>
      </c>
      <c r="G41" t="str">
        <f t="shared" si="10"/>
        <v>INSERT INTO words(value,language_id) VALUES ('un emprunt',1);</v>
      </c>
      <c r="H41" t="str">
        <f t="shared" si="11"/>
        <v>INSERT INTO words(value,language_id) VALUES ('a loan',2);</v>
      </c>
      <c r="I41" t="str">
        <f t="shared" si="7"/>
        <v>INSERT INTO semantics (definition) VALUES ('un emprunt');</v>
      </c>
      <c r="J41" t="str">
        <f t="shared" si="12"/>
        <v>INSERT INTO meanings(word_id,semantic_id) VALUES (65,33),(66,33);</v>
      </c>
      <c r="K41" t="str">
        <f t="shared" si="13"/>
        <v>INSERT INTO contents (theme_id,semantic_id) VALUES (1,33);</v>
      </c>
    </row>
    <row r="42" spans="1:11">
      <c r="A42">
        <v>1</v>
      </c>
      <c r="B42" t="s">
        <v>205</v>
      </c>
      <c r="C42">
        <f t="shared" si="2"/>
        <v>67</v>
      </c>
      <c r="D42" t="s">
        <v>64</v>
      </c>
      <c r="E42">
        <f t="shared" si="3"/>
        <v>68</v>
      </c>
      <c r="F42">
        <f t="shared" si="4"/>
        <v>34</v>
      </c>
      <c r="G42" t="str">
        <f t="shared" si="10"/>
        <v>INSERT INTO words(value,language_id) VALUES ('retirer de l''argent',1);</v>
      </c>
      <c r="H42" t="str">
        <f t="shared" si="11"/>
        <v>INSERT INTO words(value,language_id) VALUES ('to take out money',2);</v>
      </c>
      <c r="I42" t="str">
        <f t="shared" si="7"/>
        <v>INSERT INTO semantics (definition) VALUES ('retirer de l''argent');</v>
      </c>
      <c r="J42" t="str">
        <f t="shared" si="12"/>
        <v>INSERT INTO meanings(word_id,semantic_id) VALUES (67,34),(68,34);</v>
      </c>
      <c r="K42" t="str">
        <f t="shared" si="13"/>
        <v>INSERT INTO contents (theme_id,semantic_id) VALUES (1,34);</v>
      </c>
    </row>
    <row r="43" spans="1:11">
      <c r="A43">
        <v>1</v>
      </c>
      <c r="B43" t="s">
        <v>206</v>
      </c>
      <c r="C43">
        <f t="shared" si="2"/>
        <v>69</v>
      </c>
      <c r="D43" t="s">
        <v>65</v>
      </c>
      <c r="E43">
        <f t="shared" si="3"/>
        <v>70</v>
      </c>
      <c r="F43">
        <f t="shared" si="4"/>
        <v>35</v>
      </c>
      <c r="G43" t="str">
        <f t="shared" si="10"/>
        <v>INSERT INTO words(value,language_id) VALUES ('un compte d''épargne',1);</v>
      </c>
      <c r="H43" t="str">
        <f t="shared" si="11"/>
        <v>INSERT INTO words(value,language_id) VALUES ('savings account',2);</v>
      </c>
      <c r="I43" t="str">
        <f t="shared" si="7"/>
        <v>INSERT INTO semantics (definition) VALUES ('un compte d''épargne');</v>
      </c>
      <c r="J43" t="str">
        <f t="shared" si="12"/>
        <v>INSERT INTO meanings(word_id,semantic_id) VALUES (69,35),(70,35);</v>
      </c>
      <c r="K43" t="str">
        <f t="shared" si="13"/>
        <v>INSERT INTO contents (theme_id,semantic_id) VALUES (1,35);</v>
      </c>
    </row>
    <row r="44" spans="1:11">
      <c r="A44">
        <v>1</v>
      </c>
      <c r="B44" t="s">
        <v>66</v>
      </c>
      <c r="C44">
        <f t="shared" si="2"/>
        <v>71</v>
      </c>
      <c r="D44" t="s">
        <v>25</v>
      </c>
      <c r="E44">
        <f t="shared" si="3"/>
        <v>72</v>
      </c>
      <c r="F44">
        <f t="shared" si="4"/>
        <v>36</v>
      </c>
      <c r="G44" t="str">
        <f t="shared" si="10"/>
        <v>INSERT INTO words(value,language_id) VALUES ('un distributeur automatique',1);</v>
      </c>
      <c r="H44" t="str">
        <f t="shared" si="11"/>
        <v>INSERT INTO words(value,language_id) VALUES ('ATM machine',2);</v>
      </c>
      <c r="I44" t="str">
        <f t="shared" si="7"/>
        <v>INSERT INTO semantics (definition) VALUES ('un distributeur automatique');</v>
      </c>
      <c r="J44" t="str">
        <f t="shared" si="12"/>
        <v>INSERT INTO meanings(word_id,semantic_id) VALUES (71,36),(72,36);</v>
      </c>
      <c r="K44" t="str">
        <f t="shared" si="13"/>
        <v>INSERT INTO contents (theme_id,semantic_id) VALUES (1,36);</v>
      </c>
    </row>
    <row r="45" spans="1:11">
      <c r="A45">
        <v>1</v>
      </c>
      <c r="B45" t="s">
        <v>67</v>
      </c>
      <c r="C45">
        <f t="shared" si="2"/>
        <v>73</v>
      </c>
      <c r="D45" t="s">
        <v>68</v>
      </c>
      <c r="E45">
        <f t="shared" si="3"/>
        <v>74</v>
      </c>
      <c r="F45">
        <f t="shared" si="4"/>
        <v>37</v>
      </c>
      <c r="G45" t="str">
        <f t="shared" si="10"/>
        <v>INSERT INTO words(value,language_id) VALUES ('un reçu',1);</v>
      </c>
      <c r="H45" t="str">
        <f t="shared" si="11"/>
        <v>INSERT INTO words(value,language_id) VALUES ('receipt',2);</v>
      </c>
      <c r="I45" t="str">
        <f t="shared" si="7"/>
        <v>INSERT INTO semantics (definition) VALUES ('un reçu');</v>
      </c>
      <c r="J45" t="str">
        <f t="shared" si="12"/>
        <v>INSERT INTO meanings(word_id,semantic_id) VALUES (73,37),(74,37);</v>
      </c>
      <c r="K45" t="str">
        <f t="shared" si="13"/>
        <v>INSERT INTO contents (theme_id,semantic_id) VALUES (1,37);</v>
      </c>
    </row>
    <row r="46" spans="1:11">
      <c r="A46">
        <v>2</v>
      </c>
      <c r="B46" t="s">
        <v>69</v>
      </c>
      <c r="C46">
        <f t="shared" si="2"/>
        <v>75</v>
      </c>
      <c r="D46" t="s">
        <v>70</v>
      </c>
      <c r="E46">
        <f t="shared" si="3"/>
        <v>76</v>
      </c>
      <c r="F46">
        <f t="shared" si="4"/>
        <v>38</v>
      </c>
      <c r="G46" t="str">
        <f t="shared" si="10"/>
        <v>INSERT INTO words(value,language_id) VALUES ('une table',1);</v>
      </c>
      <c r="H46" t="str">
        <f t="shared" si="11"/>
        <v>INSERT INTO words(value,language_id) VALUES ('a table',2);</v>
      </c>
      <c r="I46" t="str">
        <f t="shared" si="7"/>
        <v>INSERT INTO semantics (definition) VALUES ('une table');</v>
      </c>
      <c r="J46" t="str">
        <f t="shared" si="12"/>
        <v>INSERT INTO meanings(word_id,semantic_id) VALUES (75,38),(76,38);</v>
      </c>
      <c r="K46" t="str">
        <f t="shared" si="13"/>
        <v>INSERT INTO contents (theme_id,semantic_id) VALUES (2,38);</v>
      </c>
    </row>
    <row r="47" spans="1:11">
      <c r="A47">
        <f>A46</f>
        <v>2</v>
      </c>
      <c r="B47" t="s">
        <v>71</v>
      </c>
      <c r="C47">
        <f t="shared" si="2"/>
        <v>77</v>
      </c>
      <c r="D47" t="s">
        <v>72</v>
      </c>
      <c r="E47">
        <f t="shared" si="3"/>
        <v>78</v>
      </c>
      <c r="F47">
        <f t="shared" si="4"/>
        <v>39</v>
      </c>
      <c r="G47" t="str">
        <f t="shared" si="10"/>
        <v>INSERT INTO words(value,language_id) VALUES ('une chaise',1);</v>
      </c>
      <c r="H47" t="str">
        <f t="shared" si="11"/>
        <v>INSERT INTO words(value,language_id) VALUES ('a chair',2);</v>
      </c>
      <c r="I47" t="str">
        <f t="shared" si="7"/>
        <v>INSERT INTO semantics (definition) VALUES ('une chaise');</v>
      </c>
      <c r="J47" t="str">
        <f t="shared" si="12"/>
        <v>INSERT INTO meanings(word_id,semantic_id) VALUES (77,39),(78,39);</v>
      </c>
      <c r="K47" t="str">
        <f t="shared" si="13"/>
        <v>INSERT INTO contents (theme_id,semantic_id) VALUES (2,39);</v>
      </c>
    </row>
    <row r="48" spans="1:11">
      <c r="A48">
        <f t="shared" ref="A48:A111" si="14">A47</f>
        <v>2</v>
      </c>
      <c r="B48" t="s">
        <v>73</v>
      </c>
      <c r="C48">
        <f t="shared" si="2"/>
        <v>79</v>
      </c>
      <c r="D48" t="s">
        <v>74</v>
      </c>
      <c r="E48">
        <f t="shared" si="3"/>
        <v>80</v>
      </c>
      <c r="F48">
        <f t="shared" si="4"/>
        <v>40</v>
      </c>
      <c r="G48" t="str">
        <f t="shared" si="10"/>
        <v>INSERT INTO words(value,language_id) VALUES ('une bibliothèque',1);</v>
      </c>
      <c r="H48" t="str">
        <f t="shared" si="11"/>
        <v>INSERT INTO words(value,language_id) VALUES ('a bookcase',2);</v>
      </c>
      <c r="I48" t="str">
        <f t="shared" si="7"/>
        <v>INSERT INTO semantics (definition) VALUES ('une bibliothèque');</v>
      </c>
      <c r="J48" t="str">
        <f t="shared" si="12"/>
        <v>INSERT INTO meanings(word_id,semantic_id) VALUES (79,40),(80,40);</v>
      </c>
      <c r="K48" t="str">
        <f t="shared" si="13"/>
        <v>INSERT INTO contents (theme_id,semantic_id) VALUES (2,40);</v>
      </c>
    </row>
    <row r="49" spans="1:11">
      <c r="A49">
        <f t="shared" si="14"/>
        <v>2</v>
      </c>
      <c r="B49" t="s">
        <v>75</v>
      </c>
      <c r="C49">
        <f t="shared" si="2"/>
        <v>81</v>
      </c>
      <c r="D49" t="s">
        <v>76</v>
      </c>
      <c r="E49">
        <f t="shared" si="3"/>
        <v>82</v>
      </c>
      <c r="F49">
        <f t="shared" si="4"/>
        <v>41</v>
      </c>
      <c r="G49" t="str">
        <f t="shared" si="10"/>
        <v>INSERT INTO words(value,language_id) VALUES ('une table basse',1);</v>
      </c>
      <c r="H49" t="str">
        <f t="shared" si="11"/>
        <v>INSERT INTO words(value,language_id) VALUES ('a coffee table',2);</v>
      </c>
      <c r="I49" t="str">
        <f t="shared" si="7"/>
        <v>INSERT INTO semantics (definition) VALUES ('une table basse');</v>
      </c>
      <c r="J49" t="str">
        <f t="shared" si="12"/>
        <v>INSERT INTO meanings(word_id,semantic_id) VALUES (81,41),(82,41);</v>
      </c>
      <c r="K49" t="str">
        <f t="shared" si="13"/>
        <v>INSERT INTO contents (theme_id,semantic_id) VALUES (2,41);</v>
      </c>
    </row>
    <row r="50" spans="1:11">
      <c r="A50">
        <f t="shared" si="14"/>
        <v>2</v>
      </c>
      <c r="B50" t="s">
        <v>77</v>
      </c>
      <c r="C50">
        <f t="shared" si="2"/>
        <v>83</v>
      </c>
      <c r="D50" t="s">
        <v>78</v>
      </c>
      <c r="E50">
        <f t="shared" si="3"/>
        <v>84</v>
      </c>
      <c r="F50">
        <f t="shared" si="4"/>
        <v>42</v>
      </c>
      <c r="G50" t="str">
        <f t="shared" si="10"/>
        <v>INSERT INTO words(value,language_id) VALUES ('une cheminée',1);</v>
      </c>
      <c r="H50" t="str">
        <f t="shared" si="11"/>
        <v>INSERT INTO words(value,language_id) VALUES ('a fireplace',2);</v>
      </c>
      <c r="I50" t="str">
        <f t="shared" si="7"/>
        <v>INSERT INTO semantics (definition) VALUES ('une cheminée');</v>
      </c>
      <c r="J50" t="str">
        <f t="shared" si="12"/>
        <v>INSERT INTO meanings(word_id,semantic_id) VALUES (83,42),(84,42);</v>
      </c>
      <c r="K50" t="str">
        <f t="shared" si="13"/>
        <v>INSERT INTO contents (theme_id,semantic_id) VALUES (2,42);</v>
      </c>
    </row>
    <row r="51" spans="1:11">
      <c r="A51">
        <f t="shared" si="14"/>
        <v>2</v>
      </c>
      <c r="B51" t="s">
        <v>79</v>
      </c>
      <c r="C51">
        <f t="shared" si="2"/>
        <v>85</v>
      </c>
      <c r="D51" t="s">
        <v>80</v>
      </c>
      <c r="E51">
        <f t="shared" si="3"/>
        <v>86</v>
      </c>
      <c r="F51">
        <f t="shared" si="4"/>
        <v>43</v>
      </c>
      <c r="G51" t="str">
        <f t="shared" si="10"/>
        <v>INSERT INTO words(value,language_id) VALUES ('une table de chevet',1);</v>
      </c>
      <c r="H51" t="str">
        <f t="shared" si="11"/>
        <v>INSERT INTO words(value,language_id) VALUES ('a bedside table',2);</v>
      </c>
      <c r="I51" t="str">
        <f t="shared" si="7"/>
        <v>INSERT INTO semantics (definition) VALUES ('une table de chevet');</v>
      </c>
      <c r="J51" t="str">
        <f t="shared" si="12"/>
        <v>INSERT INTO meanings(word_id,semantic_id) VALUES (85,43),(86,43);</v>
      </c>
      <c r="K51" t="str">
        <f t="shared" si="13"/>
        <v>INSERT INTO contents (theme_id,semantic_id) VALUES (2,43);</v>
      </c>
    </row>
    <row r="52" spans="1:11">
      <c r="A52">
        <f t="shared" si="14"/>
        <v>2</v>
      </c>
      <c r="B52" t="s">
        <v>81</v>
      </c>
      <c r="C52">
        <f t="shared" si="2"/>
        <v>87</v>
      </c>
      <c r="D52" t="s">
        <v>82</v>
      </c>
      <c r="E52">
        <f t="shared" si="3"/>
        <v>88</v>
      </c>
      <c r="F52">
        <f t="shared" si="4"/>
        <v>44</v>
      </c>
      <c r="G52" t="str">
        <f t="shared" si="10"/>
        <v>INSERT INTO words(value,language_id) VALUES ('une étagère',1);</v>
      </c>
      <c r="H52" t="str">
        <f t="shared" si="11"/>
        <v>INSERT INTO words(value,language_id) VALUES ('a shelf',2);</v>
      </c>
      <c r="I52" t="str">
        <f t="shared" si="7"/>
        <v>INSERT INTO semantics (definition) VALUES ('une étagère');</v>
      </c>
      <c r="J52" t="str">
        <f t="shared" si="12"/>
        <v>INSERT INTO meanings(word_id,semantic_id) VALUES (87,44),(88,44);</v>
      </c>
      <c r="K52" t="str">
        <f t="shared" si="13"/>
        <v>INSERT INTO contents (theme_id,semantic_id) VALUES (2,44);</v>
      </c>
    </row>
    <row r="53" spans="1:11">
      <c r="A53">
        <f t="shared" si="14"/>
        <v>2</v>
      </c>
      <c r="B53" t="s">
        <v>83</v>
      </c>
      <c r="C53">
        <f t="shared" si="2"/>
        <v>89</v>
      </c>
      <c r="D53" t="s">
        <v>84</v>
      </c>
      <c r="E53">
        <f t="shared" si="3"/>
        <v>90</v>
      </c>
      <c r="F53">
        <f t="shared" si="4"/>
        <v>45</v>
      </c>
      <c r="G53" t="str">
        <f t="shared" si="10"/>
        <v>INSERT INTO words(value,language_id) VALUES ('une armoire',1);</v>
      </c>
      <c r="H53" t="str">
        <f t="shared" si="11"/>
        <v>INSERT INTO words(value,language_id) VALUES ('a wardrobe',2);</v>
      </c>
      <c r="I53" t="str">
        <f t="shared" si="7"/>
        <v>INSERT INTO semantics (definition) VALUES ('une armoire');</v>
      </c>
      <c r="J53" t="str">
        <f t="shared" si="12"/>
        <v>INSERT INTO meanings(word_id,semantic_id) VALUES (89,45),(90,45);</v>
      </c>
      <c r="K53" t="str">
        <f t="shared" si="13"/>
        <v>INSERT INTO contents (theme_id,semantic_id) VALUES (2,45);</v>
      </c>
    </row>
    <row r="54" spans="1:11">
      <c r="A54">
        <f t="shared" si="14"/>
        <v>2</v>
      </c>
      <c r="B54" t="s">
        <v>85</v>
      </c>
      <c r="C54">
        <f t="shared" si="2"/>
        <v>91</v>
      </c>
      <c r="D54" t="s">
        <v>86</v>
      </c>
      <c r="E54">
        <f t="shared" si="3"/>
        <v>92</v>
      </c>
      <c r="F54">
        <f t="shared" si="4"/>
        <v>46</v>
      </c>
      <c r="G54" t="str">
        <f t="shared" si="10"/>
        <v>INSERT INTO words(value,language_id) VALUES ('une commode',1);</v>
      </c>
      <c r="H54" t="str">
        <f t="shared" si="11"/>
        <v>INSERT INTO words(value,language_id) VALUES ('a dresser',2);</v>
      </c>
      <c r="I54" t="str">
        <f t="shared" si="7"/>
        <v>INSERT INTO semantics (definition) VALUES ('une commode');</v>
      </c>
      <c r="J54" t="str">
        <f t="shared" si="12"/>
        <v>INSERT INTO meanings(word_id,semantic_id) VALUES (91,46),(92,46);</v>
      </c>
      <c r="K54" t="str">
        <f t="shared" si="13"/>
        <v>INSERT INTO contents (theme_id,semantic_id) VALUES (2,46);</v>
      </c>
    </row>
    <row r="55" spans="1:11">
      <c r="A55">
        <f t="shared" si="14"/>
        <v>2</v>
      </c>
      <c r="B55" t="s">
        <v>87</v>
      </c>
      <c r="C55">
        <f t="shared" si="2"/>
        <v>93</v>
      </c>
      <c r="D55" t="s">
        <v>88</v>
      </c>
      <c r="E55">
        <f t="shared" si="3"/>
        <v>94</v>
      </c>
      <c r="F55">
        <f t="shared" si="4"/>
        <v>47</v>
      </c>
      <c r="G55" t="str">
        <f t="shared" si="10"/>
        <v>INSERT INTO words(value,language_id) VALUES ('une moquette',1);</v>
      </c>
      <c r="H55" t="str">
        <f t="shared" si="11"/>
        <v>INSERT INTO words(value,language_id) VALUES ('a carpet',2);</v>
      </c>
      <c r="I55" t="str">
        <f t="shared" si="7"/>
        <v>INSERT INTO semantics (definition) VALUES ('une moquette');</v>
      </c>
      <c r="J55" t="str">
        <f t="shared" si="12"/>
        <v>INSERT INTO meanings(word_id,semantic_id) VALUES (93,47),(94,47);</v>
      </c>
      <c r="K55" t="str">
        <f t="shared" si="13"/>
        <v>INSERT INTO contents (theme_id,semantic_id) VALUES (2,47);</v>
      </c>
    </row>
    <row r="56" spans="1:11">
      <c r="A56">
        <f t="shared" si="14"/>
        <v>2</v>
      </c>
      <c r="B56" t="s">
        <v>89</v>
      </c>
      <c r="C56">
        <f t="shared" si="2"/>
        <v>95</v>
      </c>
      <c r="D56" t="s">
        <v>90</v>
      </c>
      <c r="E56">
        <f t="shared" si="3"/>
        <v>96</v>
      </c>
      <c r="F56">
        <f t="shared" si="4"/>
        <v>48</v>
      </c>
      <c r="G56" t="str">
        <f t="shared" si="10"/>
        <v>INSERT INTO words(value,language_id) VALUES ('un siège',1);</v>
      </c>
      <c r="H56" t="str">
        <f t="shared" si="11"/>
        <v>INSERT INTO words(value,language_id) VALUES ('a seat',2);</v>
      </c>
      <c r="I56" t="str">
        <f t="shared" si="7"/>
        <v>INSERT INTO semantics (definition) VALUES ('un siège');</v>
      </c>
      <c r="J56" t="str">
        <f t="shared" si="12"/>
        <v>INSERT INTO meanings(word_id,semantic_id) VALUES (95,48),(96,48);</v>
      </c>
      <c r="K56" t="str">
        <f t="shared" si="13"/>
        <v>INSERT INTO contents (theme_id,semantic_id) VALUES (2,48);</v>
      </c>
    </row>
    <row r="57" spans="1:11">
      <c r="A57">
        <f t="shared" si="14"/>
        <v>2</v>
      </c>
      <c r="B57" t="s">
        <v>91</v>
      </c>
      <c r="C57">
        <f t="shared" si="2"/>
        <v>97</v>
      </c>
      <c r="D57" t="s">
        <v>92</v>
      </c>
      <c r="E57">
        <f t="shared" si="3"/>
        <v>98</v>
      </c>
      <c r="F57">
        <f t="shared" si="4"/>
        <v>49</v>
      </c>
      <c r="G57" t="str">
        <f t="shared" si="10"/>
        <v>INSERT INTO words(value,language_id) VALUES ('un tabouret',1);</v>
      </c>
      <c r="H57" t="str">
        <f t="shared" si="11"/>
        <v>INSERT INTO words(value,language_id) VALUES ('a stool',2);</v>
      </c>
      <c r="I57" t="str">
        <f t="shared" si="7"/>
        <v>INSERT INTO semantics (definition) VALUES ('un tabouret');</v>
      </c>
      <c r="J57" t="str">
        <f t="shared" si="12"/>
        <v>INSERT INTO meanings(word_id,semantic_id) VALUES (97,49),(98,49);</v>
      </c>
      <c r="K57" t="str">
        <f t="shared" si="13"/>
        <v>INSERT INTO contents (theme_id,semantic_id) VALUES (2,49);</v>
      </c>
    </row>
    <row r="58" spans="1:11">
      <c r="A58">
        <f t="shared" si="14"/>
        <v>2</v>
      </c>
      <c r="B58" t="s">
        <v>93</v>
      </c>
      <c r="C58">
        <f t="shared" si="2"/>
        <v>99</v>
      </c>
      <c r="D58" t="s">
        <v>94</v>
      </c>
      <c r="E58">
        <f t="shared" si="3"/>
        <v>100</v>
      </c>
      <c r="F58">
        <f t="shared" si="4"/>
        <v>50</v>
      </c>
      <c r="G58" t="str">
        <f t="shared" si="10"/>
        <v>INSERT INTO words(value,language_id) VALUES ('un placard',1);</v>
      </c>
      <c r="H58" t="str">
        <f t="shared" si="11"/>
        <v>INSERT INTO words(value,language_id) VALUES ('a cupboard',2);</v>
      </c>
      <c r="I58" t="str">
        <f t="shared" si="7"/>
        <v>INSERT INTO semantics (definition) VALUES ('un placard');</v>
      </c>
      <c r="J58" t="str">
        <f t="shared" si="12"/>
        <v>INSERT INTO meanings(word_id,semantic_id) VALUES (99,50),(100,50);</v>
      </c>
      <c r="K58" t="str">
        <f t="shared" si="13"/>
        <v>INSERT INTO contents (theme_id,semantic_id) VALUES (2,50);</v>
      </c>
    </row>
    <row r="59" spans="1:11">
      <c r="A59">
        <f t="shared" si="14"/>
        <v>2</v>
      </c>
      <c r="B59" t="s">
        <v>95</v>
      </c>
      <c r="C59">
        <f t="shared" si="2"/>
        <v>101</v>
      </c>
      <c r="D59" t="s">
        <v>96</v>
      </c>
      <c r="E59">
        <f t="shared" si="3"/>
        <v>102</v>
      </c>
      <c r="F59">
        <f t="shared" si="4"/>
        <v>51</v>
      </c>
      <c r="G59" t="str">
        <f t="shared" si="10"/>
        <v>INSERT INTO words(value,language_id) VALUES ('un tiroir',1);</v>
      </c>
      <c r="H59" t="str">
        <f t="shared" si="11"/>
        <v>INSERT INTO words(value,language_id) VALUES ('a drawer',2);</v>
      </c>
      <c r="I59" t="str">
        <f t="shared" si="7"/>
        <v>INSERT INTO semantics (definition) VALUES ('un tiroir');</v>
      </c>
      <c r="J59" t="str">
        <f t="shared" si="12"/>
        <v>INSERT INTO meanings(word_id,semantic_id) VALUES (101,51),(102,51);</v>
      </c>
      <c r="K59" t="str">
        <f t="shared" si="13"/>
        <v>INSERT INTO contents (theme_id,semantic_id) VALUES (2,51);</v>
      </c>
    </row>
    <row r="60" spans="1:11">
      <c r="A60">
        <f t="shared" si="14"/>
        <v>2</v>
      </c>
      <c r="B60" t="s">
        <v>97</v>
      </c>
      <c r="C60">
        <f t="shared" si="2"/>
        <v>103</v>
      </c>
      <c r="D60" t="s">
        <v>98</v>
      </c>
      <c r="E60">
        <f t="shared" si="3"/>
        <v>104</v>
      </c>
      <c r="F60">
        <f t="shared" si="4"/>
        <v>52</v>
      </c>
      <c r="G60" t="str">
        <f t="shared" si="10"/>
        <v>INSERT INTO words(value,language_id) VALUES ('un fauteuil',1);</v>
      </c>
      <c r="H60" t="str">
        <f t="shared" si="11"/>
        <v>INSERT INTO words(value,language_id) VALUES ('a armchair',2);</v>
      </c>
      <c r="I60" t="str">
        <f t="shared" si="7"/>
        <v>INSERT INTO semantics (definition) VALUES ('un fauteuil');</v>
      </c>
      <c r="J60" t="str">
        <f t="shared" si="12"/>
        <v>INSERT INTO meanings(word_id,semantic_id) VALUES (103,52),(104,52);</v>
      </c>
      <c r="K60" t="str">
        <f t="shared" si="13"/>
        <v>INSERT INTO contents (theme_id,semantic_id) VALUES (2,52);</v>
      </c>
    </row>
    <row r="61" spans="1:11">
      <c r="A61">
        <f t="shared" si="14"/>
        <v>2</v>
      </c>
      <c r="B61" t="s">
        <v>99</v>
      </c>
      <c r="C61">
        <f t="shared" si="2"/>
        <v>105</v>
      </c>
      <c r="D61" t="s">
        <v>100</v>
      </c>
      <c r="E61">
        <f t="shared" si="3"/>
        <v>106</v>
      </c>
      <c r="F61">
        <f t="shared" si="4"/>
        <v>53</v>
      </c>
      <c r="G61" t="str">
        <f t="shared" si="10"/>
        <v>INSERT INTO words(value,language_id) VALUES ('un lit',1);</v>
      </c>
      <c r="H61" t="str">
        <f t="shared" si="11"/>
        <v>INSERT INTO words(value,language_id) VALUES ('a bed',2);</v>
      </c>
      <c r="I61" t="str">
        <f t="shared" si="7"/>
        <v>INSERT INTO semantics (definition) VALUES ('un lit');</v>
      </c>
      <c r="J61" t="str">
        <f t="shared" si="12"/>
        <v>INSERT INTO meanings(word_id,semantic_id) VALUES (105,53),(106,53);</v>
      </c>
      <c r="K61" t="str">
        <f t="shared" si="13"/>
        <v>INSERT INTO contents (theme_id,semantic_id) VALUES (2,53);</v>
      </c>
    </row>
    <row r="62" spans="1:11">
      <c r="A62">
        <f t="shared" si="14"/>
        <v>2</v>
      </c>
      <c r="B62" t="s">
        <v>101</v>
      </c>
      <c r="C62">
        <f t="shared" si="2"/>
        <v>107</v>
      </c>
      <c r="D62" t="s">
        <v>102</v>
      </c>
      <c r="E62">
        <f t="shared" si="3"/>
        <v>108</v>
      </c>
      <c r="F62">
        <f t="shared" si="4"/>
        <v>54</v>
      </c>
      <c r="G62" t="str">
        <f t="shared" si="10"/>
        <v>INSERT INTO words(value,language_id) VALUES ('un bureau',1);</v>
      </c>
      <c r="H62" t="str">
        <f t="shared" si="11"/>
        <v>INSERT INTO words(value,language_id) VALUES ('a desk',2);</v>
      </c>
      <c r="I62" t="str">
        <f t="shared" si="7"/>
        <v>INSERT INTO semantics (definition) VALUES ('un bureau');</v>
      </c>
      <c r="J62" t="str">
        <f t="shared" si="12"/>
        <v>INSERT INTO meanings(word_id,semantic_id) VALUES (107,54),(108,54);</v>
      </c>
      <c r="K62" t="str">
        <f t="shared" si="13"/>
        <v>INSERT INTO contents (theme_id,semantic_id) VALUES (2,54);</v>
      </c>
    </row>
    <row r="63" spans="1:11">
      <c r="A63">
        <f t="shared" si="14"/>
        <v>2</v>
      </c>
      <c r="B63" t="s">
        <v>103</v>
      </c>
      <c r="C63">
        <f t="shared" si="2"/>
        <v>109</v>
      </c>
      <c r="D63" t="s">
        <v>104</v>
      </c>
      <c r="E63">
        <f t="shared" si="3"/>
        <v>110</v>
      </c>
      <c r="F63">
        <f t="shared" si="4"/>
        <v>55</v>
      </c>
      <c r="G63" t="str">
        <f t="shared" si="10"/>
        <v>INSERT INTO words(value,language_id) VALUES ('un miroir',1);</v>
      </c>
      <c r="H63" t="str">
        <f t="shared" si="11"/>
        <v>INSERT INTO words(value,language_id) VALUES ('a mrror',2);</v>
      </c>
      <c r="I63" t="str">
        <f t="shared" si="7"/>
        <v>INSERT INTO semantics (definition) VALUES ('un miroir');</v>
      </c>
      <c r="J63" t="str">
        <f t="shared" si="12"/>
        <v>INSERT INTO meanings(word_id,semantic_id) VALUES (109,55),(110,55);</v>
      </c>
      <c r="K63" t="str">
        <f t="shared" si="13"/>
        <v>INSERT INTO contents (theme_id,semantic_id) VALUES (2,55);</v>
      </c>
    </row>
    <row r="64" spans="1:11">
      <c r="A64">
        <f t="shared" si="14"/>
        <v>2</v>
      </c>
      <c r="B64" t="s">
        <v>105</v>
      </c>
      <c r="C64">
        <f t="shared" si="2"/>
        <v>111</v>
      </c>
      <c r="D64" t="s">
        <v>106</v>
      </c>
      <c r="E64">
        <f t="shared" si="3"/>
        <v>112</v>
      </c>
      <c r="F64">
        <f t="shared" si="4"/>
        <v>56</v>
      </c>
      <c r="G64" t="str">
        <f t="shared" si="10"/>
        <v>INSERT INTO words(value,language_id) VALUES ('un meuble',1);</v>
      </c>
      <c r="H64" t="str">
        <f t="shared" si="11"/>
        <v>INSERT INTO words(value,language_id) VALUES ('a piece of furniture',2);</v>
      </c>
      <c r="I64" t="str">
        <f t="shared" si="7"/>
        <v>INSERT INTO semantics (definition) VALUES ('un meuble');</v>
      </c>
      <c r="J64" t="str">
        <f t="shared" si="12"/>
        <v>INSERT INTO meanings(word_id,semantic_id) VALUES (111,56),(112,56);</v>
      </c>
      <c r="K64" t="str">
        <f t="shared" si="13"/>
        <v>INSERT INTO contents (theme_id,semantic_id) VALUES (2,56);</v>
      </c>
    </row>
    <row r="65" spans="1:11">
      <c r="A65">
        <f t="shared" si="14"/>
        <v>2</v>
      </c>
      <c r="B65" t="s">
        <v>107</v>
      </c>
      <c r="C65">
        <f t="shared" si="2"/>
        <v>113</v>
      </c>
      <c r="D65" t="s">
        <v>108</v>
      </c>
      <c r="E65">
        <f t="shared" si="3"/>
        <v>114</v>
      </c>
      <c r="F65">
        <f t="shared" si="4"/>
        <v>57</v>
      </c>
      <c r="G65" t="str">
        <f t="shared" si="10"/>
        <v>INSERT INTO words(value,language_id) VALUES ('un oreiller',1);</v>
      </c>
      <c r="H65" t="str">
        <f t="shared" si="11"/>
        <v>INSERT INTO words(value,language_id) VALUES ('a pillow',2);</v>
      </c>
      <c r="I65" t="str">
        <f t="shared" si="7"/>
        <v>INSERT INTO semantics (definition) VALUES ('un oreiller');</v>
      </c>
      <c r="J65" t="str">
        <f t="shared" si="12"/>
        <v>INSERT INTO meanings(word_id,semantic_id) VALUES (113,57),(114,57);</v>
      </c>
      <c r="K65" t="str">
        <f t="shared" si="13"/>
        <v>INSERT INTO contents (theme_id,semantic_id) VALUES (2,57);</v>
      </c>
    </row>
    <row r="66" spans="1:11">
      <c r="A66">
        <v>3</v>
      </c>
      <c r="B66" t="s">
        <v>109</v>
      </c>
      <c r="C66">
        <f t="shared" si="2"/>
        <v>115</v>
      </c>
      <c r="D66" t="s">
        <v>110</v>
      </c>
      <c r="E66">
        <f t="shared" si="3"/>
        <v>116</v>
      </c>
      <c r="F66">
        <f t="shared" si="4"/>
        <v>58</v>
      </c>
      <c r="G66" t="str">
        <f t="shared" si="10"/>
        <v>INSERT INTO words(value,language_id) VALUES ('blanc',1);</v>
      </c>
      <c r="H66" t="str">
        <f t="shared" si="11"/>
        <v>INSERT INTO words(value,language_id) VALUES ('white',2);</v>
      </c>
      <c r="I66" t="str">
        <f t="shared" si="7"/>
        <v>INSERT INTO semantics (definition) VALUES ('blanc');</v>
      </c>
      <c r="J66" t="str">
        <f t="shared" si="12"/>
        <v>INSERT INTO meanings(word_id,semantic_id) VALUES (115,58),(116,58);</v>
      </c>
      <c r="K66" t="str">
        <f t="shared" si="13"/>
        <v>INSERT INTO contents (theme_id,semantic_id) VALUES (3,58);</v>
      </c>
    </row>
    <row r="67" spans="1:11">
      <c r="A67">
        <f t="shared" si="14"/>
        <v>3</v>
      </c>
      <c r="B67" t="s">
        <v>111</v>
      </c>
      <c r="C67">
        <f t="shared" si="2"/>
        <v>117</v>
      </c>
      <c r="D67" t="s">
        <v>112</v>
      </c>
      <c r="E67">
        <f t="shared" si="3"/>
        <v>118</v>
      </c>
      <c r="F67">
        <f t="shared" si="4"/>
        <v>59</v>
      </c>
      <c r="G67" t="str">
        <f t="shared" si="10"/>
        <v>INSERT INTO words(value,language_id) VALUES ('bleu clair',1);</v>
      </c>
      <c r="H67" t="str">
        <f t="shared" si="11"/>
        <v>INSERT INTO words(value,language_id) VALUES ('light blue',2);</v>
      </c>
      <c r="I67" t="str">
        <f t="shared" si="7"/>
        <v>INSERT INTO semantics (definition) VALUES ('bleu clair');</v>
      </c>
      <c r="J67" t="str">
        <f t="shared" si="12"/>
        <v>INSERT INTO meanings(word_id,semantic_id) VALUES (117,59),(118,59);</v>
      </c>
      <c r="K67" t="str">
        <f t="shared" si="13"/>
        <v>INSERT INTO contents (theme_id,semantic_id) VALUES (3,59);</v>
      </c>
    </row>
    <row r="68" spans="1:11">
      <c r="A68">
        <f t="shared" si="14"/>
        <v>3</v>
      </c>
      <c r="B68" t="s">
        <v>113</v>
      </c>
      <c r="C68">
        <f t="shared" si="2"/>
        <v>119</v>
      </c>
      <c r="D68" t="s">
        <v>114</v>
      </c>
      <c r="E68">
        <f t="shared" si="3"/>
        <v>120</v>
      </c>
      <c r="F68">
        <f t="shared" si="4"/>
        <v>60</v>
      </c>
      <c r="G68" t="str">
        <f t="shared" si="10"/>
        <v>INSERT INTO words(value,language_id) VALUES ('multicolore',1);</v>
      </c>
      <c r="H68" t="str">
        <f t="shared" si="11"/>
        <v>INSERT INTO words(value,language_id) VALUES ('muli-colored',2);</v>
      </c>
      <c r="I68" t="str">
        <f t="shared" si="7"/>
        <v>INSERT INTO semantics (definition) VALUES ('multicolore');</v>
      </c>
      <c r="J68" t="str">
        <f t="shared" si="12"/>
        <v>INSERT INTO meanings(word_id,semantic_id) VALUES (119,60),(120,60);</v>
      </c>
      <c r="K68" t="str">
        <f t="shared" si="13"/>
        <v>INSERT INTO contents (theme_id,semantic_id) VALUES (3,60);</v>
      </c>
    </row>
    <row r="69" spans="1:11">
      <c r="A69">
        <f t="shared" si="14"/>
        <v>3</v>
      </c>
      <c r="B69" t="s">
        <v>115</v>
      </c>
      <c r="C69">
        <f t="shared" si="2"/>
        <v>121</v>
      </c>
      <c r="D69" t="s">
        <v>116</v>
      </c>
      <c r="E69">
        <f t="shared" si="3"/>
        <v>122</v>
      </c>
      <c r="F69">
        <f t="shared" si="4"/>
        <v>61</v>
      </c>
      <c r="G69" t="str">
        <f t="shared" si="10"/>
        <v>INSERT INTO words(value,language_id) VALUES ('gris',1);</v>
      </c>
      <c r="H69" t="str">
        <f t="shared" si="11"/>
        <v>INSERT INTO words(value,language_id) VALUES ('grey',2);</v>
      </c>
      <c r="I69" t="str">
        <f t="shared" si="7"/>
        <v>INSERT INTO semantics (definition) VALUES ('gris');</v>
      </c>
      <c r="J69" t="str">
        <f t="shared" si="12"/>
        <v>INSERT INTO meanings(word_id,semantic_id) VALUES (121,61),(122,61);</v>
      </c>
      <c r="K69" t="str">
        <f t="shared" si="13"/>
        <v>INSERT INTO contents (theme_id,semantic_id) VALUES (3,61);</v>
      </c>
    </row>
    <row r="70" spans="1:11">
      <c r="A70">
        <f t="shared" si="14"/>
        <v>3</v>
      </c>
      <c r="B70" t="s">
        <v>117</v>
      </c>
      <c r="C70">
        <f t="shared" si="2"/>
        <v>123</v>
      </c>
      <c r="D70" t="s">
        <v>118</v>
      </c>
      <c r="E70">
        <f t="shared" si="3"/>
        <v>124</v>
      </c>
      <c r="F70">
        <f t="shared" si="4"/>
        <v>62</v>
      </c>
      <c r="G70" t="str">
        <f t="shared" si="10"/>
        <v>INSERT INTO words(value,language_id) VALUES ('vert',1);</v>
      </c>
      <c r="H70" t="str">
        <f t="shared" si="11"/>
        <v>INSERT INTO words(value,language_id) VALUES ('green',2);</v>
      </c>
      <c r="I70" t="str">
        <f t="shared" si="7"/>
        <v>INSERT INTO semantics (definition) VALUES ('vert');</v>
      </c>
      <c r="J70" t="str">
        <f t="shared" si="12"/>
        <v>INSERT INTO meanings(word_id,semantic_id) VALUES (123,62),(124,62);</v>
      </c>
      <c r="K70" t="str">
        <f t="shared" si="13"/>
        <v>INSERT INTO contents (theme_id,semantic_id) VALUES (3,62);</v>
      </c>
    </row>
    <row r="71" spans="1:11">
      <c r="A71">
        <f t="shared" si="14"/>
        <v>3</v>
      </c>
      <c r="B71" t="s">
        <v>119</v>
      </c>
      <c r="C71">
        <f t="shared" si="2"/>
        <v>125</v>
      </c>
      <c r="D71" t="s">
        <v>120</v>
      </c>
      <c r="E71">
        <f t="shared" si="3"/>
        <v>126</v>
      </c>
      <c r="F71">
        <f t="shared" si="4"/>
        <v>63</v>
      </c>
      <c r="G71" t="str">
        <f t="shared" si="10"/>
        <v>INSERT INTO words(value,language_id) VALUES ('noir',1);</v>
      </c>
      <c r="H71" t="str">
        <f t="shared" si="11"/>
        <v>INSERT INTO words(value,language_id) VALUES ('black',2);</v>
      </c>
      <c r="I71" t="str">
        <f t="shared" si="7"/>
        <v>INSERT INTO semantics (definition) VALUES ('noir');</v>
      </c>
      <c r="J71" t="str">
        <f t="shared" si="12"/>
        <v>INSERT INTO meanings(word_id,semantic_id) VALUES (125,63),(126,63);</v>
      </c>
      <c r="K71" t="str">
        <f t="shared" si="13"/>
        <v>INSERT INTO contents (theme_id,semantic_id) VALUES (3,63);</v>
      </c>
    </row>
    <row r="72" spans="1:11">
      <c r="A72">
        <f t="shared" si="14"/>
        <v>3</v>
      </c>
      <c r="B72" t="s">
        <v>121</v>
      </c>
      <c r="C72">
        <f t="shared" si="2"/>
        <v>127</v>
      </c>
      <c r="D72" t="s">
        <v>122</v>
      </c>
      <c r="E72">
        <f t="shared" si="3"/>
        <v>128</v>
      </c>
      <c r="F72">
        <f t="shared" si="4"/>
        <v>64</v>
      </c>
      <c r="G72" t="str">
        <f t="shared" si="10"/>
        <v>INSERT INTO words(value,language_id) VALUES ('argenté',1);</v>
      </c>
      <c r="H72" t="str">
        <f t="shared" si="11"/>
        <v>INSERT INTO words(value,language_id) VALUES ('silver',2);</v>
      </c>
      <c r="I72" t="str">
        <f t="shared" si="7"/>
        <v>INSERT INTO semantics (definition) VALUES ('argenté');</v>
      </c>
      <c r="J72" t="str">
        <f t="shared" si="12"/>
        <v>INSERT INTO meanings(word_id,semantic_id) VALUES (127,64),(128,64);</v>
      </c>
      <c r="K72" t="str">
        <f t="shared" si="13"/>
        <v>INSERT INTO contents (theme_id,semantic_id) VALUES (3,64);</v>
      </c>
    </row>
    <row r="73" spans="1:11">
      <c r="A73">
        <f t="shared" si="14"/>
        <v>3</v>
      </c>
      <c r="B73" t="s">
        <v>123</v>
      </c>
      <c r="C73">
        <f t="shared" si="2"/>
        <v>129</v>
      </c>
      <c r="D73" t="s">
        <v>124</v>
      </c>
      <c r="E73">
        <f t="shared" si="3"/>
        <v>130</v>
      </c>
      <c r="F73">
        <f t="shared" si="4"/>
        <v>65</v>
      </c>
      <c r="G73" t="str">
        <f t="shared" si="10"/>
        <v>INSERT INTO words(value,language_id) VALUES ('jaune',1);</v>
      </c>
      <c r="H73" t="str">
        <f t="shared" si="11"/>
        <v>INSERT INTO words(value,language_id) VALUES ('yellow',2);</v>
      </c>
      <c r="I73" t="str">
        <f t="shared" si="7"/>
        <v>INSERT INTO semantics (definition) VALUES ('jaune');</v>
      </c>
      <c r="J73" t="str">
        <f t="shared" si="12"/>
        <v>INSERT INTO meanings(word_id,semantic_id) VALUES (129,65),(130,65);</v>
      </c>
      <c r="K73" t="str">
        <f t="shared" si="13"/>
        <v>INSERT INTO contents (theme_id,semantic_id) VALUES (3,65);</v>
      </c>
    </row>
    <row r="74" spans="1:11">
      <c r="A74">
        <f t="shared" si="14"/>
        <v>3</v>
      </c>
      <c r="B74" t="s">
        <v>125</v>
      </c>
      <c r="C74">
        <f t="shared" ref="C74:C111" si="15">(ROW()-9)*2+1</f>
        <v>131</v>
      </c>
      <c r="D74" t="s">
        <v>125</v>
      </c>
      <c r="E74">
        <f t="shared" ref="E74:E111" si="16">(ROW()-9)*2+2</f>
        <v>132</v>
      </c>
      <c r="F74">
        <f t="shared" ref="F74:F111" si="17">(ROW()-8)</f>
        <v>66</v>
      </c>
      <c r="G74" t="str">
        <f t="shared" si="10"/>
        <v>INSERT INTO words(value,language_id) VALUES ('orange',1);</v>
      </c>
      <c r="H74" t="str">
        <f t="shared" si="11"/>
        <v>INSERT INTO words(value,language_id) VALUES ('orange',2);</v>
      </c>
      <c r="I74" t="str">
        <f t="shared" ref="I74:I111" si="18">"INSERT INTO semantics (definition) VALUES ('"&amp;B74&amp;"');"</f>
        <v>INSERT INTO semantics (definition) VALUES ('orange');</v>
      </c>
      <c r="J74" t="str">
        <f t="shared" si="12"/>
        <v>INSERT INTO meanings(word_id,semantic_id) VALUES (131,66),(132,66);</v>
      </c>
      <c r="K74" t="str">
        <f t="shared" si="13"/>
        <v>INSERT INTO contents (theme_id,semantic_id) VALUES (3,66);</v>
      </c>
    </row>
    <row r="75" spans="1:11">
      <c r="A75">
        <f t="shared" si="14"/>
        <v>3</v>
      </c>
      <c r="B75" t="s">
        <v>126</v>
      </c>
      <c r="C75">
        <f t="shared" si="15"/>
        <v>133</v>
      </c>
      <c r="D75" t="s">
        <v>127</v>
      </c>
      <c r="E75">
        <f t="shared" si="16"/>
        <v>134</v>
      </c>
      <c r="F75">
        <f t="shared" si="17"/>
        <v>67</v>
      </c>
      <c r="G75" t="str">
        <f t="shared" si="10"/>
        <v>INSERT INTO words(value,language_id) VALUES ('bleu',1);</v>
      </c>
      <c r="H75" t="str">
        <f t="shared" si="11"/>
        <v>INSERT INTO words(value,language_id) VALUES ('blue',2);</v>
      </c>
      <c r="I75" t="str">
        <f t="shared" si="18"/>
        <v>INSERT INTO semantics (definition) VALUES ('bleu');</v>
      </c>
      <c r="J75" t="str">
        <f t="shared" si="12"/>
        <v>INSERT INTO meanings(word_id,semantic_id) VALUES (133,67),(134,67);</v>
      </c>
      <c r="K75" t="str">
        <f t="shared" si="13"/>
        <v>INSERT INTO contents (theme_id,semantic_id) VALUES (3,67);</v>
      </c>
    </row>
    <row r="76" spans="1:11">
      <c r="A76">
        <f t="shared" si="14"/>
        <v>3</v>
      </c>
      <c r="B76" t="s">
        <v>128</v>
      </c>
      <c r="C76">
        <f t="shared" si="15"/>
        <v>135</v>
      </c>
      <c r="D76" t="s">
        <v>129</v>
      </c>
      <c r="E76">
        <f t="shared" si="16"/>
        <v>136</v>
      </c>
      <c r="F76">
        <f t="shared" si="17"/>
        <v>68</v>
      </c>
      <c r="G76" t="str">
        <f t="shared" si="10"/>
        <v>INSERT INTO words(value,language_id) VALUES ('bleu foncé',1);</v>
      </c>
      <c r="H76" t="str">
        <f t="shared" si="11"/>
        <v>INSERT INTO words(value,language_id) VALUES ('dark blue',2);</v>
      </c>
      <c r="I76" t="str">
        <f t="shared" si="18"/>
        <v>INSERT INTO semantics (definition) VALUES ('bleu foncé');</v>
      </c>
      <c r="J76" t="str">
        <f t="shared" si="12"/>
        <v>INSERT INTO meanings(word_id,semantic_id) VALUES (135,68),(136,68);</v>
      </c>
      <c r="K76" t="str">
        <f t="shared" si="13"/>
        <v>INSERT INTO contents (theme_id,semantic_id) VALUES (3,68);</v>
      </c>
    </row>
    <row r="77" spans="1:11">
      <c r="A77">
        <f t="shared" si="14"/>
        <v>3</v>
      </c>
      <c r="B77" t="s">
        <v>130</v>
      </c>
      <c r="C77">
        <f t="shared" si="15"/>
        <v>137</v>
      </c>
      <c r="D77" t="s">
        <v>131</v>
      </c>
      <c r="E77">
        <f t="shared" si="16"/>
        <v>138</v>
      </c>
      <c r="F77">
        <f t="shared" si="17"/>
        <v>69</v>
      </c>
      <c r="G77" t="str">
        <f t="shared" si="10"/>
        <v>INSERT INTO words(value,language_id) VALUES ('rose',1);</v>
      </c>
      <c r="H77" t="str">
        <f t="shared" si="11"/>
        <v>INSERT INTO words(value,language_id) VALUES ('pink',2);</v>
      </c>
      <c r="I77" t="str">
        <f t="shared" si="18"/>
        <v>INSERT INTO semantics (definition) VALUES ('rose');</v>
      </c>
      <c r="J77" t="str">
        <f t="shared" si="12"/>
        <v>INSERT INTO meanings(word_id,semantic_id) VALUES (137,69),(138,69);</v>
      </c>
      <c r="K77" t="str">
        <f t="shared" si="13"/>
        <v>INSERT INTO contents (theme_id,semantic_id) VALUES (3,69);</v>
      </c>
    </row>
    <row r="78" spans="1:11">
      <c r="A78">
        <f t="shared" si="14"/>
        <v>3</v>
      </c>
      <c r="B78" t="s">
        <v>132</v>
      </c>
      <c r="C78">
        <f t="shared" si="15"/>
        <v>139</v>
      </c>
      <c r="D78" t="s">
        <v>133</v>
      </c>
      <c r="E78">
        <f t="shared" si="16"/>
        <v>140</v>
      </c>
      <c r="F78">
        <f t="shared" si="17"/>
        <v>70</v>
      </c>
      <c r="G78" t="str">
        <f t="shared" si="10"/>
        <v>INSERT INTO words(value,language_id) VALUES ('rouge',1);</v>
      </c>
      <c r="H78" t="str">
        <f t="shared" si="11"/>
        <v>INSERT INTO words(value,language_id) VALUES ('red',2);</v>
      </c>
      <c r="I78" t="str">
        <f t="shared" si="18"/>
        <v>INSERT INTO semantics (definition) VALUES ('rouge');</v>
      </c>
      <c r="J78" t="str">
        <f t="shared" si="12"/>
        <v>INSERT INTO meanings(word_id,semantic_id) VALUES (139,70),(140,70);</v>
      </c>
      <c r="K78" t="str">
        <f t="shared" si="13"/>
        <v>INSERT INTO contents (theme_id,semantic_id) VALUES (3,70);</v>
      </c>
    </row>
    <row r="79" spans="1:11">
      <c r="A79">
        <f t="shared" si="14"/>
        <v>3</v>
      </c>
      <c r="B79" t="s">
        <v>134</v>
      </c>
      <c r="C79">
        <f t="shared" si="15"/>
        <v>141</v>
      </c>
      <c r="D79" t="s">
        <v>135</v>
      </c>
      <c r="E79">
        <f t="shared" si="16"/>
        <v>142</v>
      </c>
      <c r="F79">
        <f t="shared" si="17"/>
        <v>71</v>
      </c>
      <c r="G79" t="str">
        <f t="shared" si="10"/>
        <v>INSERT INTO words(value,language_id) VALUES ('marron',1);</v>
      </c>
      <c r="H79" t="str">
        <f t="shared" si="11"/>
        <v>INSERT INTO words(value,language_id) VALUES ('brown',2);</v>
      </c>
      <c r="I79" t="str">
        <f t="shared" si="18"/>
        <v>INSERT INTO semantics (definition) VALUES ('marron');</v>
      </c>
      <c r="J79" t="str">
        <f t="shared" si="12"/>
        <v>INSERT INTO meanings(word_id,semantic_id) VALUES (141,71),(142,71);</v>
      </c>
      <c r="K79" t="str">
        <f t="shared" si="13"/>
        <v>INSERT INTO contents (theme_id,semantic_id) VALUES (3,71);</v>
      </c>
    </row>
    <row r="80" spans="1:11">
      <c r="A80">
        <f t="shared" si="14"/>
        <v>3</v>
      </c>
      <c r="B80" t="s">
        <v>136</v>
      </c>
      <c r="C80">
        <f t="shared" si="15"/>
        <v>143</v>
      </c>
      <c r="D80" t="s">
        <v>137</v>
      </c>
      <c r="E80">
        <f t="shared" si="16"/>
        <v>144</v>
      </c>
      <c r="F80">
        <f t="shared" si="17"/>
        <v>72</v>
      </c>
      <c r="G80" t="str">
        <f t="shared" si="10"/>
        <v>INSERT INTO words(value,language_id) VALUES ('violet',1);</v>
      </c>
      <c r="H80" t="str">
        <f t="shared" si="11"/>
        <v>INSERT INTO words(value,language_id) VALUES ('purple',2);</v>
      </c>
      <c r="I80" t="str">
        <f t="shared" si="18"/>
        <v>INSERT INTO semantics (definition) VALUES ('violet');</v>
      </c>
      <c r="J80" t="str">
        <f t="shared" si="12"/>
        <v>INSERT INTO meanings(word_id,semantic_id) VALUES (143,72),(144,72);</v>
      </c>
      <c r="K80" t="str">
        <f t="shared" si="13"/>
        <v>INSERT INTO contents (theme_id,semantic_id) VALUES (3,72);</v>
      </c>
    </row>
    <row r="81" spans="1:11">
      <c r="A81">
        <f t="shared" si="14"/>
        <v>3</v>
      </c>
      <c r="B81" t="s">
        <v>138</v>
      </c>
      <c r="C81">
        <f t="shared" si="15"/>
        <v>145</v>
      </c>
      <c r="D81" t="s">
        <v>138</v>
      </c>
      <c r="E81">
        <f t="shared" si="16"/>
        <v>146</v>
      </c>
      <c r="F81">
        <f t="shared" si="17"/>
        <v>73</v>
      </c>
      <c r="G81" t="str">
        <f t="shared" si="10"/>
        <v>INSERT INTO words(value,language_id) VALUES ('beige',1);</v>
      </c>
      <c r="H81" t="str">
        <f t="shared" si="11"/>
        <v>INSERT INTO words(value,language_id) VALUES ('beige',2);</v>
      </c>
      <c r="I81" t="str">
        <f t="shared" si="18"/>
        <v>INSERT INTO semantics (definition) VALUES ('beige');</v>
      </c>
      <c r="J81" t="str">
        <f t="shared" si="12"/>
        <v>INSERT INTO meanings(word_id,semantic_id) VALUES (145,73),(146,73);</v>
      </c>
      <c r="K81" t="str">
        <f t="shared" si="13"/>
        <v>INSERT INTO contents (theme_id,semantic_id) VALUES (3,73);</v>
      </c>
    </row>
    <row r="82" spans="1:11">
      <c r="A82">
        <f t="shared" si="14"/>
        <v>3</v>
      </c>
      <c r="B82" t="s">
        <v>139</v>
      </c>
      <c r="C82">
        <f t="shared" si="15"/>
        <v>147</v>
      </c>
      <c r="D82" t="s">
        <v>139</v>
      </c>
      <c r="E82">
        <f t="shared" si="16"/>
        <v>148</v>
      </c>
      <c r="F82">
        <f t="shared" si="17"/>
        <v>74</v>
      </c>
      <c r="G82" t="str">
        <f t="shared" si="10"/>
        <v>INSERT INTO words(value,language_id) VALUES ('turquoise',1);</v>
      </c>
      <c r="H82" t="str">
        <f t="shared" si="11"/>
        <v>INSERT INTO words(value,language_id) VALUES ('turquoise',2);</v>
      </c>
      <c r="I82" t="str">
        <f t="shared" si="18"/>
        <v>INSERT INTO semantics (definition) VALUES ('turquoise');</v>
      </c>
      <c r="J82" t="str">
        <f t="shared" si="12"/>
        <v>INSERT INTO meanings(word_id,semantic_id) VALUES (147,74),(148,74);</v>
      </c>
      <c r="K82" t="str">
        <f t="shared" si="13"/>
        <v>INSERT INTO contents (theme_id,semantic_id) VALUES (3,74);</v>
      </c>
    </row>
    <row r="83" spans="1:11">
      <c r="A83">
        <f t="shared" si="14"/>
        <v>3</v>
      </c>
      <c r="B83" t="s">
        <v>140</v>
      </c>
      <c r="C83">
        <f t="shared" si="15"/>
        <v>149</v>
      </c>
      <c r="D83" t="s">
        <v>141</v>
      </c>
      <c r="E83">
        <f t="shared" si="16"/>
        <v>150</v>
      </c>
      <c r="F83">
        <f t="shared" si="17"/>
        <v>75</v>
      </c>
      <c r="G83" t="str">
        <f t="shared" si="10"/>
        <v>INSERT INTO words(value,language_id) VALUES ('doré',1);</v>
      </c>
      <c r="H83" t="str">
        <f t="shared" si="11"/>
        <v>INSERT INTO words(value,language_id) VALUES ('golden',2);</v>
      </c>
      <c r="I83" t="str">
        <f t="shared" si="18"/>
        <v>INSERT INTO semantics (definition) VALUES ('doré');</v>
      </c>
      <c r="J83" t="str">
        <f t="shared" si="12"/>
        <v>INSERT INTO meanings(word_id,semantic_id) VALUES (149,75),(150,75);</v>
      </c>
      <c r="K83" t="str">
        <f t="shared" si="13"/>
        <v>INSERT INTO contents (theme_id,semantic_id) VALUES (3,75);</v>
      </c>
    </row>
    <row r="84" spans="1:11">
      <c r="A84">
        <v>4</v>
      </c>
      <c r="B84" t="s">
        <v>142</v>
      </c>
      <c r="C84">
        <f t="shared" si="15"/>
        <v>151</v>
      </c>
      <c r="D84" t="s">
        <v>143</v>
      </c>
      <c r="E84">
        <f t="shared" si="16"/>
        <v>152</v>
      </c>
      <c r="F84">
        <f t="shared" si="17"/>
        <v>76</v>
      </c>
      <c r="G84" t="str">
        <f t="shared" si="10"/>
        <v>INSERT INTO words(value,language_id) VALUES ('le père',1);</v>
      </c>
      <c r="H84" t="str">
        <f t="shared" si="11"/>
        <v>INSERT INTO words(value,language_id) VALUES ('the father',2);</v>
      </c>
      <c r="I84" t="str">
        <f t="shared" si="18"/>
        <v>INSERT INTO semantics (definition) VALUES ('le père');</v>
      </c>
      <c r="J84" t="str">
        <f t="shared" si="12"/>
        <v>INSERT INTO meanings(word_id,semantic_id) VALUES (151,76),(152,76);</v>
      </c>
      <c r="K84" t="str">
        <f t="shared" si="13"/>
        <v>INSERT INTO contents (theme_id,semantic_id) VALUES (4,76);</v>
      </c>
    </row>
    <row r="85" spans="1:11">
      <c r="A85">
        <f t="shared" si="14"/>
        <v>4</v>
      </c>
      <c r="B85" t="s">
        <v>144</v>
      </c>
      <c r="C85">
        <f t="shared" si="15"/>
        <v>153</v>
      </c>
      <c r="D85" t="s">
        <v>145</v>
      </c>
      <c r="E85">
        <f t="shared" si="16"/>
        <v>154</v>
      </c>
      <c r="F85">
        <f t="shared" si="17"/>
        <v>77</v>
      </c>
      <c r="G85" t="str">
        <f t="shared" si="10"/>
        <v>INSERT INTO words(value,language_id) VALUES ('les parents',1);</v>
      </c>
      <c r="H85" t="str">
        <f t="shared" si="11"/>
        <v>INSERT INTO words(value,language_id) VALUES ('the parents',2);</v>
      </c>
      <c r="I85" t="str">
        <f t="shared" si="18"/>
        <v>INSERT INTO semantics (definition) VALUES ('les parents');</v>
      </c>
      <c r="J85" t="str">
        <f t="shared" si="12"/>
        <v>INSERT INTO meanings(word_id,semantic_id) VALUES (153,77),(154,77);</v>
      </c>
      <c r="K85" t="str">
        <f t="shared" si="13"/>
        <v>INSERT INTO contents (theme_id,semantic_id) VALUES (4,77);</v>
      </c>
    </row>
    <row r="86" spans="1:11">
      <c r="A86">
        <f t="shared" si="14"/>
        <v>4</v>
      </c>
      <c r="B86" t="s">
        <v>146</v>
      </c>
      <c r="C86">
        <f t="shared" si="15"/>
        <v>155</v>
      </c>
      <c r="D86" t="s">
        <v>147</v>
      </c>
      <c r="E86">
        <f t="shared" si="16"/>
        <v>156</v>
      </c>
      <c r="F86">
        <f t="shared" si="17"/>
        <v>78</v>
      </c>
      <c r="G86" t="str">
        <f t="shared" si="10"/>
        <v>INSERT INTO words(value,language_id) VALUES ('la sœur',1);</v>
      </c>
      <c r="H86" t="str">
        <f t="shared" si="11"/>
        <v>INSERT INTO words(value,language_id) VALUES ('the sister',2);</v>
      </c>
      <c r="I86" t="str">
        <f t="shared" si="18"/>
        <v>INSERT INTO semantics (definition) VALUES ('la sœur');</v>
      </c>
      <c r="J86" t="str">
        <f t="shared" si="12"/>
        <v>INSERT INTO meanings(word_id,semantic_id) VALUES (155,78),(156,78);</v>
      </c>
      <c r="K86" t="str">
        <f t="shared" si="13"/>
        <v>INSERT INTO contents (theme_id,semantic_id) VALUES (4,78);</v>
      </c>
    </row>
    <row r="87" spans="1:11">
      <c r="A87">
        <f t="shared" si="14"/>
        <v>4</v>
      </c>
      <c r="B87" t="s">
        <v>148</v>
      </c>
      <c r="C87">
        <f t="shared" si="15"/>
        <v>157</v>
      </c>
      <c r="D87" t="s">
        <v>149</v>
      </c>
      <c r="E87">
        <f t="shared" si="16"/>
        <v>158</v>
      </c>
      <c r="F87">
        <f t="shared" si="17"/>
        <v>79</v>
      </c>
      <c r="G87" t="str">
        <f t="shared" si="10"/>
        <v>INSERT INTO words(value,language_id) VALUES ('la fille',1);</v>
      </c>
      <c r="H87" t="str">
        <f t="shared" si="11"/>
        <v>INSERT INTO words(value,language_id) VALUES ('the daughter',2);</v>
      </c>
      <c r="I87" t="str">
        <f t="shared" si="18"/>
        <v>INSERT INTO semantics (definition) VALUES ('la fille');</v>
      </c>
      <c r="J87" t="str">
        <f t="shared" si="12"/>
        <v>INSERT INTO meanings(word_id,semantic_id) VALUES (157,79),(158,79);</v>
      </c>
      <c r="K87" t="str">
        <f t="shared" si="13"/>
        <v>INSERT INTO contents (theme_id,semantic_id) VALUES (4,79);</v>
      </c>
    </row>
    <row r="88" spans="1:11">
      <c r="A88">
        <f t="shared" si="14"/>
        <v>4</v>
      </c>
      <c r="B88" t="s">
        <v>150</v>
      </c>
      <c r="C88">
        <f t="shared" si="15"/>
        <v>159</v>
      </c>
      <c r="D88" t="s">
        <v>151</v>
      </c>
      <c r="E88">
        <f t="shared" si="16"/>
        <v>160</v>
      </c>
      <c r="F88">
        <f t="shared" si="17"/>
        <v>80</v>
      </c>
      <c r="G88" t="str">
        <f t="shared" si="10"/>
        <v>INSERT INTO words(value,language_id) VALUES ('le bébé',1);</v>
      </c>
      <c r="H88" t="str">
        <f t="shared" si="11"/>
        <v>INSERT INTO words(value,language_id) VALUES ('the baby',2);</v>
      </c>
      <c r="I88" t="str">
        <f t="shared" si="18"/>
        <v>INSERT INTO semantics (definition) VALUES ('le bébé');</v>
      </c>
      <c r="J88" t="str">
        <f t="shared" si="12"/>
        <v>INSERT INTO meanings(word_id,semantic_id) VALUES (159,80),(160,80);</v>
      </c>
      <c r="K88" t="str">
        <f t="shared" si="13"/>
        <v>INSERT INTO contents (theme_id,semantic_id) VALUES (4,80);</v>
      </c>
    </row>
    <row r="89" spans="1:11">
      <c r="A89">
        <f t="shared" si="14"/>
        <v>4</v>
      </c>
      <c r="B89" t="s">
        <v>152</v>
      </c>
      <c r="C89">
        <f t="shared" si="15"/>
        <v>161</v>
      </c>
      <c r="D89" t="s">
        <v>153</v>
      </c>
      <c r="E89">
        <f t="shared" si="16"/>
        <v>162</v>
      </c>
      <c r="F89">
        <f t="shared" si="17"/>
        <v>81</v>
      </c>
      <c r="G89" t="str">
        <f t="shared" si="10"/>
        <v>INSERT INTO words(value,language_id) VALUES ('la femme',1);</v>
      </c>
      <c r="H89" t="str">
        <f t="shared" si="11"/>
        <v>INSERT INTO words(value,language_id) VALUES ('the wife',2);</v>
      </c>
      <c r="I89" t="str">
        <f t="shared" si="18"/>
        <v>INSERT INTO semantics (definition) VALUES ('la femme');</v>
      </c>
      <c r="J89" t="str">
        <f t="shared" si="12"/>
        <v>INSERT INTO meanings(word_id,semantic_id) VALUES (161,81),(162,81);</v>
      </c>
      <c r="K89" t="str">
        <f t="shared" si="13"/>
        <v>INSERT INTO contents (theme_id,semantic_id) VALUES (4,81);</v>
      </c>
    </row>
    <row r="90" spans="1:11">
      <c r="A90">
        <f t="shared" si="14"/>
        <v>4</v>
      </c>
      <c r="B90" t="s">
        <v>154</v>
      </c>
      <c r="C90">
        <f t="shared" si="15"/>
        <v>163</v>
      </c>
      <c r="D90" t="s">
        <v>155</v>
      </c>
      <c r="E90">
        <f t="shared" si="16"/>
        <v>164</v>
      </c>
      <c r="F90">
        <f t="shared" si="17"/>
        <v>82</v>
      </c>
      <c r="G90" t="str">
        <f t="shared" si="10"/>
        <v>INSERT INTO words(value,language_id) VALUES ('la fiancée',1);</v>
      </c>
      <c r="H90" t="str">
        <f t="shared" si="11"/>
        <v>INSERT INTO words(value,language_id) VALUES ('the fiancée',2);</v>
      </c>
      <c r="I90" t="str">
        <f t="shared" si="18"/>
        <v>INSERT INTO semantics (definition) VALUES ('la fiancée');</v>
      </c>
      <c r="J90" t="str">
        <f t="shared" si="12"/>
        <v>INSERT INTO meanings(word_id,semantic_id) VALUES (163,82),(164,82);</v>
      </c>
      <c r="K90" t="str">
        <f t="shared" si="13"/>
        <v>INSERT INTO contents (theme_id,semantic_id) VALUES (4,82);</v>
      </c>
    </row>
    <row r="91" spans="1:11">
      <c r="A91">
        <f t="shared" si="14"/>
        <v>4</v>
      </c>
      <c r="B91" t="s">
        <v>156</v>
      </c>
      <c r="C91">
        <f t="shared" si="15"/>
        <v>165</v>
      </c>
      <c r="D91" t="s">
        <v>157</v>
      </c>
      <c r="E91">
        <f t="shared" si="16"/>
        <v>166</v>
      </c>
      <c r="F91">
        <f t="shared" si="17"/>
        <v>83</v>
      </c>
      <c r="G91" t="str">
        <f t="shared" ref="G91:G111" si="19">"INSERT INTO words(value,language_id) VALUES ('"&amp;B91&amp;"',1);"</f>
        <v>INSERT INTO words(value,language_id) VALUES ('la grand-mère',1);</v>
      </c>
      <c r="H91" t="str">
        <f t="shared" ref="H91:H111" si="20">"INSERT INTO words(value,language_id) VALUES ('"&amp;D91&amp;"',2);"</f>
        <v>INSERT INTO words(value,language_id) VALUES ('the grandmother',2);</v>
      </c>
      <c r="I91" t="str">
        <f t="shared" si="18"/>
        <v>INSERT INTO semantics (definition) VALUES ('la grand-mère');</v>
      </c>
      <c r="J91" t="str">
        <f t="shared" ref="J91:J111" si="21">"INSERT INTO meanings(word_id,semantic_id) VALUES ("&amp;C91&amp;","&amp;F91&amp;"),("&amp;E91&amp;","&amp;F91&amp;");"</f>
        <v>INSERT INTO meanings(word_id,semantic_id) VALUES (165,83),(166,83);</v>
      </c>
      <c r="K91" t="str">
        <f t="shared" ref="K91:K111" si="22">"INSERT INTO contents (theme_id,semantic_id) VALUES ("&amp;A91&amp;","&amp;F91&amp;");"</f>
        <v>INSERT INTO contents (theme_id,semantic_id) VALUES (4,83);</v>
      </c>
    </row>
    <row r="92" spans="1:11">
      <c r="A92">
        <f t="shared" si="14"/>
        <v>4</v>
      </c>
      <c r="B92" t="s">
        <v>158</v>
      </c>
      <c r="C92">
        <f t="shared" si="15"/>
        <v>167</v>
      </c>
      <c r="D92" t="s">
        <v>159</v>
      </c>
      <c r="E92">
        <f t="shared" si="16"/>
        <v>168</v>
      </c>
      <c r="F92">
        <f t="shared" si="17"/>
        <v>84</v>
      </c>
      <c r="G92" t="str">
        <f t="shared" si="19"/>
        <v>INSERT INTO words(value,language_id) VALUES ('les petits-enfants',1);</v>
      </c>
      <c r="H92" t="str">
        <f t="shared" si="20"/>
        <v>INSERT INTO words(value,language_id) VALUES ('the grandchildren',2);</v>
      </c>
      <c r="I92" t="str">
        <f t="shared" si="18"/>
        <v>INSERT INTO semantics (definition) VALUES ('les petits-enfants');</v>
      </c>
      <c r="J92" t="str">
        <f t="shared" si="21"/>
        <v>INSERT INTO meanings(word_id,semantic_id) VALUES (167,84),(168,84);</v>
      </c>
      <c r="K92" t="str">
        <f t="shared" si="22"/>
        <v>INSERT INTO contents (theme_id,semantic_id) VALUES (4,84);</v>
      </c>
    </row>
    <row r="93" spans="1:11">
      <c r="A93">
        <f t="shared" si="14"/>
        <v>4</v>
      </c>
      <c r="B93" t="s">
        <v>160</v>
      </c>
      <c r="C93">
        <f t="shared" si="15"/>
        <v>169</v>
      </c>
      <c r="D93" t="s">
        <v>161</v>
      </c>
      <c r="E93">
        <f t="shared" si="16"/>
        <v>170</v>
      </c>
      <c r="F93">
        <f t="shared" si="17"/>
        <v>85</v>
      </c>
      <c r="G93" t="str">
        <f t="shared" si="19"/>
        <v>INSERT INTO words(value,language_id) VALUES ('la tante',1);</v>
      </c>
      <c r="H93" t="str">
        <f t="shared" si="20"/>
        <v>INSERT INTO words(value,language_id) VALUES ('the aunt',2);</v>
      </c>
      <c r="I93" t="str">
        <f t="shared" si="18"/>
        <v>INSERT INTO semantics (definition) VALUES ('la tante');</v>
      </c>
      <c r="J93" t="str">
        <f t="shared" si="21"/>
        <v>INSERT INTO meanings(word_id,semantic_id) VALUES (169,85),(170,85);</v>
      </c>
      <c r="K93" t="str">
        <f t="shared" si="22"/>
        <v>INSERT INTO contents (theme_id,semantic_id) VALUES (4,85);</v>
      </c>
    </row>
    <row r="94" spans="1:11">
      <c r="A94">
        <f t="shared" si="14"/>
        <v>4</v>
      </c>
      <c r="B94" t="s">
        <v>162</v>
      </c>
      <c r="C94">
        <f t="shared" si="15"/>
        <v>171</v>
      </c>
      <c r="D94" t="s">
        <v>163</v>
      </c>
      <c r="E94">
        <f t="shared" si="16"/>
        <v>172</v>
      </c>
      <c r="F94">
        <f t="shared" si="17"/>
        <v>86</v>
      </c>
      <c r="G94" t="str">
        <f t="shared" si="19"/>
        <v>INSERT INTO words(value,language_id) VALUES ('la nièce',1);</v>
      </c>
      <c r="H94" t="str">
        <f t="shared" si="20"/>
        <v>INSERT INTO words(value,language_id) VALUES ('the niece',2);</v>
      </c>
      <c r="I94" t="str">
        <f t="shared" si="18"/>
        <v>INSERT INTO semantics (definition) VALUES ('la nièce');</v>
      </c>
      <c r="J94" t="str">
        <f t="shared" si="21"/>
        <v>INSERT INTO meanings(word_id,semantic_id) VALUES (171,86),(172,86);</v>
      </c>
      <c r="K94" t="str">
        <f t="shared" si="22"/>
        <v>INSERT INTO contents (theme_id,semantic_id) VALUES (4,86);</v>
      </c>
    </row>
    <row r="95" spans="1:11">
      <c r="A95">
        <f t="shared" si="14"/>
        <v>4</v>
      </c>
      <c r="B95" t="s">
        <v>164</v>
      </c>
      <c r="C95">
        <f t="shared" si="15"/>
        <v>173</v>
      </c>
      <c r="D95" t="s">
        <v>165</v>
      </c>
      <c r="E95">
        <f t="shared" si="16"/>
        <v>174</v>
      </c>
      <c r="F95">
        <f t="shared" si="17"/>
        <v>87</v>
      </c>
      <c r="G95" t="str">
        <f t="shared" si="19"/>
        <v>INSERT INTO words(value,language_id) VALUES ('la belle-mère',1);</v>
      </c>
      <c r="H95" t="str">
        <f t="shared" si="20"/>
        <v>INSERT INTO words(value,language_id) VALUES ('the step mother',2);</v>
      </c>
      <c r="I95" t="str">
        <f t="shared" si="18"/>
        <v>INSERT INTO semantics (definition) VALUES ('la belle-mère');</v>
      </c>
      <c r="J95" t="str">
        <f t="shared" si="21"/>
        <v>INSERT INTO meanings(word_id,semantic_id) VALUES (173,87),(174,87);</v>
      </c>
      <c r="K95" t="str">
        <f t="shared" si="22"/>
        <v>INSERT INTO contents (theme_id,semantic_id) VALUES (4,87);</v>
      </c>
    </row>
    <row r="96" spans="1:11">
      <c r="A96">
        <f t="shared" si="14"/>
        <v>4</v>
      </c>
      <c r="B96" t="s">
        <v>166</v>
      </c>
      <c r="C96">
        <f t="shared" si="15"/>
        <v>175</v>
      </c>
      <c r="D96" t="s">
        <v>167</v>
      </c>
      <c r="E96">
        <f t="shared" si="16"/>
        <v>176</v>
      </c>
      <c r="F96">
        <f t="shared" si="17"/>
        <v>88</v>
      </c>
      <c r="G96" t="str">
        <f t="shared" si="19"/>
        <v>INSERT INTO words(value,language_id) VALUES ('la cousine',1);</v>
      </c>
      <c r="H96" t="str">
        <f t="shared" si="20"/>
        <v>INSERT INTO words(value,language_id) VALUES ('the cousin (female)',2);</v>
      </c>
      <c r="I96" t="str">
        <f t="shared" si="18"/>
        <v>INSERT INTO semantics (definition) VALUES ('la cousine');</v>
      </c>
      <c r="J96" t="str">
        <f t="shared" si="21"/>
        <v>INSERT INTO meanings(word_id,semantic_id) VALUES (175,88),(176,88);</v>
      </c>
      <c r="K96" t="str">
        <f t="shared" si="22"/>
        <v>INSERT INTO contents (theme_id,semantic_id) VALUES (4,88);</v>
      </c>
    </row>
    <row r="97" spans="1:11">
      <c r="A97">
        <f t="shared" si="14"/>
        <v>4</v>
      </c>
      <c r="B97" t="s">
        <v>168</v>
      </c>
      <c r="C97">
        <f t="shared" si="15"/>
        <v>177</v>
      </c>
      <c r="D97" t="s">
        <v>169</v>
      </c>
      <c r="E97">
        <f t="shared" si="16"/>
        <v>178</v>
      </c>
      <c r="F97">
        <f t="shared" si="17"/>
        <v>89</v>
      </c>
      <c r="G97" t="str">
        <f t="shared" si="19"/>
        <v>INSERT INTO words(value,language_id) VALUES ('la belle-sœur',1);</v>
      </c>
      <c r="H97" t="str">
        <f t="shared" si="20"/>
        <v>INSERT INTO words(value,language_id) VALUES ('sister in-law',2);</v>
      </c>
      <c r="I97" t="str">
        <f t="shared" si="18"/>
        <v>INSERT INTO semantics (definition) VALUES ('la belle-sœur');</v>
      </c>
      <c r="J97" t="str">
        <f t="shared" si="21"/>
        <v>INSERT INTO meanings(word_id,semantic_id) VALUES (177,89),(178,89);</v>
      </c>
      <c r="K97" t="str">
        <f t="shared" si="22"/>
        <v>INSERT INTO contents (theme_id,semantic_id) VALUES (4,89);</v>
      </c>
    </row>
    <row r="98" spans="1:11">
      <c r="A98">
        <f t="shared" si="14"/>
        <v>4</v>
      </c>
      <c r="B98" t="s">
        <v>170</v>
      </c>
      <c r="C98">
        <f t="shared" si="15"/>
        <v>179</v>
      </c>
      <c r="D98" t="s">
        <v>171</v>
      </c>
      <c r="E98">
        <f t="shared" si="16"/>
        <v>180</v>
      </c>
      <c r="F98">
        <f t="shared" si="17"/>
        <v>90</v>
      </c>
      <c r="G98" t="str">
        <f t="shared" si="19"/>
        <v>INSERT INTO words(value,language_id) VALUES ('la mère',1);</v>
      </c>
      <c r="H98" t="str">
        <f t="shared" si="20"/>
        <v>INSERT INTO words(value,language_id) VALUES ('the mother',2);</v>
      </c>
      <c r="I98" t="str">
        <f t="shared" si="18"/>
        <v>INSERT INTO semantics (definition) VALUES ('la mère');</v>
      </c>
      <c r="J98" t="str">
        <f t="shared" si="21"/>
        <v>INSERT INTO meanings(word_id,semantic_id) VALUES (179,90),(180,90);</v>
      </c>
      <c r="K98" t="str">
        <f t="shared" si="22"/>
        <v>INSERT INTO contents (theme_id,semantic_id) VALUES (4,90);</v>
      </c>
    </row>
    <row r="99" spans="1:11">
      <c r="A99">
        <f t="shared" si="14"/>
        <v>4</v>
      </c>
      <c r="B99" t="s">
        <v>172</v>
      </c>
      <c r="C99">
        <f t="shared" si="15"/>
        <v>181</v>
      </c>
      <c r="D99" t="s">
        <v>196</v>
      </c>
      <c r="E99">
        <f t="shared" si="16"/>
        <v>182</v>
      </c>
      <c r="F99">
        <f t="shared" si="17"/>
        <v>91</v>
      </c>
      <c r="G99" t="str">
        <f t="shared" si="19"/>
        <v>INSERT INTO words(value,language_id) VALUES ('le frère',1);</v>
      </c>
      <c r="H99" t="str">
        <f t="shared" si="20"/>
        <v>INSERT INTO words(value,language_id) VALUES ('the brother',2);</v>
      </c>
      <c r="I99" t="str">
        <f t="shared" si="18"/>
        <v>INSERT INTO semantics (definition) VALUES ('le frère');</v>
      </c>
      <c r="J99" t="str">
        <f t="shared" si="21"/>
        <v>INSERT INTO meanings(word_id,semantic_id) VALUES (181,91),(182,91);</v>
      </c>
      <c r="K99" t="str">
        <f t="shared" si="22"/>
        <v>INSERT INTO contents (theme_id,semantic_id) VALUES (4,91);</v>
      </c>
    </row>
    <row r="100" spans="1:11">
      <c r="A100">
        <f t="shared" si="14"/>
        <v>4</v>
      </c>
      <c r="B100" t="s">
        <v>173</v>
      </c>
      <c r="C100">
        <f t="shared" si="15"/>
        <v>183</v>
      </c>
      <c r="D100" t="s">
        <v>174</v>
      </c>
      <c r="E100">
        <f t="shared" si="16"/>
        <v>184</v>
      </c>
      <c r="F100">
        <f t="shared" si="17"/>
        <v>92</v>
      </c>
      <c r="G100" t="str">
        <f t="shared" si="19"/>
        <v>INSERT INTO words(value,language_id) VALUES ('le fils',1);</v>
      </c>
      <c r="H100" t="str">
        <f t="shared" si="20"/>
        <v>INSERT INTO words(value,language_id) VALUES ('the son',2);</v>
      </c>
      <c r="I100" t="str">
        <f t="shared" si="18"/>
        <v>INSERT INTO semantics (definition) VALUES ('le fils');</v>
      </c>
      <c r="J100" t="str">
        <f t="shared" si="21"/>
        <v>INSERT INTO meanings(word_id,semantic_id) VALUES (183,92),(184,92);</v>
      </c>
      <c r="K100" t="str">
        <f t="shared" si="22"/>
        <v>INSERT INTO contents (theme_id,semantic_id) VALUES (4,92);</v>
      </c>
    </row>
    <row r="101" spans="1:11">
      <c r="A101">
        <f t="shared" si="14"/>
        <v>4</v>
      </c>
      <c r="B101" t="s">
        <v>175</v>
      </c>
      <c r="C101">
        <f t="shared" si="15"/>
        <v>185</v>
      </c>
      <c r="D101" t="s">
        <v>176</v>
      </c>
      <c r="E101">
        <f t="shared" si="16"/>
        <v>186</v>
      </c>
      <c r="F101">
        <f t="shared" si="17"/>
        <v>93</v>
      </c>
      <c r="G101" t="str">
        <f t="shared" si="19"/>
        <v>INSERT INTO words(value,language_id) VALUES ('l’enfant',1);</v>
      </c>
      <c r="H101" t="str">
        <f t="shared" si="20"/>
        <v>INSERT INTO words(value,language_id) VALUES ('the child',2);</v>
      </c>
      <c r="I101" t="str">
        <f t="shared" si="18"/>
        <v>INSERT INTO semantics (definition) VALUES ('l’enfant');</v>
      </c>
      <c r="J101" t="str">
        <f t="shared" si="21"/>
        <v>INSERT INTO meanings(word_id,semantic_id) VALUES (185,93),(186,93);</v>
      </c>
      <c r="K101" t="str">
        <f t="shared" si="22"/>
        <v>INSERT INTO contents (theme_id,semantic_id) VALUES (4,93);</v>
      </c>
    </row>
    <row r="102" spans="1:11">
      <c r="A102">
        <f t="shared" si="14"/>
        <v>4</v>
      </c>
      <c r="B102" t="s">
        <v>177</v>
      </c>
      <c r="C102">
        <f t="shared" si="15"/>
        <v>187</v>
      </c>
      <c r="D102" t="s">
        <v>178</v>
      </c>
      <c r="E102">
        <f t="shared" si="16"/>
        <v>188</v>
      </c>
      <c r="F102">
        <f t="shared" si="17"/>
        <v>94</v>
      </c>
      <c r="G102" t="str">
        <f t="shared" si="19"/>
        <v>INSERT INTO words(value,language_id) VALUES ('le mari',1);</v>
      </c>
      <c r="H102" t="str">
        <f t="shared" si="20"/>
        <v>INSERT INTO words(value,language_id) VALUES ('the husband',2);</v>
      </c>
      <c r="I102" t="str">
        <f t="shared" si="18"/>
        <v>INSERT INTO semantics (definition) VALUES ('le mari');</v>
      </c>
      <c r="J102" t="str">
        <f t="shared" si="21"/>
        <v>INSERT INTO meanings(word_id,semantic_id) VALUES (187,94),(188,94);</v>
      </c>
      <c r="K102" t="str">
        <f t="shared" si="22"/>
        <v>INSERT INTO contents (theme_id,semantic_id) VALUES (4,94);</v>
      </c>
    </row>
    <row r="103" spans="1:11">
      <c r="A103">
        <f t="shared" si="14"/>
        <v>4</v>
      </c>
      <c r="B103" t="s">
        <v>179</v>
      </c>
      <c r="C103">
        <f t="shared" si="15"/>
        <v>189</v>
      </c>
      <c r="D103" t="s">
        <v>180</v>
      </c>
      <c r="E103">
        <f t="shared" si="16"/>
        <v>190</v>
      </c>
      <c r="F103">
        <f t="shared" si="17"/>
        <v>95</v>
      </c>
      <c r="G103" t="str">
        <f t="shared" si="19"/>
        <v>INSERT INTO words(value,language_id) VALUES ('le fiancé',1);</v>
      </c>
      <c r="H103" t="str">
        <f t="shared" si="20"/>
        <v>INSERT INTO words(value,language_id) VALUES ('the fiancé',2);</v>
      </c>
      <c r="I103" t="str">
        <f t="shared" si="18"/>
        <v>INSERT INTO semantics (definition) VALUES ('le fiancé');</v>
      </c>
      <c r="J103" t="str">
        <f t="shared" si="21"/>
        <v>INSERT INTO meanings(word_id,semantic_id) VALUES (189,95),(190,95);</v>
      </c>
      <c r="K103" t="str">
        <f t="shared" si="22"/>
        <v>INSERT INTO contents (theme_id,semantic_id) VALUES (4,95);</v>
      </c>
    </row>
    <row r="104" spans="1:11">
      <c r="A104">
        <f t="shared" si="14"/>
        <v>4</v>
      </c>
      <c r="B104" t="s">
        <v>181</v>
      </c>
      <c r="C104">
        <f t="shared" si="15"/>
        <v>191</v>
      </c>
      <c r="D104" t="s">
        <v>182</v>
      </c>
      <c r="E104">
        <f t="shared" si="16"/>
        <v>192</v>
      </c>
      <c r="F104">
        <f t="shared" si="17"/>
        <v>96</v>
      </c>
      <c r="G104" t="str">
        <f t="shared" si="19"/>
        <v>INSERT INTO words(value,language_id) VALUES ('le grand-père',1);</v>
      </c>
      <c r="H104" t="str">
        <f t="shared" si="20"/>
        <v>INSERT INTO words(value,language_id) VALUES ('the grandfather',2);</v>
      </c>
      <c r="I104" t="str">
        <f t="shared" si="18"/>
        <v>INSERT INTO semantics (definition) VALUES ('le grand-père');</v>
      </c>
      <c r="J104" t="str">
        <f t="shared" si="21"/>
        <v>INSERT INTO meanings(word_id,semantic_id) VALUES (191,96),(192,96);</v>
      </c>
      <c r="K104" t="str">
        <f t="shared" si="22"/>
        <v>INSERT INTO contents (theme_id,semantic_id) VALUES (4,96);</v>
      </c>
    </row>
    <row r="105" spans="1:11">
      <c r="A105">
        <f t="shared" si="14"/>
        <v>4</v>
      </c>
      <c r="B105" t="s">
        <v>183</v>
      </c>
      <c r="C105">
        <f t="shared" si="15"/>
        <v>193</v>
      </c>
      <c r="D105" t="s">
        <v>184</v>
      </c>
      <c r="E105">
        <f t="shared" si="16"/>
        <v>194</v>
      </c>
      <c r="F105">
        <f t="shared" si="17"/>
        <v>97</v>
      </c>
      <c r="G105" t="str">
        <f t="shared" si="19"/>
        <v>INSERT INTO words(value,language_id) VALUES ('les grand-parents',1);</v>
      </c>
      <c r="H105" t="str">
        <f t="shared" si="20"/>
        <v>INSERT INTO words(value,language_id) VALUES ('the grandparents',2);</v>
      </c>
      <c r="I105" t="str">
        <f t="shared" si="18"/>
        <v>INSERT INTO semantics (definition) VALUES ('les grand-parents');</v>
      </c>
      <c r="J105" t="str">
        <f t="shared" si="21"/>
        <v>INSERT INTO meanings(word_id,semantic_id) VALUES (193,97),(194,97);</v>
      </c>
      <c r="K105" t="str">
        <f t="shared" si="22"/>
        <v>INSERT INTO contents (theme_id,semantic_id) VALUES (4,97);</v>
      </c>
    </row>
    <row r="106" spans="1:11">
      <c r="A106">
        <f t="shared" si="14"/>
        <v>4</v>
      </c>
      <c r="B106" t="s">
        <v>185</v>
      </c>
      <c r="C106">
        <f t="shared" si="15"/>
        <v>195</v>
      </c>
      <c r="D106" t="s">
        <v>186</v>
      </c>
      <c r="E106">
        <f t="shared" si="16"/>
        <v>196</v>
      </c>
      <c r="F106">
        <f t="shared" si="17"/>
        <v>98</v>
      </c>
      <c r="G106" t="str">
        <f t="shared" si="19"/>
        <v>INSERT INTO words(value,language_id) VALUES ('l’oncle',1);</v>
      </c>
      <c r="H106" t="str">
        <f t="shared" si="20"/>
        <v>INSERT INTO words(value,language_id) VALUES ('the uncle',2);</v>
      </c>
      <c r="I106" t="str">
        <f t="shared" si="18"/>
        <v>INSERT INTO semantics (definition) VALUES ('l’oncle');</v>
      </c>
      <c r="J106" t="str">
        <f t="shared" si="21"/>
        <v>INSERT INTO meanings(word_id,semantic_id) VALUES (195,98),(196,98);</v>
      </c>
      <c r="K106" t="str">
        <f t="shared" si="22"/>
        <v>INSERT INTO contents (theme_id,semantic_id) VALUES (4,98);</v>
      </c>
    </row>
    <row r="107" spans="1:11">
      <c r="A107">
        <f t="shared" si="14"/>
        <v>4</v>
      </c>
      <c r="B107" t="s">
        <v>187</v>
      </c>
      <c r="C107">
        <f t="shared" si="15"/>
        <v>197</v>
      </c>
      <c r="D107" t="s">
        <v>188</v>
      </c>
      <c r="E107">
        <f t="shared" si="16"/>
        <v>198</v>
      </c>
      <c r="F107">
        <f t="shared" si="17"/>
        <v>99</v>
      </c>
      <c r="G107" t="str">
        <f t="shared" si="19"/>
        <v>INSERT INTO words(value,language_id) VALUES ('le neveu',1);</v>
      </c>
      <c r="H107" t="str">
        <f t="shared" si="20"/>
        <v>INSERT INTO words(value,language_id) VALUES ('the nephew',2);</v>
      </c>
      <c r="I107" t="str">
        <f t="shared" si="18"/>
        <v>INSERT INTO semantics (definition) VALUES ('le neveu');</v>
      </c>
      <c r="J107" t="str">
        <f t="shared" si="21"/>
        <v>INSERT INTO meanings(word_id,semantic_id) VALUES (197,99),(198,99);</v>
      </c>
      <c r="K107" t="str">
        <f t="shared" si="22"/>
        <v>INSERT INTO contents (theme_id,semantic_id) VALUES (4,99);</v>
      </c>
    </row>
    <row r="108" spans="1:11">
      <c r="A108">
        <f t="shared" si="14"/>
        <v>4</v>
      </c>
      <c r="B108" t="s">
        <v>189</v>
      </c>
      <c r="C108">
        <f t="shared" si="15"/>
        <v>199</v>
      </c>
      <c r="D108" t="s">
        <v>190</v>
      </c>
      <c r="E108">
        <f t="shared" si="16"/>
        <v>200</v>
      </c>
      <c r="F108">
        <f t="shared" si="17"/>
        <v>100</v>
      </c>
      <c r="G108" t="str">
        <f t="shared" si="19"/>
        <v>INSERT INTO words(value,language_id) VALUES ('le beau-père',1);</v>
      </c>
      <c r="H108" t="str">
        <f t="shared" si="20"/>
        <v>INSERT INTO words(value,language_id) VALUES ('the step father',2);</v>
      </c>
      <c r="I108" t="str">
        <f t="shared" si="18"/>
        <v>INSERT INTO semantics (definition) VALUES ('le beau-père');</v>
      </c>
      <c r="J108" t="str">
        <f t="shared" si="21"/>
        <v>INSERT INTO meanings(word_id,semantic_id) VALUES (199,100),(200,100);</v>
      </c>
      <c r="K108" t="str">
        <f t="shared" si="22"/>
        <v>INSERT INTO contents (theme_id,semantic_id) VALUES (4,100);</v>
      </c>
    </row>
    <row r="109" spans="1:11">
      <c r="A109">
        <f t="shared" si="14"/>
        <v>4</v>
      </c>
      <c r="B109" t="s">
        <v>191</v>
      </c>
      <c r="C109">
        <f t="shared" si="15"/>
        <v>201</v>
      </c>
      <c r="D109" t="s">
        <v>192</v>
      </c>
      <c r="E109">
        <f t="shared" si="16"/>
        <v>202</v>
      </c>
      <c r="F109">
        <f t="shared" si="17"/>
        <v>101</v>
      </c>
      <c r="G109" t="str">
        <f t="shared" si="19"/>
        <v>INSERT INTO words(value,language_id) VALUES ('le cousin',1);</v>
      </c>
      <c r="H109" t="str">
        <f t="shared" si="20"/>
        <v>INSERT INTO words(value,language_id) VALUES ('the cousin (male)',2);</v>
      </c>
      <c r="I109" t="str">
        <f t="shared" si="18"/>
        <v>INSERT INTO semantics (definition) VALUES ('le cousin');</v>
      </c>
      <c r="J109" t="str">
        <f t="shared" si="21"/>
        <v>INSERT INTO meanings(word_id,semantic_id) VALUES (201,101),(202,101);</v>
      </c>
      <c r="K109" t="str">
        <f t="shared" si="22"/>
        <v>INSERT INTO contents (theme_id,semantic_id) VALUES (4,101);</v>
      </c>
    </row>
    <row r="110" spans="1:11">
      <c r="A110">
        <f t="shared" si="14"/>
        <v>4</v>
      </c>
      <c r="B110" t="s">
        <v>193</v>
      </c>
      <c r="C110">
        <f t="shared" si="15"/>
        <v>203</v>
      </c>
      <c r="D110" t="s">
        <v>194</v>
      </c>
      <c r="E110">
        <f t="shared" si="16"/>
        <v>204</v>
      </c>
      <c r="F110">
        <f t="shared" si="17"/>
        <v>102</v>
      </c>
      <c r="G110" t="str">
        <f t="shared" si="19"/>
        <v>INSERT INTO words(value,language_id) VALUES ('le beau-frère',1);</v>
      </c>
      <c r="H110" t="str">
        <f t="shared" si="20"/>
        <v>INSERT INTO words(value,language_id) VALUES ('brother in-law',2);</v>
      </c>
      <c r="I110" t="str">
        <f t="shared" si="18"/>
        <v>INSERT INTO semantics (definition) VALUES ('le beau-frère');</v>
      </c>
      <c r="J110" t="str">
        <f t="shared" si="21"/>
        <v>INSERT INTO meanings(word_id,semantic_id) VALUES (203,102),(204,102);</v>
      </c>
      <c r="K110" t="str">
        <f t="shared" si="22"/>
        <v>INSERT INTO contents (theme_id,semantic_id) VALUES (4,102);</v>
      </c>
    </row>
    <row r="111" spans="1:11">
      <c r="A111">
        <f t="shared" si="14"/>
        <v>4</v>
      </c>
      <c r="B111" t="s">
        <v>189</v>
      </c>
      <c r="C111">
        <f t="shared" si="15"/>
        <v>205</v>
      </c>
      <c r="D111" t="s">
        <v>195</v>
      </c>
      <c r="E111">
        <f t="shared" si="16"/>
        <v>206</v>
      </c>
      <c r="F111">
        <f t="shared" si="17"/>
        <v>103</v>
      </c>
      <c r="G111" t="str">
        <f t="shared" si="19"/>
        <v>INSERT INTO words(value,language_id) VALUES ('le beau-père',1);</v>
      </c>
      <c r="H111" t="str">
        <f t="shared" si="20"/>
        <v>INSERT INTO words(value,language_id) VALUES ('father in-law',2);</v>
      </c>
      <c r="I111" t="str">
        <f t="shared" si="18"/>
        <v>INSERT INTO semantics (definition) VALUES ('le beau-père');</v>
      </c>
      <c r="J111" t="str">
        <f t="shared" si="21"/>
        <v>INSERT INTO meanings(word_id,semantic_id) VALUES (205,103),(206,103);</v>
      </c>
      <c r="K111" t="str">
        <f t="shared" si="22"/>
        <v>INSERT INTO contents (theme_id,semantic_id) VALUES (4,103);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2017-03-29T12:16:07Z</dcterms:created>
  <dcterms:modified xsi:type="dcterms:W3CDTF">2017-03-29T21:25:55Z</dcterms:modified>
</cp:coreProperties>
</file>