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63521ec673b94/Магистратура/Семестр №2/Многопоточное программирование/"/>
    </mc:Choice>
  </mc:AlternateContent>
  <xr:revisionPtr revIDLastSave="109" documentId="13_ncr:1_{D116451C-90EA-4AA2-A49F-063D1879E756}" xr6:coauthVersionLast="47" xr6:coauthVersionMax="47" xr10:uidLastSave="{9A68ED5C-8325-4BCE-B14C-202CB37E0E02}"/>
  <bookViews>
    <workbookView xWindow="-108" yWindow="-108" windowWidth="23256" windowHeight="12576" xr2:uid="{9C2F224F-73AF-4C4C-A196-97B68D99A50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1" l="1"/>
  <c r="P44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O44" i="1"/>
  <c r="Q44" i="1"/>
  <c r="R44" i="1"/>
  <c r="S44" i="1"/>
  <c r="N42" i="1"/>
  <c r="N44" i="1"/>
  <c r="N43" i="1"/>
  <c r="N4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N35" i="1"/>
  <c r="N38" i="1"/>
  <c r="N39" i="1"/>
  <c r="N37" i="1"/>
  <c r="N36" i="1"/>
  <c r="N34" i="1"/>
  <c r="N33" i="1"/>
  <c r="N32" i="1"/>
  <c r="Y3" i="1"/>
  <c r="Y4" i="1"/>
  <c r="Z4" i="1"/>
  <c r="AA4" i="1"/>
  <c r="AB4" i="1"/>
  <c r="AC4" i="1"/>
  <c r="Y5" i="1"/>
  <c r="Z5" i="1"/>
  <c r="AA5" i="1"/>
  <c r="AB5" i="1"/>
  <c r="AC5" i="1"/>
  <c r="Y6" i="1"/>
  <c r="Z6" i="1"/>
  <c r="AA6" i="1"/>
  <c r="AB6" i="1"/>
  <c r="AC6" i="1"/>
  <c r="Y7" i="1"/>
  <c r="Z7" i="1"/>
  <c r="AA7" i="1"/>
  <c r="AB7" i="1"/>
  <c r="AC7" i="1"/>
  <c r="Y8" i="1"/>
  <c r="Z8" i="1"/>
  <c r="AA8" i="1"/>
  <c r="AB8" i="1"/>
  <c r="AC8" i="1"/>
  <c r="Y9" i="1"/>
  <c r="Z9" i="1"/>
  <c r="AA9" i="1"/>
  <c r="AB9" i="1"/>
  <c r="AC9" i="1"/>
  <c r="Y10" i="1"/>
  <c r="Z10" i="1"/>
  <c r="AA10" i="1"/>
  <c r="AB10" i="1"/>
  <c r="AC10" i="1"/>
  <c r="Y11" i="1"/>
  <c r="Z11" i="1"/>
  <c r="AA11" i="1"/>
  <c r="AB11" i="1"/>
  <c r="AC11" i="1"/>
  <c r="Y12" i="1"/>
  <c r="Z12" i="1"/>
  <c r="AA12" i="1"/>
  <c r="AB12" i="1"/>
  <c r="AC12" i="1"/>
  <c r="Y13" i="1"/>
  <c r="Z13" i="1"/>
  <c r="AA13" i="1"/>
  <c r="AB13" i="1"/>
  <c r="AC13" i="1"/>
  <c r="Y14" i="1"/>
  <c r="Z14" i="1"/>
  <c r="AA14" i="1"/>
  <c r="AB14" i="1"/>
  <c r="AC14" i="1"/>
  <c r="Y15" i="1"/>
  <c r="Z15" i="1"/>
  <c r="AA15" i="1"/>
  <c r="AB15" i="1"/>
  <c r="AC15" i="1"/>
  <c r="Y16" i="1"/>
  <c r="Z16" i="1"/>
  <c r="AA16" i="1"/>
  <c r="AB16" i="1"/>
  <c r="AC16" i="1"/>
  <c r="Y17" i="1"/>
  <c r="Z17" i="1"/>
  <c r="AA17" i="1"/>
  <c r="AB17" i="1"/>
  <c r="AC17" i="1"/>
  <c r="Y18" i="1"/>
  <c r="Z18" i="1"/>
  <c r="AA18" i="1"/>
  <c r="AB18" i="1"/>
  <c r="AC18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Y25" i="1"/>
  <c r="Z25" i="1"/>
  <c r="AA25" i="1"/>
  <c r="AB25" i="1"/>
  <c r="AC25" i="1"/>
  <c r="Y26" i="1"/>
  <c r="Z26" i="1"/>
  <c r="AA26" i="1"/>
  <c r="AB26" i="1"/>
  <c r="AC26" i="1"/>
  <c r="Y27" i="1"/>
  <c r="Z27" i="1"/>
  <c r="AA27" i="1"/>
  <c r="AB27" i="1"/>
  <c r="AC27" i="1"/>
  <c r="Y28" i="1"/>
  <c r="Z28" i="1"/>
  <c r="AA28" i="1"/>
  <c r="AB28" i="1"/>
  <c r="AC28" i="1"/>
  <c r="Y29" i="1"/>
  <c r="Z29" i="1"/>
  <c r="AA29" i="1"/>
  <c r="AB29" i="1"/>
  <c r="AC29" i="1"/>
  <c r="Y30" i="1"/>
  <c r="Z30" i="1"/>
  <c r="AA30" i="1"/>
  <c r="AB30" i="1"/>
  <c r="AC30" i="1"/>
  <c r="Z3" i="1"/>
  <c r="AA3" i="1"/>
  <c r="AB3" i="1"/>
  <c r="AC3" i="1"/>
  <c r="X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S30" i="1" l="1"/>
  <c r="P29" i="1"/>
  <c r="O27" i="1"/>
  <c r="P27" i="1"/>
  <c r="Q27" i="1"/>
  <c r="R27" i="1"/>
  <c r="S27" i="1"/>
  <c r="O28" i="1"/>
  <c r="P28" i="1"/>
  <c r="Q28" i="1"/>
  <c r="R28" i="1"/>
  <c r="S28" i="1"/>
  <c r="O29" i="1"/>
  <c r="Q29" i="1"/>
  <c r="R29" i="1"/>
  <c r="S29" i="1"/>
  <c r="O30" i="1"/>
  <c r="P30" i="1"/>
  <c r="Q30" i="1"/>
  <c r="R30" i="1"/>
  <c r="N30" i="1"/>
  <c r="N29" i="1"/>
  <c r="N28" i="1"/>
  <c r="N27" i="1"/>
  <c r="O24" i="1"/>
  <c r="N3" i="1"/>
  <c r="R23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S23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N26" i="1"/>
  <c r="N25" i="1"/>
  <c r="N24" i="1"/>
  <c r="N23" i="1"/>
  <c r="N22" i="1"/>
  <c r="N21" i="1"/>
  <c r="N20" i="1"/>
  <c r="N19" i="1"/>
  <c r="N15" i="1"/>
  <c r="N14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N18" i="1"/>
  <c r="N17" i="1"/>
  <c r="N16" i="1"/>
  <c r="S10" i="1"/>
  <c r="R7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Q7" i="1"/>
  <c r="P7" i="1"/>
  <c r="O7" i="1"/>
  <c r="N13" i="1"/>
  <c r="N12" i="1"/>
  <c r="N11" i="1"/>
  <c r="N10" i="1"/>
  <c r="N9" i="1"/>
  <c r="N8" i="1"/>
  <c r="N7" i="1"/>
  <c r="Q5" i="1"/>
  <c r="S6" i="1"/>
  <c r="P3" i="1"/>
  <c r="Q3" i="1"/>
  <c r="R3" i="1"/>
  <c r="S3" i="1"/>
  <c r="P4" i="1"/>
  <c r="Q4" i="1"/>
  <c r="R4" i="1"/>
  <c r="S4" i="1"/>
  <c r="P5" i="1"/>
  <c r="R5" i="1"/>
  <c r="S5" i="1"/>
  <c r="P6" i="1"/>
  <c r="Q6" i="1"/>
  <c r="R6" i="1"/>
  <c r="O6" i="1"/>
  <c r="O5" i="1"/>
  <c r="O4" i="1"/>
  <c r="O3" i="1"/>
  <c r="N6" i="1"/>
  <c r="N5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</author>
  </authors>
  <commentList>
    <comment ref="I87" authorId="0" shapeId="0" xr:uid="{E8EED721-0BE8-4FDD-993F-DDFCEA9E90C6}">
      <text>
        <r>
          <rPr>
            <b/>
            <sz val="9"/>
            <color indexed="81"/>
            <rFont val="Tahoma"/>
            <charset val="1"/>
          </rPr>
          <t>Vlad:</t>
        </r>
        <r>
          <rPr>
            <sz val="9"/>
            <color indexed="81"/>
            <rFont val="Tahoma"/>
            <charset val="1"/>
          </rPr>
          <t xml:space="preserve">
critical вместо трех атомиков</t>
        </r>
      </text>
    </comment>
    <comment ref="I111" authorId="0" shapeId="0" xr:uid="{CC57BF00-FE70-473A-847E-EF05D365F791}">
      <text>
        <r>
          <rPr>
            <b/>
            <sz val="9"/>
            <color indexed="81"/>
            <rFont val="Tahoma"/>
            <family val="2"/>
            <charset val="204"/>
          </rPr>
          <t>Vlad:</t>
        </r>
        <r>
          <rPr>
            <sz val="9"/>
            <color indexed="81"/>
            <rFont val="Tahoma"/>
            <family val="2"/>
            <charset val="204"/>
          </rPr>
          <t xml:space="preserve">
3 critical вместо трех атомиков</t>
        </r>
      </text>
    </comment>
  </commentList>
</comments>
</file>

<file path=xl/sharedStrings.xml><?xml version="1.0" encoding="utf-8"?>
<sst xmlns="http://schemas.openxmlformats.org/spreadsheetml/2006/main" count="423" uniqueCount="39">
  <si>
    <t>Test size</t>
  </si>
  <si>
    <t>Threads_implementation</t>
  </si>
  <si>
    <t>1</t>
  </si>
  <si>
    <t>2</t>
  </si>
  <si>
    <t>4</t>
  </si>
  <si>
    <t>8</t>
  </si>
  <si>
    <t>16</t>
  </si>
  <si>
    <t>static, 20</t>
  </si>
  <si>
    <t>Threads</t>
  </si>
  <si>
    <t>ignoreRate</t>
  </si>
  <si>
    <t>static, 100</t>
  </si>
  <si>
    <t>static, 10</t>
  </si>
  <si>
    <t>Schedule</t>
  </si>
  <si>
    <t>сhunk</t>
  </si>
  <si>
    <t>static</t>
  </si>
  <si>
    <t>Столбец1</t>
  </si>
  <si>
    <t>640x426,pgm</t>
  </si>
  <si>
    <t>718x653,pnm</t>
  </si>
  <si>
    <t>1920x1280,pgm</t>
  </si>
  <si>
    <t>5184x3456,pgm</t>
  </si>
  <si>
    <t>dynamic</t>
  </si>
  <si>
    <t>dynamic, 20</t>
  </si>
  <si>
    <t>openmp_free</t>
  </si>
  <si>
    <t>dynamic, 40</t>
  </si>
  <si>
    <t>dynamic, 50 | static</t>
  </si>
  <si>
    <t>general critical</t>
  </si>
  <si>
    <t>separated critical</t>
  </si>
  <si>
    <t xml:space="preserve">0.935900 </t>
  </si>
  <si>
    <t xml:space="preserve">1.106900 </t>
  </si>
  <si>
    <t xml:space="preserve">0.723600 </t>
  </si>
  <si>
    <t xml:space="preserve">0.790900 </t>
  </si>
  <si>
    <t xml:space="preserve">1.316900 </t>
  </si>
  <si>
    <t>1.678600</t>
  </si>
  <si>
    <t xml:space="preserve">1.158400 </t>
  </si>
  <si>
    <t xml:space="preserve">2.115700 </t>
  </si>
  <si>
    <t xml:space="preserve">0.820400 </t>
  </si>
  <si>
    <t xml:space="preserve">0.786300 </t>
  </si>
  <si>
    <t xml:space="preserve">1.094100 </t>
  </si>
  <si>
    <t>1.525900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</si>
</sst>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10" fontId="0" fillId="0" borderId="0" xfId="0" applyNumberFormat="1"/>
    <xf numFmtId="165" fontId="0" fillId="0" borderId="0" xfId="0" applyNumberFormat="1"/>
    <xf numFmtId="164" fontId="0" fillId="0" borderId="0" xfId="0" applyNumberFormat="1"/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</cellXfs>
  <cellStyles count="1">
    <cellStyle name="Обычный" xfId="0" builtinId="0"/>
  </cellStyles>
  <dxfs count="33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theme="6" tint="0.39997558519241921"/>
        </left>
        <bottom style="thin">
          <color theme="6" tint="0.3999755851924192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5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12" Type="http://schemas.microsoft.com/office/2017/10/relationships/person" Target="persons/person4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microsoft.com/office/2017/10/relationships/person" Target="persons/person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640x426.pgm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16367401465212E-2"/>
          <c:y val="0.11052788791101886"/>
          <c:w val="0.90084965535907358"/>
          <c:h val="0.7467472523355355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Лист1!$L$15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Лист1!$N$15:$S$15</c:f>
              <c:numCache>
                <c:formatCode>0.0000</c:formatCode>
                <c:ptCount val="6"/>
                <c:pt idx="0">
                  <c:v>0.97156666666666658</c:v>
                </c:pt>
                <c:pt idx="1">
                  <c:v>1.2212333333333332</c:v>
                </c:pt>
                <c:pt idx="2">
                  <c:v>1.1678333333333333</c:v>
                </c:pt>
                <c:pt idx="3">
                  <c:v>0.9237333333333333</c:v>
                </c:pt>
                <c:pt idx="4">
                  <c:v>1.4538333333333335</c:v>
                </c:pt>
                <c:pt idx="5">
                  <c:v>1.5868333333333335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9E-46FF-AEDC-95550ED1574F}"/>
            </c:ext>
          </c:extLst>
        </c:ser>
        <c:ser>
          <c:idx val="2"/>
          <c:order val="1"/>
          <c:tx>
            <c:strRef>
              <c:f>Лист1!$L$11</c:f>
              <c:strCache>
                <c:ptCount val="1"/>
                <c:pt idx="0">
                  <c:v>static, 10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Лист1!$N$11:$S$11</c:f>
              <c:numCache>
                <c:formatCode>0.0000</c:formatCode>
                <c:ptCount val="6"/>
                <c:pt idx="0">
                  <c:v>1.0038666666666667</c:v>
                </c:pt>
                <c:pt idx="1">
                  <c:v>1.4092666666666667</c:v>
                </c:pt>
                <c:pt idx="2">
                  <c:v>1.6157666666666668</c:v>
                </c:pt>
                <c:pt idx="3">
                  <c:v>1.288</c:v>
                </c:pt>
                <c:pt idx="4">
                  <c:v>1.4261333333333333</c:v>
                </c:pt>
                <c:pt idx="5">
                  <c:v>1.9701333333333333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E-46FF-AEDC-95550ED1574F}"/>
            </c:ext>
          </c:extLst>
        </c:ser>
        <c:ser>
          <c:idx val="1"/>
          <c:order val="2"/>
          <c:tx>
            <c:strRef>
              <c:f>Лист1!$L$3</c:f>
              <c:strCache>
                <c:ptCount val="1"/>
                <c:pt idx="0">
                  <c:v>static, 20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Лист1!$N$3:$S$3</c:f>
              <c:numCache>
                <c:formatCode>0.0000</c:formatCode>
                <c:ptCount val="6"/>
                <c:pt idx="0">
                  <c:v>0.95043333333333335</c:v>
                </c:pt>
                <c:pt idx="1">
                  <c:v>1.5540333333333332</c:v>
                </c:pt>
                <c:pt idx="2">
                  <c:v>1.5756333333333334</c:v>
                </c:pt>
                <c:pt idx="3">
                  <c:v>1.1794999999999998</c:v>
                </c:pt>
                <c:pt idx="4">
                  <c:v>1.3822333333333334</c:v>
                </c:pt>
                <c:pt idx="5">
                  <c:v>2.1549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877-448D-A82E-EB4171024107}"/>
            </c:ext>
          </c:extLst>
        </c:ser>
        <c:ser>
          <c:idx val="0"/>
          <c:order val="3"/>
          <c:tx>
            <c:strRef>
              <c:f>Лист1!$L$7</c:f>
              <c:strCache>
                <c:ptCount val="1"/>
                <c:pt idx="0">
                  <c:v>static, 100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Лист1!$N$7:$S$7</c:f>
              <c:numCache>
                <c:formatCode>0.0000</c:formatCode>
                <c:ptCount val="6"/>
                <c:pt idx="0">
                  <c:v>0.90580000000000005</c:v>
                </c:pt>
                <c:pt idx="1">
                  <c:v>1.6427333333333332</c:v>
                </c:pt>
                <c:pt idx="2">
                  <c:v>1.1660000000000001</c:v>
                </c:pt>
                <c:pt idx="3">
                  <c:v>1.1399000000000001</c:v>
                </c:pt>
                <c:pt idx="4">
                  <c:v>1.3932000000000002</c:v>
                </c:pt>
                <c:pt idx="5">
                  <c:v>1.9423666666666666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877-448D-A82E-EB4171024107}"/>
            </c:ext>
          </c:extLst>
        </c:ser>
        <c:ser>
          <c:idx val="4"/>
          <c:order val="4"/>
          <c:tx>
            <c:strRef>
              <c:f>Лист1!$L$23</c:f>
              <c:strCache>
                <c:ptCount val="1"/>
                <c:pt idx="0">
                  <c:v>dynamic, 20</c:v>
                </c:pt>
              </c:strCache>
            </c:strRef>
          </c:tx>
          <c:invertIfNegative val="0"/>
          <c:val>
            <c:numRef>
              <c:f>Лист1!$N$23:$S$23</c:f>
              <c:numCache>
                <c:formatCode>0.0000</c:formatCode>
                <c:ptCount val="6"/>
                <c:pt idx="0">
                  <c:v>1.0818666666666668</c:v>
                </c:pt>
                <c:pt idx="1">
                  <c:v>1.9419333333333331</c:v>
                </c:pt>
                <c:pt idx="2">
                  <c:v>1.1521666666666668</c:v>
                </c:pt>
                <c:pt idx="3">
                  <c:v>0.9560333333333334</c:v>
                </c:pt>
                <c:pt idx="4">
                  <c:v>1.1988000000000001</c:v>
                </c:pt>
                <c:pt idx="5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7-49F9-B72D-BDE7D0C69723}"/>
            </c:ext>
          </c:extLst>
        </c:ser>
        <c:ser>
          <c:idx val="5"/>
          <c:order val="5"/>
          <c:tx>
            <c:strRef>
              <c:f>Лист1!$L$27</c:f>
              <c:strCache>
                <c:ptCount val="1"/>
                <c:pt idx="0">
                  <c:v>dynamic, 40</c:v>
                </c:pt>
              </c:strCache>
            </c:strRef>
          </c:tx>
          <c:invertIfNegative val="0"/>
          <c:val>
            <c:numRef>
              <c:f>Лист1!$N$27:$S$27</c:f>
              <c:numCache>
                <c:formatCode>0.0000</c:formatCode>
                <c:ptCount val="6"/>
                <c:pt idx="0">
                  <c:v>1.0836666666666666</c:v>
                </c:pt>
                <c:pt idx="1">
                  <c:v>1.1760666666666666</c:v>
                </c:pt>
                <c:pt idx="2">
                  <c:v>1.3864666666666665</c:v>
                </c:pt>
                <c:pt idx="3">
                  <c:v>0.95236666666666669</c:v>
                </c:pt>
                <c:pt idx="4">
                  <c:v>1.1495333333333333</c:v>
                </c:pt>
                <c:pt idx="5">
                  <c:v>1.8470333333333333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7-49F9-B72D-BDE7D0C69723}"/>
            </c:ext>
          </c:extLst>
        </c:ser>
        <c:ser>
          <c:idx val="6"/>
          <c:order val="6"/>
          <c:tx>
            <c:strRef>
              <c:f>Лист1!$L$32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val>
            <c:numRef>
              <c:f>Лист1!$N$32:$S$32</c:f>
              <c:numCache>
                <c:formatCode>0.0000</c:formatCode>
                <c:ptCount val="6"/>
                <c:pt idx="0">
                  <c:v>1.0781666666666667</c:v>
                </c:pt>
                <c:pt idx="1">
                  <c:v>1.5613999999999999</c:v>
                </c:pt>
                <c:pt idx="2">
                  <c:v>0.89376666666666671</c:v>
                </c:pt>
                <c:pt idx="3">
                  <c:v>1.2796666666666667</c:v>
                </c:pt>
                <c:pt idx="4">
                  <c:v>1.2175333333333334</c:v>
                </c:pt>
                <c:pt idx="5">
                  <c:v>2.456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D-4E9A-AFD5-A295AEAF1E04}"/>
            </c:ext>
          </c:extLst>
        </c:ser>
        <c:ser>
          <c:idx val="7"/>
          <c:order val="7"/>
          <c:tx>
            <c:strRef>
              <c:f>Лист1!$L$36</c:f>
              <c:strCache>
                <c:ptCount val="1"/>
                <c:pt idx="0">
                  <c:v>dynamic, 50 | static</c:v>
                </c:pt>
              </c:strCache>
            </c:strRef>
          </c:tx>
          <c:invertIfNegative val="0"/>
          <c:val>
            <c:numRef>
              <c:f>Лист1!$N$36:$S$36</c:f>
              <c:numCache>
                <c:formatCode>0.0000</c:formatCode>
                <c:ptCount val="6"/>
                <c:pt idx="0">
                  <c:v>0.9385</c:v>
                </c:pt>
                <c:pt idx="1">
                  <c:v>1.1024</c:v>
                </c:pt>
                <c:pt idx="2">
                  <c:v>1.0387</c:v>
                </c:pt>
                <c:pt idx="3">
                  <c:v>1.7694000000000001</c:v>
                </c:pt>
                <c:pt idx="4">
                  <c:v>1.1487000000000001</c:v>
                </c:pt>
                <c:pt idx="5">
                  <c:v>1.5386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D-4E9A-AFD5-A295AEAF1E04}"/>
            </c:ext>
          </c:extLst>
        </c:ser>
        <c:ser>
          <c:idx val="8"/>
          <c:order val="8"/>
          <c:tx>
            <c:strRef>
              <c:f>Лист1!$L$41</c:f>
              <c:strCache>
                <c:ptCount val="1"/>
                <c:pt idx="0">
                  <c:v>dynamic, 50 | static</c:v>
                </c:pt>
              </c:strCache>
            </c:strRef>
          </c:tx>
          <c:invertIfNegative val="0"/>
          <c:val>
            <c:numRef>
              <c:f>Лист1!$N$41:$S$41</c:f>
              <c:numCache>
                <c:formatCode>0.0000</c:formatCode>
                <c:ptCount val="6"/>
                <c:pt idx="0">
                  <c:v>1.1231333333333333</c:v>
                </c:pt>
                <c:pt idx="1">
                  <c:v>1.1417333333333335</c:v>
                </c:pt>
                <c:pt idx="2">
                  <c:v>1.0413333333333332</c:v>
                </c:pt>
                <c:pt idx="3">
                  <c:v>0.91276666666666662</c:v>
                </c:pt>
                <c:pt idx="4">
                  <c:v>1.4857000000000002</c:v>
                </c:pt>
                <c:pt idx="5">
                  <c:v>1.7954000000000001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D-4E9A-AFD5-A295AEAF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12048"/>
        <c:axId val="470710464"/>
      </c:barChart>
      <c:catAx>
        <c:axId val="474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Количество</a:t>
                </a:r>
                <a:r>
                  <a:rPr lang="ru-RU" sz="1200" baseline="0"/>
                  <a:t> потоков</a:t>
                </a:r>
                <a:endParaRPr 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10464"/>
        <c:crosses val="autoZero"/>
        <c:auto val="1"/>
        <c:lblAlgn val="ctr"/>
        <c:lblOffset val="100"/>
        <c:tickLblSkip val="1"/>
        <c:noMultiLvlLbl val="0"/>
      </c:catAx>
      <c:valAx>
        <c:axId val="470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7902003291873024E-2"/>
              <c:y val="3.115256132801503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12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718x653.pnm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16367401465212E-2"/>
          <c:y val="0.11052788791101886"/>
          <c:w val="0.90084965535907358"/>
          <c:h val="0.7467472523355355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Лист1!$L$15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Лист1!$N$16:$S$16</c:f>
              <c:numCache>
                <c:formatCode>General</c:formatCode>
                <c:ptCount val="6"/>
                <c:pt idx="0">
                  <c:v>4.7923999999999998</c:v>
                </c:pt>
                <c:pt idx="1">
                  <c:v>5.5807333333333338</c:v>
                </c:pt>
                <c:pt idx="2">
                  <c:v>2.9031333333333329</c:v>
                </c:pt>
                <c:pt idx="3">
                  <c:v>1.9675666666666665</c:v>
                </c:pt>
                <c:pt idx="4">
                  <c:v>2.3178666666666667</c:v>
                </c:pt>
                <c:pt idx="5">
                  <c:v>2.8694999999999999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C-4C37-8959-C8EED0370F17}"/>
            </c:ext>
          </c:extLst>
        </c:ser>
        <c:ser>
          <c:idx val="2"/>
          <c:order val="1"/>
          <c:tx>
            <c:strRef>
              <c:f>Лист1!$L$11</c:f>
              <c:strCache>
                <c:ptCount val="1"/>
                <c:pt idx="0">
                  <c:v>static, 10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Лист1!$N$12:$S$12</c:f>
              <c:numCache>
                <c:formatCode>General</c:formatCode>
                <c:ptCount val="6"/>
                <c:pt idx="0">
                  <c:v>4.8240666666666669</c:v>
                </c:pt>
                <c:pt idx="1">
                  <c:v>4.7808333333333337</c:v>
                </c:pt>
                <c:pt idx="2">
                  <c:v>3.5886999999999998</c:v>
                </c:pt>
                <c:pt idx="3">
                  <c:v>2.4559666666666664</c:v>
                </c:pt>
                <c:pt idx="4">
                  <c:v>2.8564333333333334</c:v>
                </c:pt>
                <c:pt idx="5">
                  <c:v>3.2746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C-4C37-8959-C8EED0370F17}"/>
            </c:ext>
          </c:extLst>
        </c:ser>
        <c:ser>
          <c:idx val="1"/>
          <c:order val="2"/>
          <c:tx>
            <c:strRef>
              <c:f>Лист1!$L$3</c:f>
              <c:strCache>
                <c:ptCount val="1"/>
                <c:pt idx="0">
                  <c:v>static, 20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Лист1!$N$4:$S$4</c:f>
              <c:numCache>
                <c:formatCode>General</c:formatCode>
                <c:ptCount val="6"/>
                <c:pt idx="0">
                  <c:v>5.8163333333333327</c:v>
                </c:pt>
                <c:pt idx="1">
                  <c:v>5.0918999999999999</c:v>
                </c:pt>
                <c:pt idx="2">
                  <c:v>3.0315666666666665</c:v>
                </c:pt>
                <c:pt idx="3">
                  <c:v>2.5716999999999999</c:v>
                </c:pt>
                <c:pt idx="4">
                  <c:v>3.2154666666666665</c:v>
                </c:pt>
                <c:pt idx="5">
                  <c:v>3.2153333333333336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C-4C37-8959-C8EED0370F17}"/>
            </c:ext>
          </c:extLst>
        </c:ser>
        <c:ser>
          <c:idx val="0"/>
          <c:order val="3"/>
          <c:tx>
            <c:strRef>
              <c:f>Лист1!$L$7</c:f>
              <c:strCache>
                <c:ptCount val="1"/>
                <c:pt idx="0">
                  <c:v>static, 100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Лист1!$N$8:$S$8</c:f>
              <c:numCache>
                <c:formatCode>General</c:formatCode>
                <c:ptCount val="6"/>
                <c:pt idx="0">
                  <c:v>4.7823666666666673</c:v>
                </c:pt>
                <c:pt idx="1">
                  <c:v>4.9116333333333335</c:v>
                </c:pt>
                <c:pt idx="2">
                  <c:v>4.2134333333333336</c:v>
                </c:pt>
                <c:pt idx="3">
                  <c:v>2.3563666666666667</c:v>
                </c:pt>
                <c:pt idx="4">
                  <c:v>3.0617666666666667</c:v>
                </c:pt>
                <c:pt idx="5">
                  <c:v>3.6023000000000001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C-4C37-8959-C8EED0370F17}"/>
            </c:ext>
          </c:extLst>
        </c:ser>
        <c:ser>
          <c:idx val="4"/>
          <c:order val="4"/>
          <c:tx>
            <c:strRef>
              <c:f>Лист1!$L$23</c:f>
              <c:strCache>
                <c:ptCount val="1"/>
                <c:pt idx="0">
                  <c:v>dynamic, 20</c:v>
                </c:pt>
              </c:strCache>
            </c:strRef>
          </c:tx>
          <c:invertIfNegative val="0"/>
          <c:val>
            <c:numRef>
              <c:f>Лист1!$N$24:$S$24</c:f>
              <c:numCache>
                <c:formatCode>General</c:formatCode>
                <c:ptCount val="6"/>
                <c:pt idx="0">
                  <c:v>5.0406666666666666</c:v>
                </c:pt>
                <c:pt idx="1">
                  <c:v>5.7450999999999999</c:v>
                </c:pt>
                <c:pt idx="2">
                  <c:v>5.3107999999999995</c:v>
                </c:pt>
                <c:pt idx="3">
                  <c:v>2.9012999999999995</c:v>
                </c:pt>
                <c:pt idx="4">
                  <c:v>2.789733333333333</c:v>
                </c:pt>
                <c:pt idx="5">
                  <c:v>3.9358666666666671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2C-4C37-8959-C8EED0370F17}"/>
            </c:ext>
          </c:extLst>
        </c:ser>
        <c:ser>
          <c:idx val="5"/>
          <c:order val="5"/>
          <c:tx>
            <c:strRef>
              <c:f>Лист1!$L$27</c:f>
              <c:strCache>
                <c:ptCount val="1"/>
                <c:pt idx="0">
                  <c:v>dynamic, 40</c:v>
                </c:pt>
              </c:strCache>
            </c:strRef>
          </c:tx>
          <c:invertIfNegative val="0"/>
          <c:val>
            <c:numRef>
              <c:f>Лист1!$N$28:$S$28</c:f>
              <c:numCache>
                <c:formatCode>General</c:formatCode>
                <c:ptCount val="6"/>
                <c:pt idx="0">
                  <c:v>4.6893333333333338</c:v>
                </c:pt>
                <c:pt idx="1">
                  <c:v>5.8767666666666658</c:v>
                </c:pt>
                <c:pt idx="2">
                  <c:v>3.7378</c:v>
                </c:pt>
                <c:pt idx="3">
                  <c:v>2.3976999999999999</c:v>
                </c:pt>
                <c:pt idx="4">
                  <c:v>2.4855666666666667</c:v>
                </c:pt>
                <c:pt idx="5">
                  <c:v>4.1985000000000001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2C-4C37-8959-C8EED0370F17}"/>
            </c:ext>
          </c:extLst>
        </c:ser>
        <c:ser>
          <c:idx val="6"/>
          <c:order val="6"/>
          <c:tx>
            <c:strRef>
              <c:f>Лист1!$L$32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val>
            <c:numRef>
              <c:f>Лист1!$N$33:$S$33</c:f>
              <c:numCache>
                <c:formatCode>0.0000</c:formatCode>
                <c:ptCount val="6"/>
                <c:pt idx="0">
                  <c:v>5.0221333333333336</c:v>
                </c:pt>
                <c:pt idx="1">
                  <c:v>5.9375</c:v>
                </c:pt>
                <c:pt idx="2">
                  <c:v>3.1906666666666665</c:v>
                </c:pt>
                <c:pt idx="3">
                  <c:v>2.4665000000000004</c:v>
                </c:pt>
                <c:pt idx="4">
                  <c:v>2.5823</c:v>
                </c:pt>
                <c:pt idx="5">
                  <c:v>4.018933333333333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8D-4C74-A054-F736786A296C}"/>
            </c:ext>
          </c:extLst>
        </c:ser>
        <c:ser>
          <c:idx val="7"/>
          <c:order val="7"/>
          <c:tx>
            <c:strRef>
              <c:f>Лист1!$L$37</c:f>
              <c:strCache>
                <c:ptCount val="1"/>
                <c:pt idx="0">
                  <c:v>dynamic, 50 | static</c:v>
                </c:pt>
              </c:strCache>
            </c:strRef>
          </c:tx>
          <c:invertIfNegative val="0"/>
          <c:val>
            <c:numRef>
              <c:f>Лист1!$N$37:$S$37</c:f>
              <c:numCache>
                <c:formatCode>0.0000</c:formatCode>
                <c:ptCount val="6"/>
                <c:pt idx="0">
                  <c:v>5.0190000000000001</c:v>
                </c:pt>
                <c:pt idx="1">
                  <c:v>5.4738666666666669</c:v>
                </c:pt>
                <c:pt idx="2">
                  <c:v>3.0267333333333339</c:v>
                </c:pt>
                <c:pt idx="3">
                  <c:v>2.4497666666666666</c:v>
                </c:pt>
                <c:pt idx="4">
                  <c:v>2.920666666666667</c:v>
                </c:pt>
                <c:pt idx="5">
                  <c:v>3.1717333333333335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8D-4C74-A054-F736786A296C}"/>
            </c:ext>
          </c:extLst>
        </c:ser>
        <c:ser>
          <c:idx val="8"/>
          <c:order val="8"/>
          <c:tx>
            <c:strRef>
              <c:f>Лист1!$L$42</c:f>
              <c:strCache>
                <c:ptCount val="1"/>
                <c:pt idx="0">
                  <c:v>dynamic, 50 | static</c:v>
                </c:pt>
              </c:strCache>
            </c:strRef>
          </c:tx>
          <c:invertIfNegative val="0"/>
          <c:val>
            <c:numRef>
              <c:f>Лист1!$N$42:$S$42</c:f>
              <c:numCache>
                <c:formatCode>General</c:formatCode>
                <c:ptCount val="6"/>
                <c:pt idx="0">
                  <c:v>4.8437666666666663</c:v>
                </c:pt>
                <c:pt idx="1">
                  <c:v>5.2210000000000001</c:v>
                </c:pt>
                <c:pt idx="2">
                  <c:v>3.2306666666666666</c:v>
                </c:pt>
                <c:pt idx="3">
                  <c:v>2.5478666666666667</c:v>
                </c:pt>
                <c:pt idx="4">
                  <c:v>2.5769000000000002</c:v>
                </c:pt>
                <c:pt idx="5">
                  <c:v>2.8723666666666667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8D-4C74-A054-F736786A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12048"/>
        <c:axId val="470710464"/>
      </c:barChart>
      <c:catAx>
        <c:axId val="474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Количество</a:t>
                </a:r>
                <a:r>
                  <a:rPr lang="ru-RU" sz="1200" baseline="0"/>
                  <a:t> потоков</a:t>
                </a:r>
                <a:endParaRPr 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10464"/>
        <c:crosses val="autoZero"/>
        <c:auto val="1"/>
        <c:lblAlgn val="ctr"/>
        <c:lblOffset val="100"/>
        <c:tickLblSkip val="1"/>
        <c:noMultiLvlLbl val="0"/>
      </c:catAx>
      <c:valAx>
        <c:axId val="470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7902003291873024E-2"/>
              <c:y val="3.115256132801503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12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1920x1280.pgm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16367401465212E-2"/>
          <c:y val="0.11052788791101886"/>
          <c:w val="0.90084965535907358"/>
          <c:h val="0.7467472523355355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Лист1!$L$15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Лист1!$N$17:$S$17</c:f>
              <c:numCache>
                <c:formatCode>General</c:formatCode>
                <c:ptCount val="6"/>
                <c:pt idx="0">
                  <c:v>10.157999999999999</c:v>
                </c:pt>
                <c:pt idx="1">
                  <c:v>9.6999666666666666</c:v>
                </c:pt>
                <c:pt idx="2">
                  <c:v>5.6385999999999994</c:v>
                </c:pt>
                <c:pt idx="3">
                  <c:v>3.898166666666667</c:v>
                </c:pt>
                <c:pt idx="4">
                  <c:v>2.9288666666666665</c:v>
                </c:pt>
                <c:pt idx="5">
                  <c:v>4.0988333333333333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B-4D0F-8DF3-E34B45C4297F}"/>
            </c:ext>
          </c:extLst>
        </c:ser>
        <c:ser>
          <c:idx val="2"/>
          <c:order val="1"/>
          <c:tx>
            <c:strRef>
              <c:f>Лист1!$L$11</c:f>
              <c:strCache>
                <c:ptCount val="1"/>
                <c:pt idx="0">
                  <c:v>static, 10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Лист1!$N$13:$S$13</c:f>
              <c:numCache>
                <c:formatCode>General</c:formatCode>
                <c:ptCount val="6"/>
                <c:pt idx="0">
                  <c:v>9.4012000000000011</c:v>
                </c:pt>
                <c:pt idx="1">
                  <c:v>9.6311000000000018</c:v>
                </c:pt>
                <c:pt idx="2">
                  <c:v>5.9641666666666673</c:v>
                </c:pt>
                <c:pt idx="3">
                  <c:v>4.1518000000000006</c:v>
                </c:pt>
                <c:pt idx="4">
                  <c:v>3.6097999999999999</c:v>
                </c:pt>
                <c:pt idx="5">
                  <c:v>4.605833333333333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B-4D0F-8DF3-E34B45C4297F}"/>
            </c:ext>
          </c:extLst>
        </c:ser>
        <c:ser>
          <c:idx val="1"/>
          <c:order val="2"/>
          <c:tx>
            <c:strRef>
              <c:f>Лист1!$L$3</c:f>
              <c:strCache>
                <c:ptCount val="1"/>
                <c:pt idx="0">
                  <c:v>static, 20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Лист1!$N$5:$S$5</c:f>
              <c:numCache>
                <c:formatCode>General</c:formatCode>
                <c:ptCount val="6"/>
                <c:pt idx="0">
                  <c:v>9.2336000000000009</c:v>
                </c:pt>
                <c:pt idx="1">
                  <c:v>10.570066666666667</c:v>
                </c:pt>
                <c:pt idx="2">
                  <c:v>5.9807333333333332</c:v>
                </c:pt>
                <c:pt idx="3">
                  <c:v>3.8355999999999999</c:v>
                </c:pt>
                <c:pt idx="4">
                  <c:v>3.8310666666666666</c:v>
                </c:pt>
                <c:pt idx="5">
                  <c:v>5.3328999999999995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B-4D0F-8DF3-E34B45C4297F}"/>
            </c:ext>
          </c:extLst>
        </c:ser>
        <c:ser>
          <c:idx val="0"/>
          <c:order val="3"/>
          <c:tx>
            <c:strRef>
              <c:f>Лист1!$L$7</c:f>
              <c:strCache>
                <c:ptCount val="1"/>
                <c:pt idx="0">
                  <c:v>static, 100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Лист1!$N$9:$S$9</c:f>
              <c:numCache>
                <c:formatCode>General</c:formatCode>
                <c:ptCount val="6"/>
                <c:pt idx="0">
                  <c:v>8.9016333333333346</c:v>
                </c:pt>
                <c:pt idx="1">
                  <c:v>10.3927</c:v>
                </c:pt>
                <c:pt idx="2">
                  <c:v>6.4528000000000008</c:v>
                </c:pt>
                <c:pt idx="3">
                  <c:v>4.5385333333333335</c:v>
                </c:pt>
                <c:pt idx="4">
                  <c:v>5.3151999999999999</c:v>
                </c:pt>
                <c:pt idx="5">
                  <c:v>4.5363666666666669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B-4D0F-8DF3-E34B45C4297F}"/>
            </c:ext>
          </c:extLst>
        </c:ser>
        <c:ser>
          <c:idx val="4"/>
          <c:order val="4"/>
          <c:tx>
            <c:strRef>
              <c:f>Лист1!$L$23</c:f>
              <c:strCache>
                <c:ptCount val="1"/>
                <c:pt idx="0">
                  <c:v>dynamic, 20</c:v>
                </c:pt>
              </c:strCache>
            </c:strRef>
          </c:tx>
          <c:invertIfNegative val="0"/>
          <c:val>
            <c:numRef>
              <c:f>Лист1!$N$25:$S$25</c:f>
              <c:numCache>
                <c:formatCode>General</c:formatCode>
                <c:ptCount val="6"/>
                <c:pt idx="0">
                  <c:v>9.4258333333333333</c:v>
                </c:pt>
                <c:pt idx="1">
                  <c:v>8.6963666666666644</c:v>
                </c:pt>
                <c:pt idx="2">
                  <c:v>7.8311333333333337</c:v>
                </c:pt>
                <c:pt idx="3">
                  <c:v>4.6454999999999993</c:v>
                </c:pt>
                <c:pt idx="4">
                  <c:v>3.7220333333333335</c:v>
                </c:pt>
                <c:pt idx="5">
                  <c:v>4.4531666666666672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B-4D0F-8DF3-E34B45C4297F}"/>
            </c:ext>
          </c:extLst>
        </c:ser>
        <c:ser>
          <c:idx val="5"/>
          <c:order val="5"/>
          <c:tx>
            <c:strRef>
              <c:f>Лист1!$L$27</c:f>
              <c:strCache>
                <c:ptCount val="1"/>
                <c:pt idx="0">
                  <c:v>dynamic, 40</c:v>
                </c:pt>
              </c:strCache>
            </c:strRef>
          </c:tx>
          <c:invertIfNegative val="0"/>
          <c:val>
            <c:numRef>
              <c:f>Лист1!$N$29:$S$29</c:f>
              <c:numCache>
                <c:formatCode>General</c:formatCode>
                <c:ptCount val="6"/>
                <c:pt idx="0">
                  <c:v>9.2450329999999994</c:v>
                </c:pt>
                <c:pt idx="1">
                  <c:v>8.7321000000000009</c:v>
                </c:pt>
                <c:pt idx="2">
                  <c:v>6.5640666666666663</c:v>
                </c:pt>
                <c:pt idx="3">
                  <c:v>3.7063000000000001</c:v>
                </c:pt>
                <c:pt idx="4">
                  <c:v>3.1065333333333331</c:v>
                </c:pt>
                <c:pt idx="5">
                  <c:v>4.7025000000000006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B-4D0F-8DF3-E34B45C4297F}"/>
            </c:ext>
          </c:extLst>
        </c:ser>
        <c:ser>
          <c:idx val="6"/>
          <c:order val="6"/>
          <c:tx>
            <c:strRef>
              <c:f>Лист1!$L$34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val>
            <c:numRef>
              <c:f>Лист1!$N$34:$S$34</c:f>
              <c:numCache>
                <c:formatCode>0.0000</c:formatCode>
                <c:ptCount val="6"/>
                <c:pt idx="0">
                  <c:v>9.0657666666666668</c:v>
                </c:pt>
                <c:pt idx="1">
                  <c:v>10.056800000000001</c:v>
                </c:pt>
                <c:pt idx="2">
                  <c:v>7.3395666666666664</c:v>
                </c:pt>
                <c:pt idx="3">
                  <c:v>4.243266666666667</c:v>
                </c:pt>
                <c:pt idx="4">
                  <c:v>6.5263666666666671</c:v>
                </c:pt>
                <c:pt idx="5">
                  <c:v>4.4590666666666667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C-4B4D-A741-18177B5F9792}"/>
            </c:ext>
          </c:extLst>
        </c:ser>
        <c:ser>
          <c:idx val="7"/>
          <c:order val="7"/>
          <c:tx>
            <c:strRef>
              <c:f>Лист1!$L$38</c:f>
              <c:strCache>
                <c:ptCount val="1"/>
                <c:pt idx="0">
                  <c:v>dynamic, 50 | static</c:v>
                </c:pt>
              </c:strCache>
            </c:strRef>
          </c:tx>
          <c:invertIfNegative val="0"/>
          <c:val>
            <c:numRef>
              <c:f>Лист1!$N$38:$S$38</c:f>
              <c:numCache>
                <c:formatCode>0.0000</c:formatCode>
                <c:ptCount val="6"/>
                <c:pt idx="0">
                  <c:v>8.9780999999999995</c:v>
                </c:pt>
                <c:pt idx="1">
                  <c:v>9.0105333333333331</c:v>
                </c:pt>
                <c:pt idx="2">
                  <c:v>5.5653000000000006</c:v>
                </c:pt>
                <c:pt idx="3">
                  <c:v>4.0147666666666666</c:v>
                </c:pt>
                <c:pt idx="4">
                  <c:v>4.9766666666666666</c:v>
                </c:pt>
                <c:pt idx="5">
                  <c:v>3.9607666666666668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C-4B4D-A741-18177B5F9792}"/>
            </c:ext>
          </c:extLst>
        </c:ser>
        <c:ser>
          <c:idx val="8"/>
          <c:order val="8"/>
          <c:tx>
            <c:strRef>
              <c:f>Лист1!$L$43</c:f>
              <c:strCache>
                <c:ptCount val="1"/>
                <c:pt idx="0">
                  <c:v>dynamic, 50 | static</c:v>
                </c:pt>
              </c:strCache>
            </c:strRef>
          </c:tx>
          <c:invertIfNegative val="0"/>
          <c:val>
            <c:numRef>
              <c:f>Лист1!$N$43:$S$43</c:f>
              <c:numCache>
                <c:formatCode>General</c:formatCode>
                <c:ptCount val="6"/>
                <c:pt idx="0">
                  <c:v>9.2866666666666671</c:v>
                </c:pt>
                <c:pt idx="1">
                  <c:v>8.9750999999999994</c:v>
                </c:pt>
                <c:pt idx="2">
                  <c:v>5.297133333333333</c:v>
                </c:pt>
                <c:pt idx="3">
                  <c:v>6.475366666666666</c:v>
                </c:pt>
                <c:pt idx="4">
                  <c:v>3.9256333333333338</c:v>
                </c:pt>
                <c:pt idx="5">
                  <c:v>3.6341666666666668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C-4B4D-A741-18177B5F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12048"/>
        <c:axId val="470710464"/>
      </c:barChart>
      <c:catAx>
        <c:axId val="474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Количество</a:t>
                </a:r>
                <a:r>
                  <a:rPr lang="ru-RU" sz="1200" baseline="0"/>
                  <a:t> потоков</a:t>
                </a:r>
                <a:endParaRPr 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10464"/>
        <c:crosses val="autoZero"/>
        <c:auto val="1"/>
        <c:lblAlgn val="ctr"/>
        <c:lblOffset val="100"/>
        <c:tickLblSkip val="1"/>
        <c:noMultiLvlLbl val="0"/>
      </c:catAx>
      <c:valAx>
        <c:axId val="470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7902003291873024E-2"/>
              <c:y val="3.115256132801503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12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5184x3456.pgm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16367401465212E-2"/>
          <c:y val="0.11052788791101886"/>
          <c:w val="0.90084965535907358"/>
          <c:h val="0.7467472523355355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Лист1!$L$15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Лист1!$N$18:$S$18</c:f>
              <c:numCache>
                <c:formatCode>General</c:formatCode>
                <c:ptCount val="6"/>
                <c:pt idx="0">
                  <c:v>65.059634000000003</c:v>
                </c:pt>
                <c:pt idx="1">
                  <c:v>63.194533</c:v>
                </c:pt>
                <c:pt idx="2">
                  <c:v>34.231999999999999</c:v>
                </c:pt>
                <c:pt idx="3">
                  <c:v>21.898933</c:v>
                </c:pt>
                <c:pt idx="4">
                  <c:v>15.435733333333333</c:v>
                </c:pt>
                <c:pt idx="5">
                  <c:v>17.239733333333334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7-451F-8B6D-9EE878C188CF}"/>
            </c:ext>
          </c:extLst>
        </c:ser>
        <c:ser>
          <c:idx val="2"/>
          <c:order val="1"/>
          <c:tx>
            <c:strRef>
              <c:f>Лист1!$L$11</c:f>
              <c:strCache>
                <c:ptCount val="1"/>
                <c:pt idx="0">
                  <c:v>static, 10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Лист1!$N$14:$S$14</c:f>
              <c:numCache>
                <c:formatCode>General</c:formatCode>
                <c:ptCount val="6"/>
                <c:pt idx="0">
                  <c:v>62.762401666666669</c:v>
                </c:pt>
                <c:pt idx="1">
                  <c:v>70.787132333333318</c:v>
                </c:pt>
                <c:pt idx="2">
                  <c:v>38.651733333333333</c:v>
                </c:pt>
                <c:pt idx="3">
                  <c:v>28.389633666666668</c:v>
                </c:pt>
                <c:pt idx="4">
                  <c:v>24.889832666666667</c:v>
                </c:pt>
                <c:pt idx="5">
                  <c:v>27.340632666666664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7-451F-8B6D-9EE878C188CF}"/>
            </c:ext>
          </c:extLst>
        </c:ser>
        <c:ser>
          <c:idx val="1"/>
          <c:order val="2"/>
          <c:tx>
            <c:strRef>
              <c:f>Лист1!$L$3</c:f>
              <c:strCache>
                <c:ptCount val="1"/>
                <c:pt idx="0">
                  <c:v>static, 20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Лист1!$N$6:$S$6</c:f>
              <c:numCache>
                <c:formatCode>General</c:formatCode>
                <c:ptCount val="6"/>
                <c:pt idx="0">
                  <c:v>63.548200000000008</c:v>
                </c:pt>
                <c:pt idx="1">
                  <c:v>67.918701333333331</c:v>
                </c:pt>
                <c:pt idx="2">
                  <c:v>48.090899</c:v>
                </c:pt>
                <c:pt idx="3">
                  <c:v>26.763533666666664</c:v>
                </c:pt>
                <c:pt idx="4">
                  <c:v>24.308599666666666</c:v>
                </c:pt>
                <c:pt idx="5">
                  <c:v>26.500399000000002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7-451F-8B6D-9EE878C188CF}"/>
            </c:ext>
          </c:extLst>
        </c:ser>
        <c:ser>
          <c:idx val="0"/>
          <c:order val="3"/>
          <c:tx>
            <c:strRef>
              <c:f>Лист1!$L$7</c:f>
              <c:strCache>
                <c:ptCount val="1"/>
                <c:pt idx="0">
                  <c:v>static, 100</c:v>
                </c:pt>
              </c:strCache>
            </c:strRef>
          </c:tx>
          <c:invertIfNegative val="0"/>
          <c:cat>
            <c:strRef>
              <c:f>Лист1!$N$2:$S$2</c:f>
              <c:strCache>
                <c:ptCount val="6"/>
                <c:pt idx="0">
                  <c:v>openmp_free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strCache>
            </c:strRef>
          </c:cat>
          <c:val>
            <c:numRef>
              <c:f>Лист1!$N$10:$S$10</c:f>
              <c:numCache>
                <c:formatCode>General</c:formatCode>
                <c:ptCount val="6"/>
                <c:pt idx="0">
                  <c:v>65.47710166666667</c:v>
                </c:pt>
                <c:pt idx="1">
                  <c:v>70.264666333333324</c:v>
                </c:pt>
                <c:pt idx="2">
                  <c:v>39.917899999999996</c:v>
                </c:pt>
                <c:pt idx="3">
                  <c:v>32.693766000000004</c:v>
                </c:pt>
                <c:pt idx="4">
                  <c:v>21.033666666666665</c:v>
                </c:pt>
                <c:pt idx="5">
                  <c:v>24.831566333333331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7-451F-8B6D-9EE878C188CF}"/>
            </c:ext>
          </c:extLst>
        </c:ser>
        <c:ser>
          <c:idx val="4"/>
          <c:order val="4"/>
          <c:tx>
            <c:strRef>
              <c:f>Лист1!$L$23</c:f>
              <c:strCache>
                <c:ptCount val="1"/>
                <c:pt idx="0">
                  <c:v>dynamic, 20</c:v>
                </c:pt>
              </c:strCache>
            </c:strRef>
          </c:tx>
          <c:invertIfNegative val="0"/>
          <c:val>
            <c:numRef>
              <c:f>Лист1!$N$26:$S$26</c:f>
              <c:numCache>
                <c:formatCode>General</c:formatCode>
                <c:ptCount val="6"/>
                <c:pt idx="0">
                  <c:v>64.078102000000001</c:v>
                </c:pt>
                <c:pt idx="1">
                  <c:v>58.200466333333338</c:v>
                </c:pt>
                <c:pt idx="2">
                  <c:v>54.668265999999996</c:v>
                </c:pt>
                <c:pt idx="3">
                  <c:v>36.103234000000008</c:v>
                </c:pt>
                <c:pt idx="4">
                  <c:v>22.455633333333335</c:v>
                </c:pt>
                <c:pt idx="5">
                  <c:v>27.297599999999999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B7-451F-8B6D-9EE878C188CF}"/>
            </c:ext>
          </c:extLst>
        </c:ser>
        <c:ser>
          <c:idx val="5"/>
          <c:order val="5"/>
          <c:tx>
            <c:strRef>
              <c:f>Лист1!$L$27</c:f>
              <c:strCache>
                <c:ptCount val="1"/>
                <c:pt idx="0">
                  <c:v>dynamic, 40</c:v>
                </c:pt>
              </c:strCache>
            </c:strRef>
          </c:tx>
          <c:invertIfNegative val="0"/>
          <c:val>
            <c:numRef>
              <c:f>Лист1!$N$30:$S$30</c:f>
              <c:numCache>
                <c:formatCode>General</c:formatCode>
                <c:ptCount val="6"/>
                <c:pt idx="0">
                  <c:v>62.745265999999994</c:v>
                </c:pt>
                <c:pt idx="1">
                  <c:v>57.971467333333329</c:v>
                </c:pt>
                <c:pt idx="2">
                  <c:v>39.98626733333333</c:v>
                </c:pt>
                <c:pt idx="3">
                  <c:v>21.727966333333331</c:v>
                </c:pt>
                <c:pt idx="4">
                  <c:v>17.303466333333333</c:v>
                </c:pt>
                <c:pt idx="5">
                  <c:v>17.891800000000003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B7-451F-8B6D-9EE878C188CF}"/>
            </c:ext>
          </c:extLst>
        </c:ser>
        <c:ser>
          <c:idx val="6"/>
          <c:order val="6"/>
          <c:tx>
            <c:strRef>
              <c:f>Лист1!$L$35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val>
            <c:numRef>
              <c:f>Лист1!$N$35:$S$35</c:f>
              <c:numCache>
                <c:formatCode>0.0000</c:formatCode>
                <c:ptCount val="6"/>
                <c:pt idx="0">
                  <c:v>66.782498666666655</c:v>
                </c:pt>
                <c:pt idx="1">
                  <c:v>70.416366666666661</c:v>
                </c:pt>
                <c:pt idx="2">
                  <c:v>41.032800000000002</c:v>
                </c:pt>
                <c:pt idx="3">
                  <c:v>26.071766666666665</c:v>
                </c:pt>
                <c:pt idx="4">
                  <c:v>24.804500333333333</c:v>
                </c:pt>
                <c:pt idx="5">
                  <c:v>20.624833666666664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9-4071-9DD5-276773C5D2D2}"/>
            </c:ext>
          </c:extLst>
        </c:ser>
        <c:ser>
          <c:idx val="7"/>
          <c:order val="7"/>
          <c:tx>
            <c:strRef>
              <c:f>Лист1!$L$39</c:f>
              <c:strCache>
                <c:ptCount val="1"/>
                <c:pt idx="0">
                  <c:v>dynamic, 50 | static</c:v>
                </c:pt>
              </c:strCache>
            </c:strRef>
          </c:tx>
          <c:invertIfNegative val="0"/>
          <c:val>
            <c:numRef>
              <c:f>Лист1!$N$39:$S$39</c:f>
              <c:numCache>
                <c:formatCode>0.0000</c:formatCode>
                <c:ptCount val="6"/>
                <c:pt idx="0">
                  <c:v>70.036998333333329</c:v>
                </c:pt>
                <c:pt idx="1">
                  <c:v>69.130134333333331</c:v>
                </c:pt>
                <c:pt idx="2">
                  <c:v>38.257067666666664</c:v>
                </c:pt>
                <c:pt idx="3">
                  <c:v>25.537499666666665</c:v>
                </c:pt>
                <c:pt idx="4">
                  <c:v>23.81826666666667</c:v>
                </c:pt>
                <c:pt idx="5">
                  <c:v>20.271233333333331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9-4071-9DD5-276773C5D2D2}"/>
            </c:ext>
          </c:extLst>
        </c:ser>
        <c:ser>
          <c:idx val="8"/>
          <c:order val="8"/>
          <c:tx>
            <c:strRef>
              <c:f>Лист1!$L$44</c:f>
              <c:strCache>
                <c:ptCount val="1"/>
                <c:pt idx="0">
                  <c:v>dynamic, 50 | static</c:v>
                </c:pt>
              </c:strCache>
            </c:strRef>
          </c:tx>
          <c:invertIfNegative val="0"/>
          <c:val>
            <c:numRef>
              <c:f>Лист1!$N$44:$S$44</c:f>
              <c:numCache>
                <c:formatCode>General</c:formatCode>
                <c:ptCount val="6"/>
                <c:pt idx="0">
                  <c:v>67.776268000000002</c:v>
                </c:pt>
                <c:pt idx="1">
                  <c:v>66.597467999999992</c:v>
                </c:pt>
                <c:pt idx="2">
                  <c:v>35.365933333333338</c:v>
                </c:pt>
                <c:pt idx="3">
                  <c:v>24.413166999999998</c:v>
                </c:pt>
                <c:pt idx="4">
                  <c:v>24.896199666666664</c:v>
                </c:pt>
                <c:pt idx="5">
                  <c:v>21.092032666666668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9-4071-9DD5-276773C5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12048"/>
        <c:axId val="470710464"/>
      </c:barChart>
      <c:catAx>
        <c:axId val="474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Количество</a:t>
                </a:r>
                <a:r>
                  <a:rPr lang="ru-RU" sz="1200" baseline="0"/>
                  <a:t> потоков</a:t>
                </a:r>
                <a:endParaRPr 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10464"/>
        <c:crosses val="autoZero"/>
        <c:auto val="1"/>
        <c:lblAlgn val="ctr"/>
        <c:lblOffset val="100"/>
        <c:tickLblSkip val="1"/>
        <c:noMultiLvlLbl val="0"/>
      </c:catAx>
      <c:valAx>
        <c:axId val="470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7902003291873024E-2"/>
              <c:y val="3.115256132801503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12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697639</xdr:colOff>
      <xdr:row>48</xdr:row>
      <xdr:rowOff>105446</xdr:rowOff>
    </xdr:from>
    <xdr:to>
      <xdr:col>18</xdr:col>
      <xdr:colOff>740978</xdr:colOff>
      <xdr:row>71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4E2477C-F150-F961-F0AA-1E7ED16F1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</xdr:colOff>
      <xdr:row>48</xdr:row>
      <xdr:rowOff>114300</xdr:rowOff>
    </xdr:from>
    <xdr:to>
      <xdr:col>29</xdr:col>
      <xdr:colOff>0</xdr:colOff>
      <xdr:row>71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1C18DE-95CA-41F8-95AC-C4BEDADCB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72</xdr:row>
      <xdr:rowOff>114301</xdr:rowOff>
    </xdr:from>
    <xdr:to>
      <xdr:col>18</xdr:col>
      <xdr:colOff>740227</xdr:colOff>
      <xdr:row>95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32277A-2166-48C2-8910-AE6B17CC8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72</xdr:row>
      <xdr:rowOff>114303</xdr:rowOff>
    </xdr:from>
    <xdr:to>
      <xdr:col>28</xdr:col>
      <xdr:colOff>740227</xdr:colOff>
      <xdr:row>95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1FBCD2-37E0-41E7-93F0-D9E518FAC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6A5324-7A3E-4CDD-BB04-590B1C342959}" name="Table_result_ms" displayName="Table_result_ms" ref="K2:S45" totalsRowShown="0" headerRowDxfId="32" headerRowBorderDxfId="31">
  <autoFilter ref="K2:S45" xr:uid="{376A5324-7A3E-4CDD-BB04-590B1C342959}"/>
  <sortState xmlns:xlrd2="http://schemas.microsoft.com/office/spreadsheetml/2017/richdata2" ref="K3:S16">
    <sortCondition descending="1" ref="S2:S16"/>
  </sortState>
  <tableColumns count="9">
    <tableColumn id="1" xr3:uid="{CA612E37-5127-43A6-AE58-0BF92A6252DF}" name="Test size"/>
    <tableColumn id="2" xr3:uid="{C662E024-C787-467B-B15C-6AD33DEFBA67}" name="сhunk"/>
    <tableColumn id="10" xr3:uid="{C0D5206E-37C3-410D-B989-E506B571C05D}" name="ignoreRate" dataDxfId="30"/>
    <tableColumn id="3" xr3:uid="{19D9FFE3-2271-4DDA-BDAA-BDBFC6434C2A}" name="openmp_free"/>
    <tableColumn id="5" xr3:uid="{4087BBD3-5BC4-4B37-8148-338D73E22953}" name="1">
      <calculatedColumnFormula>#REF!/#REF!-100%</calculatedColumnFormula>
    </tableColumn>
    <tableColumn id="6" xr3:uid="{9FCE2FCB-F0F6-49BE-9556-E2EE295AE1A8}" name="2">
      <calculatedColumnFormula>#REF!/#REF!-100%</calculatedColumnFormula>
    </tableColumn>
    <tableColumn id="7" xr3:uid="{84D03F77-ACCC-4CE6-87CD-7FB99C7B9ACE}" name="4">
      <calculatedColumnFormula>#REF!/#REF!-100%</calculatedColumnFormula>
    </tableColumn>
    <tableColumn id="8" xr3:uid="{2AF0EB53-F55C-4ADA-94AA-C835FD0F65BB}" name="8">
      <calculatedColumnFormula>#REF!/#REF!-100%</calculatedColumnFormula>
    </tableColumn>
    <tableColumn id="9" xr3:uid="{34A5D4A5-231D-4F25-BC84-052E277CC029}" name="16">
      <calculatedColumnFormula>AVERAGE(#REF!)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4F8FA-B0F1-4898-BB70-E527E2145E18}" name="Table_main" displayName="Table_main" ref="A2:I129" headerRowDxfId="29" dataDxfId="27" headerRowBorderDxfId="28" tableBorderDxfId="26">
  <autoFilter ref="A2:I129" xr:uid="{4484F8FA-B0F1-4898-BB70-E527E2145E18}"/>
  <tableColumns count="9">
    <tableColumn id="1" xr3:uid="{3BC76F7E-8141-443C-94DB-23241948E276}" name="Test size" totalsRowLabel="Итог" dataDxfId="25" totalsRowDxfId="24"/>
    <tableColumn id="2" xr3:uid="{0F750331-CC78-4E67-A204-75D952451B47}" name="сhunk" dataDxfId="23" totalsRowDxfId="22"/>
    <tableColumn id="11" xr3:uid="{2F24C3EE-18F8-4442-BA6F-8197E96787C8}" name="ignoreRate" dataDxfId="21" totalsRowDxfId="20"/>
    <tableColumn id="4" xr3:uid="{F6769FDC-37C0-4588-B5CD-58A0A2E6E4BA}" name="openmp_free" dataDxfId="19" totalsRowDxfId="18"/>
    <tableColumn id="5" xr3:uid="{42BA32AB-AE1F-448E-9BC2-153CA6260D29}" name="1" dataDxfId="17" totalsRowDxfId="16"/>
    <tableColumn id="6" xr3:uid="{5482AFE3-6058-4D98-8DCF-9723D24908A1}" name="2" dataDxfId="15" totalsRowDxfId="14"/>
    <tableColumn id="7" xr3:uid="{53592A33-90BC-4ED0-A1E9-E1C078C9477A}" name="4" dataDxfId="13" totalsRowDxfId="12"/>
    <tableColumn id="8" xr3:uid="{041B42A4-AE5A-46DC-A133-D7A35AEE4B29}" name="Столбец1" dataDxfId="11"/>
    <tableColumn id="3" xr3:uid="{EB11A38D-9398-4F99-84E2-459D698679C5}" name="16" dataDxfId="10" totalsRow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7C8614-DA33-4898-89A7-3ABD4EC39F62}" name="Table_result_ms4" displayName="Table_result_ms4" ref="U2:AC31" totalsRowShown="0" headerRowDxfId="8" headerRowBorderDxfId="7">
  <autoFilter ref="U2:AC31" xr:uid="{6B7C8614-DA33-4898-89A7-3ABD4EC39F62}"/>
  <sortState xmlns:xlrd2="http://schemas.microsoft.com/office/spreadsheetml/2017/richdata2" ref="U3:AC16">
    <sortCondition descending="1" ref="AC2:AC16"/>
  </sortState>
  <tableColumns count="9">
    <tableColumn id="1" xr3:uid="{B409810B-F9B5-4FDC-B2F8-F6545B277482}" name="Test size"/>
    <tableColumn id="2" xr3:uid="{04DE842C-2B1A-41F9-9A6D-A991C45D136F}" name="сhunk"/>
    <tableColumn id="10" xr3:uid="{7EB9041B-DB38-4D5A-88B0-68EA1BEA0BB9}" name="ignoreRate" dataDxfId="6"/>
    <tableColumn id="3" xr3:uid="{10C4B083-57B9-4C61-907C-23D8EEABEDA1}" name="openmp_free" dataDxfId="5">
      <calculatedColumnFormula>N3</calculatedColumnFormula>
    </tableColumn>
    <tableColumn id="5" xr3:uid="{86EAF95F-25F9-41F0-B3B2-266E39197495}" name="1" dataDxfId="4">
      <calculatedColumnFormula>O3/$N3-100%</calculatedColumnFormula>
    </tableColumn>
    <tableColumn id="6" xr3:uid="{EC699963-BEA0-4D97-B891-87ED2AF356F6}" name="2" dataDxfId="3">
      <calculatedColumnFormula>P3/$N3-100%</calculatedColumnFormula>
    </tableColumn>
    <tableColumn id="7" xr3:uid="{52A6750E-DE63-428B-AFE4-F1211821ADD1}" name="4" dataDxfId="2">
      <calculatedColumnFormula>Q3/$N3-100%</calculatedColumnFormula>
    </tableColumn>
    <tableColumn id="8" xr3:uid="{309D8E87-D6BB-4D98-9C92-083B8361E59B}" name="8" dataDxfId="1">
      <calculatedColumnFormula>R3/$N3-100%</calculatedColumnFormula>
    </tableColumn>
    <tableColumn id="9" xr3:uid="{7CD4C986-A287-4FF2-B8FF-A73D0FE04998}" name="16" dataDxfId="0">
      <calculatedColumnFormula>S3/$N3-100%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0302-A405-4ADB-818A-9D52FC97B1AB}">
  <dimension ref="A1:AC328"/>
  <sheetViews>
    <sheetView tabSelected="1" topLeftCell="C33" zoomScale="55" zoomScaleNormal="55" workbookViewId="0">
      <selection activeCell="AF78" sqref="AF78"/>
    </sheetView>
  </sheetViews>
  <sheetFormatPr defaultRowHeight="14.4" x14ac:dyDescent="0.3"/>
  <cols>
    <col min="1" max="1" width="15.21875" bestFit="1" customWidth="1"/>
    <col min="2" max="2" width="12.44140625" bestFit="1" customWidth="1"/>
    <col min="3" max="3" width="16.88671875" customWidth="1"/>
    <col min="4" max="9" width="10.77734375" customWidth="1"/>
    <col min="10" max="10" width="10.21875" customWidth="1"/>
    <col min="11" max="11" width="16.21875" bestFit="1" customWidth="1"/>
    <col min="12" max="12" width="14.21875" bestFit="1" customWidth="1"/>
    <col min="13" max="13" width="18.44140625" bestFit="1" customWidth="1"/>
    <col min="14" max="20" width="10.77734375" customWidth="1"/>
    <col min="21" max="21" width="16.21875" bestFit="1" customWidth="1"/>
    <col min="22" max="22" width="14.21875" bestFit="1" customWidth="1"/>
    <col min="23" max="23" width="18.44140625" bestFit="1" customWidth="1"/>
    <col min="24" max="30" width="10.77734375" customWidth="1"/>
    <col min="31" max="31" width="14.6640625" customWidth="1"/>
    <col min="32" max="32" width="19.33203125" bestFit="1" customWidth="1"/>
    <col min="33" max="33" width="14.6640625" customWidth="1"/>
    <col min="34" max="43" width="10.77734375" customWidth="1"/>
    <col min="44" max="44" width="14.6640625" bestFit="1" customWidth="1"/>
    <col min="45" max="48" width="10.77734375" customWidth="1"/>
    <col min="49" max="49" width="11.6640625" bestFit="1" customWidth="1"/>
  </cols>
  <sheetData>
    <row r="1" spans="1:29" x14ac:dyDescent="0.3">
      <c r="A1" s="2"/>
      <c r="B1" s="24" t="s">
        <v>12</v>
      </c>
      <c r="C1" s="9"/>
      <c r="D1" s="4"/>
      <c r="E1" s="28" t="s">
        <v>8</v>
      </c>
      <c r="F1" s="29"/>
      <c r="G1" s="29"/>
      <c r="H1" s="29"/>
      <c r="I1" s="30"/>
      <c r="K1" s="2"/>
      <c r="L1" s="24" t="s">
        <v>12</v>
      </c>
      <c r="M1" s="10"/>
      <c r="N1" s="4"/>
      <c r="O1" s="28" t="s">
        <v>1</v>
      </c>
      <c r="P1" s="29"/>
      <c r="Q1" s="29"/>
      <c r="R1" s="29"/>
      <c r="S1" s="30"/>
      <c r="U1" s="2"/>
      <c r="V1" s="24" t="s">
        <v>12</v>
      </c>
      <c r="W1" s="10"/>
      <c r="X1" s="4"/>
      <c r="Y1" s="28" t="s">
        <v>1</v>
      </c>
      <c r="Z1" s="29"/>
      <c r="AA1" s="29"/>
      <c r="AB1" s="29"/>
      <c r="AC1" s="30"/>
    </row>
    <row r="2" spans="1:29" x14ac:dyDescent="0.3">
      <c r="A2" s="7" t="s">
        <v>0</v>
      </c>
      <c r="B2" s="8" t="s">
        <v>13</v>
      </c>
      <c r="C2" s="6" t="s">
        <v>9</v>
      </c>
      <c r="D2" s="8" t="s">
        <v>22</v>
      </c>
      <c r="E2" s="10" t="s">
        <v>2</v>
      </c>
      <c r="F2" s="10" t="s">
        <v>3</v>
      </c>
      <c r="G2" s="10" t="s">
        <v>4</v>
      </c>
      <c r="H2" s="10" t="s">
        <v>15</v>
      </c>
      <c r="I2" s="10" t="s">
        <v>6</v>
      </c>
      <c r="K2" s="7" t="s">
        <v>0</v>
      </c>
      <c r="L2" s="8" t="s">
        <v>13</v>
      </c>
      <c r="M2" s="6" t="s">
        <v>9</v>
      </c>
      <c r="N2" s="6" t="s">
        <v>22</v>
      </c>
      <c r="O2" s="10" t="s">
        <v>2</v>
      </c>
      <c r="P2" s="10" t="s">
        <v>3</v>
      </c>
      <c r="Q2" s="10" t="s">
        <v>4</v>
      </c>
      <c r="R2" s="10" t="s">
        <v>5</v>
      </c>
      <c r="S2" s="10" t="s">
        <v>6</v>
      </c>
      <c r="U2" s="7" t="s">
        <v>0</v>
      </c>
      <c r="V2" s="8" t="s">
        <v>13</v>
      </c>
      <c r="W2" s="6" t="s">
        <v>9</v>
      </c>
      <c r="X2" s="6" t="s">
        <v>22</v>
      </c>
      <c r="Y2" s="10" t="s">
        <v>2</v>
      </c>
      <c r="Z2" s="10" t="s">
        <v>3</v>
      </c>
      <c r="AA2" s="10" t="s">
        <v>4</v>
      </c>
      <c r="AB2" s="10" t="s">
        <v>5</v>
      </c>
      <c r="AC2" s="10" t="s">
        <v>6</v>
      </c>
    </row>
    <row r="3" spans="1:29" x14ac:dyDescent="0.3">
      <c r="A3" s="11" t="s">
        <v>16</v>
      </c>
      <c r="B3" s="12" t="s">
        <v>7</v>
      </c>
      <c r="C3" s="14">
        <v>3.9060000000000002E-3</v>
      </c>
      <c r="D3" s="13">
        <v>0.93479999999999996</v>
      </c>
      <c r="E3" s="13">
        <v>1.7849999999999999</v>
      </c>
      <c r="F3" s="13">
        <v>1.1042000000000001</v>
      </c>
      <c r="G3" s="13">
        <v>1.2466999999999999</v>
      </c>
      <c r="H3" s="13">
        <v>1.3564000000000001</v>
      </c>
      <c r="I3" s="20">
        <v>1.913</v>
      </c>
      <c r="K3" s="23" t="s">
        <v>16</v>
      </c>
      <c r="L3" s="23" t="s">
        <v>7</v>
      </c>
      <c r="M3" s="1">
        <v>3.9060000000000002E-3</v>
      </c>
      <c r="N3" s="3">
        <f t="shared" ref="N3:S3" si="0">AVERAGE(D3:D5)</f>
        <v>0.95043333333333335</v>
      </c>
      <c r="O3" s="3">
        <f t="shared" si="0"/>
        <v>1.5540333333333332</v>
      </c>
      <c r="P3" s="3">
        <f t="shared" si="0"/>
        <v>1.5756333333333334</v>
      </c>
      <c r="Q3" s="3">
        <f t="shared" si="0"/>
        <v>1.1794999999999998</v>
      </c>
      <c r="R3" s="3">
        <f t="shared" si="0"/>
        <v>1.3822333333333334</v>
      </c>
      <c r="S3" s="3">
        <f t="shared" si="0"/>
        <v>2.1549</v>
      </c>
      <c r="U3" s="23" t="s">
        <v>16</v>
      </c>
      <c r="V3" s="23" t="s">
        <v>7</v>
      </c>
      <c r="W3" s="1">
        <v>3.9060000000000002E-3</v>
      </c>
      <c r="X3" s="3">
        <f t="shared" ref="X3:X30" si="1">N3</f>
        <v>0.95043333333333335</v>
      </c>
      <c r="Y3" s="5">
        <f>O3/$N3*100%</f>
        <v>1.6350787360151509</v>
      </c>
      <c r="Z3" s="5">
        <f t="shared" ref="Z3:AC3" si="2">P3/$N3*100%</f>
        <v>1.6578052116578403</v>
      </c>
      <c r="AA3" s="5">
        <f t="shared" si="2"/>
        <v>1.2410128713218529</v>
      </c>
      <c r="AB3" s="5">
        <f t="shared" si="2"/>
        <v>1.4543190825237611</v>
      </c>
      <c r="AC3" s="5">
        <f t="shared" si="2"/>
        <v>2.2672815908532948</v>
      </c>
    </row>
    <row r="4" spans="1:29" x14ac:dyDescent="0.3">
      <c r="A4" s="15" t="s">
        <v>16</v>
      </c>
      <c r="B4" s="23" t="s">
        <v>7</v>
      </c>
      <c r="C4" s="1">
        <v>3.9060000000000002E-3</v>
      </c>
      <c r="D4" s="3">
        <v>0.97660000000000002</v>
      </c>
      <c r="E4" s="3">
        <v>1.5474000000000001</v>
      </c>
      <c r="F4" s="3">
        <v>1.2549999999999999</v>
      </c>
      <c r="G4" s="3">
        <v>1.1116999999999999</v>
      </c>
      <c r="H4" s="3">
        <v>1.3488</v>
      </c>
      <c r="I4" s="21">
        <v>2.5815999999999999</v>
      </c>
      <c r="K4" s="23" t="s">
        <v>17</v>
      </c>
      <c r="L4" s="23" t="s">
        <v>7</v>
      </c>
      <c r="M4" s="1">
        <v>3.9060000000000002E-3</v>
      </c>
      <c r="N4" s="3">
        <f t="shared" ref="N4:S4" si="3">AVERAGE(D6:D8)</f>
        <v>5.8163333333333327</v>
      </c>
      <c r="O4" s="3">
        <f t="shared" si="3"/>
        <v>5.0918999999999999</v>
      </c>
      <c r="P4" s="3">
        <f t="shared" si="3"/>
        <v>3.0315666666666665</v>
      </c>
      <c r="Q4" s="3">
        <f t="shared" si="3"/>
        <v>2.5716999999999999</v>
      </c>
      <c r="R4" s="3">
        <f t="shared" si="3"/>
        <v>3.2154666666666665</v>
      </c>
      <c r="S4" s="3">
        <f t="shared" si="3"/>
        <v>3.2153333333333336</v>
      </c>
      <c r="U4" s="23" t="s">
        <v>17</v>
      </c>
      <c r="V4" s="23" t="s">
        <v>7</v>
      </c>
      <c r="W4" s="1">
        <v>3.9060000000000002E-3</v>
      </c>
      <c r="X4" s="3">
        <f t="shared" si="1"/>
        <v>5.8163333333333327</v>
      </c>
      <c r="Y4" s="5">
        <f t="shared" ref="Y4:Y30" si="4">O4/$N4*100%</f>
        <v>0.87544844976789504</v>
      </c>
      <c r="Z4" s="5">
        <f t="shared" ref="Z4:Z30" si="5">P4/$N4*100%</f>
        <v>0.52121611553670699</v>
      </c>
      <c r="AA4" s="5">
        <f t="shared" ref="AA4:AA30" si="6">Q4/$N4*100%</f>
        <v>0.44215141268840624</v>
      </c>
      <c r="AB4" s="5">
        <f t="shared" ref="AB4:AB30" si="7">R4/$N4*100%</f>
        <v>0.55283397329359851</v>
      </c>
      <c r="AC4" s="5">
        <f t="shared" ref="AC4:AC30" si="8">S4/$N4*100%</f>
        <v>0.5528110493438021</v>
      </c>
    </row>
    <row r="5" spans="1:29" x14ac:dyDescent="0.3">
      <c r="A5" s="15" t="s">
        <v>16</v>
      </c>
      <c r="B5" s="23" t="s">
        <v>7</v>
      </c>
      <c r="C5" s="1">
        <v>3.9060000000000002E-3</v>
      </c>
      <c r="D5" s="3">
        <v>0.93989999999999996</v>
      </c>
      <c r="E5" s="3">
        <v>1.3297000000000001</v>
      </c>
      <c r="F5" s="3">
        <v>2.3677000000000001</v>
      </c>
      <c r="G5" s="3">
        <v>1.1800999999999999</v>
      </c>
      <c r="H5" s="3">
        <v>1.4415</v>
      </c>
      <c r="I5" s="21">
        <v>1.9701</v>
      </c>
      <c r="K5" s="23" t="s">
        <v>18</v>
      </c>
      <c r="L5" s="23" t="s">
        <v>7</v>
      </c>
      <c r="M5" s="1">
        <v>3.9060000000000002E-3</v>
      </c>
      <c r="N5" s="3">
        <f t="shared" ref="N5:S5" si="9">AVERAGE(D9:D11)</f>
        <v>9.2336000000000009</v>
      </c>
      <c r="O5" s="3">
        <f t="shared" si="9"/>
        <v>10.570066666666667</v>
      </c>
      <c r="P5" s="3">
        <f t="shared" si="9"/>
        <v>5.9807333333333332</v>
      </c>
      <c r="Q5" s="3">
        <f t="shared" si="9"/>
        <v>3.8355999999999999</v>
      </c>
      <c r="R5" s="3">
        <f t="shared" si="9"/>
        <v>3.8310666666666666</v>
      </c>
      <c r="S5" s="3">
        <f t="shared" si="9"/>
        <v>5.3328999999999995</v>
      </c>
      <c r="U5" s="23" t="s">
        <v>18</v>
      </c>
      <c r="V5" s="23" t="s">
        <v>7</v>
      </c>
      <c r="W5" s="1">
        <v>3.9060000000000002E-3</v>
      </c>
      <c r="X5" s="3">
        <f t="shared" si="1"/>
        <v>9.2336000000000009</v>
      </c>
      <c r="Y5" s="5">
        <f t="shared" si="4"/>
        <v>1.1447395021082423</v>
      </c>
      <c r="Z5" s="5">
        <f t="shared" si="5"/>
        <v>0.64771414543984285</v>
      </c>
      <c r="AA5" s="5">
        <f t="shared" si="6"/>
        <v>0.41539594524345863</v>
      </c>
      <c r="AB5" s="5">
        <f t="shared" si="7"/>
        <v>0.41490498469358283</v>
      </c>
      <c r="AC5" s="5">
        <f t="shared" si="8"/>
        <v>0.57755371686016277</v>
      </c>
    </row>
    <row r="6" spans="1:29" x14ac:dyDescent="0.3">
      <c r="A6" s="15" t="s">
        <v>17</v>
      </c>
      <c r="B6" s="23" t="s">
        <v>7</v>
      </c>
      <c r="C6" s="1">
        <v>3.9060000000000002E-3</v>
      </c>
      <c r="D6" s="3">
        <v>6.0107999999999997</v>
      </c>
      <c r="E6" s="3">
        <v>4.4309000000000003</v>
      </c>
      <c r="F6" s="3">
        <v>2.9377</v>
      </c>
      <c r="G6" s="3">
        <v>2.8018999999999998</v>
      </c>
      <c r="H6" s="3">
        <v>4.4574999999999996</v>
      </c>
      <c r="I6" s="21">
        <v>3.4184000000000001</v>
      </c>
      <c r="K6" s="23" t="s">
        <v>19</v>
      </c>
      <c r="L6" s="23" t="s">
        <v>7</v>
      </c>
      <c r="M6" s="1">
        <v>3.9060000000000002E-3</v>
      </c>
      <c r="N6" s="3">
        <f t="shared" ref="N6:S6" si="10">AVERAGE(D12:D14)</f>
        <v>63.548200000000008</v>
      </c>
      <c r="O6" s="3">
        <f t="shared" si="10"/>
        <v>67.918701333333331</v>
      </c>
      <c r="P6" s="3">
        <f t="shared" si="10"/>
        <v>48.090899</v>
      </c>
      <c r="Q6" s="3">
        <f t="shared" si="10"/>
        <v>26.763533666666664</v>
      </c>
      <c r="R6" s="3">
        <f t="shared" si="10"/>
        <v>24.308599666666666</v>
      </c>
      <c r="S6" s="3">
        <f t="shared" si="10"/>
        <v>26.500399000000002</v>
      </c>
      <c r="U6" s="23" t="s">
        <v>19</v>
      </c>
      <c r="V6" s="23" t="s">
        <v>7</v>
      </c>
      <c r="W6" s="1">
        <v>3.9060000000000002E-3</v>
      </c>
      <c r="X6" s="3">
        <f t="shared" si="1"/>
        <v>63.548200000000008</v>
      </c>
      <c r="Y6" s="5">
        <f t="shared" si="4"/>
        <v>1.0687745889471822</v>
      </c>
      <c r="Z6" s="5">
        <f t="shared" si="5"/>
        <v>0.75676256762583349</v>
      </c>
      <c r="AA6" s="5">
        <f t="shared" si="6"/>
        <v>0.42115329256637735</v>
      </c>
      <c r="AB6" s="5">
        <f t="shared" si="7"/>
        <v>0.3825222377135255</v>
      </c>
      <c r="AC6" s="5">
        <f t="shared" si="8"/>
        <v>0.4170125825751162</v>
      </c>
    </row>
    <row r="7" spans="1:29" x14ac:dyDescent="0.3">
      <c r="A7" s="15" t="s">
        <v>17</v>
      </c>
      <c r="B7" s="23" t="s">
        <v>7</v>
      </c>
      <c r="C7" s="1">
        <v>3.9060000000000002E-3</v>
      </c>
      <c r="D7" s="3">
        <v>6.5273000000000003</v>
      </c>
      <c r="E7" s="3">
        <v>5.617</v>
      </c>
      <c r="F7" s="3">
        <v>2.8957000000000002</v>
      </c>
      <c r="G7" s="3">
        <v>2.2364999999999999</v>
      </c>
      <c r="H7" s="3">
        <v>2.7391000000000001</v>
      </c>
      <c r="I7" s="21">
        <v>3.1231</v>
      </c>
      <c r="K7" s="23" t="s">
        <v>16</v>
      </c>
      <c r="L7" s="23" t="s">
        <v>10</v>
      </c>
      <c r="M7" s="1">
        <v>3.9060000000000002E-3</v>
      </c>
      <c r="N7" s="3">
        <f t="shared" ref="N7:S7" si="11">AVERAGE(D15:D17)</f>
        <v>0.90580000000000005</v>
      </c>
      <c r="O7" s="3">
        <f t="shared" si="11"/>
        <v>1.6427333333333332</v>
      </c>
      <c r="P7" s="3">
        <f t="shared" si="11"/>
        <v>1.1660000000000001</v>
      </c>
      <c r="Q7" s="3">
        <f t="shared" si="11"/>
        <v>1.1399000000000001</v>
      </c>
      <c r="R7" s="3">
        <f t="shared" si="11"/>
        <v>1.3932000000000002</v>
      </c>
      <c r="S7" s="3">
        <f t="shared" si="11"/>
        <v>1.9423666666666666</v>
      </c>
      <c r="U7" s="23" t="s">
        <v>16</v>
      </c>
      <c r="V7" s="23" t="s">
        <v>10</v>
      </c>
      <c r="W7" s="1">
        <v>3.9060000000000002E-3</v>
      </c>
      <c r="X7" s="3">
        <f t="shared" si="1"/>
        <v>0.90580000000000005</v>
      </c>
      <c r="Y7" s="5">
        <f t="shared" si="4"/>
        <v>1.8135717965702507</v>
      </c>
      <c r="Z7" s="5">
        <f t="shared" si="5"/>
        <v>1.2872598807683817</v>
      </c>
      <c r="AA7" s="5">
        <f t="shared" si="6"/>
        <v>1.2584455729741666</v>
      </c>
      <c r="AB7" s="5">
        <f t="shared" si="7"/>
        <v>1.5380878781187901</v>
      </c>
      <c r="AC7" s="5">
        <f t="shared" si="8"/>
        <v>2.1443659380289981</v>
      </c>
    </row>
    <row r="8" spans="1:29" x14ac:dyDescent="0.3">
      <c r="A8" s="15" t="s">
        <v>17</v>
      </c>
      <c r="B8" s="23" t="s">
        <v>7</v>
      </c>
      <c r="C8" s="1">
        <v>3.9060000000000002E-3</v>
      </c>
      <c r="D8" s="3">
        <v>4.9108999999999998</v>
      </c>
      <c r="E8" s="3">
        <v>5.2278000000000002</v>
      </c>
      <c r="F8" s="3">
        <v>3.2612999999999999</v>
      </c>
      <c r="G8" s="3">
        <v>2.6766999999999999</v>
      </c>
      <c r="H8" s="3">
        <v>2.4498000000000002</v>
      </c>
      <c r="I8" s="21">
        <v>3.1044999999999998</v>
      </c>
      <c r="K8" s="23" t="s">
        <v>17</v>
      </c>
      <c r="L8" s="23" t="s">
        <v>10</v>
      </c>
      <c r="M8" s="1">
        <v>3.9060000000000002E-3</v>
      </c>
      <c r="N8" s="3">
        <f t="shared" ref="N8:S8" si="12">AVERAGE(D18:D20)</f>
        <v>4.7823666666666673</v>
      </c>
      <c r="O8" s="3">
        <f t="shared" si="12"/>
        <v>4.9116333333333335</v>
      </c>
      <c r="P8" s="3">
        <f t="shared" si="12"/>
        <v>4.2134333333333336</v>
      </c>
      <c r="Q8" s="3">
        <f t="shared" si="12"/>
        <v>2.3563666666666667</v>
      </c>
      <c r="R8" s="3">
        <f t="shared" si="12"/>
        <v>3.0617666666666667</v>
      </c>
      <c r="S8" s="3">
        <f t="shared" si="12"/>
        <v>3.6023000000000001</v>
      </c>
      <c r="U8" s="23" t="s">
        <v>17</v>
      </c>
      <c r="V8" s="23" t="s">
        <v>10</v>
      </c>
      <c r="W8" s="1">
        <v>3.9060000000000002E-3</v>
      </c>
      <c r="X8" s="3">
        <f t="shared" si="1"/>
        <v>4.7823666666666673</v>
      </c>
      <c r="Y8" s="5">
        <f t="shared" si="4"/>
        <v>1.0270298527228499</v>
      </c>
      <c r="Z8" s="5">
        <f t="shared" si="5"/>
        <v>0.88103519178091738</v>
      </c>
      <c r="AA8" s="5">
        <f t="shared" si="6"/>
        <v>0.49271978309205339</v>
      </c>
      <c r="AB8" s="5">
        <f t="shared" si="7"/>
        <v>0.64021997476842007</v>
      </c>
      <c r="AC8" s="5">
        <f t="shared" si="8"/>
        <v>0.75324630064612352</v>
      </c>
    </row>
    <row r="9" spans="1:29" x14ac:dyDescent="0.3">
      <c r="A9" s="15" t="s">
        <v>18</v>
      </c>
      <c r="B9" s="23" t="s">
        <v>7</v>
      </c>
      <c r="C9" s="1">
        <v>3.9060000000000002E-3</v>
      </c>
      <c r="D9" s="3">
        <v>9.6966000000000001</v>
      </c>
      <c r="E9" s="3">
        <v>11.745799999999999</v>
      </c>
      <c r="F9" s="3">
        <v>6.3345000000000002</v>
      </c>
      <c r="G9" s="3">
        <v>3.6476999999999999</v>
      </c>
      <c r="H9" s="3">
        <v>3.7538999999999998</v>
      </c>
      <c r="I9" s="21">
        <v>6.3236999999999997</v>
      </c>
      <c r="K9" s="23" t="s">
        <v>18</v>
      </c>
      <c r="L9" s="23" t="s">
        <v>10</v>
      </c>
      <c r="M9" s="1">
        <v>3.9060000000000002E-3</v>
      </c>
      <c r="N9" s="3">
        <f t="shared" ref="N9:S9" si="13">AVERAGE(D21:D23)</f>
        <v>8.9016333333333346</v>
      </c>
      <c r="O9" s="3">
        <f t="shared" si="13"/>
        <v>10.3927</v>
      </c>
      <c r="P9" s="3">
        <f t="shared" si="13"/>
        <v>6.4528000000000008</v>
      </c>
      <c r="Q9" s="3">
        <f t="shared" si="13"/>
        <v>4.5385333333333335</v>
      </c>
      <c r="R9" s="3">
        <f t="shared" si="13"/>
        <v>5.3151999999999999</v>
      </c>
      <c r="S9" s="3">
        <f t="shared" si="13"/>
        <v>4.5363666666666669</v>
      </c>
      <c r="U9" s="23" t="s">
        <v>18</v>
      </c>
      <c r="V9" s="23" t="s">
        <v>10</v>
      </c>
      <c r="W9" s="1">
        <v>3.9060000000000002E-3</v>
      </c>
      <c r="X9" s="3">
        <f t="shared" si="1"/>
        <v>8.9016333333333346</v>
      </c>
      <c r="Y9" s="5">
        <f t="shared" si="4"/>
        <v>1.1675048399357419</v>
      </c>
      <c r="Z9" s="5">
        <f t="shared" si="5"/>
        <v>0.72490067365914124</v>
      </c>
      <c r="AA9" s="5">
        <f t="shared" si="6"/>
        <v>0.50985399683204202</v>
      </c>
      <c r="AB9" s="5">
        <f t="shared" si="7"/>
        <v>0.59710390228010579</v>
      </c>
      <c r="AC9" s="5">
        <f t="shared" si="8"/>
        <v>0.50961059580825985</v>
      </c>
    </row>
    <row r="10" spans="1:29" x14ac:dyDescent="0.3">
      <c r="A10" s="15" t="s">
        <v>18</v>
      </c>
      <c r="B10" s="23" t="s">
        <v>7</v>
      </c>
      <c r="C10" s="1">
        <v>3.9060000000000002E-3</v>
      </c>
      <c r="D10" s="3">
        <v>9.1465999999999994</v>
      </c>
      <c r="E10" s="3">
        <v>10.1662</v>
      </c>
      <c r="F10" s="3">
        <v>5.9752000000000001</v>
      </c>
      <c r="G10" s="3">
        <v>4.4462000000000002</v>
      </c>
      <c r="H10" s="3">
        <v>3.3344999999999998</v>
      </c>
      <c r="I10" s="21">
        <v>4.6753</v>
      </c>
      <c r="K10" s="23" t="s">
        <v>19</v>
      </c>
      <c r="L10" s="23" t="s">
        <v>10</v>
      </c>
      <c r="M10" s="1">
        <v>3.9060000000000002E-3</v>
      </c>
      <c r="N10" s="3">
        <f t="shared" ref="N10:S10" si="14">AVERAGE(D24:D26)</f>
        <v>65.47710166666667</v>
      </c>
      <c r="O10" s="3">
        <f t="shared" si="14"/>
        <v>70.264666333333324</v>
      </c>
      <c r="P10" s="3">
        <f t="shared" si="14"/>
        <v>39.917899999999996</v>
      </c>
      <c r="Q10" s="3">
        <f t="shared" si="14"/>
        <v>32.693766000000004</v>
      </c>
      <c r="R10" s="3">
        <f t="shared" si="14"/>
        <v>21.033666666666665</v>
      </c>
      <c r="S10" s="3">
        <f t="shared" si="14"/>
        <v>24.831566333333331</v>
      </c>
      <c r="U10" s="23" t="s">
        <v>19</v>
      </c>
      <c r="V10" s="23" t="s">
        <v>10</v>
      </c>
      <c r="W10" s="1">
        <v>3.9060000000000002E-3</v>
      </c>
      <c r="X10" s="3">
        <f t="shared" si="1"/>
        <v>65.47710166666667</v>
      </c>
      <c r="Y10" s="5">
        <f t="shared" si="4"/>
        <v>1.0731181519157549</v>
      </c>
      <c r="Z10" s="5">
        <f t="shared" si="5"/>
        <v>0.60964671593461128</v>
      </c>
      <c r="AA10" s="5">
        <f t="shared" si="6"/>
        <v>0.49931602297301853</v>
      </c>
      <c r="AB10" s="5">
        <f t="shared" si="7"/>
        <v>0.32123698409477042</v>
      </c>
      <c r="AC10" s="5">
        <f t="shared" si="8"/>
        <v>0.37924046271545153</v>
      </c>
    </row>
    <row r="11" spans="1:29" x14ac:dyDescent="0.3">
      <c r="A11" s="15" t="s">
        <v>18</v>
      </c>
      <c r="B11" s="23" t="s">
        <v>7</v>
      </c>
      <c r="C11" s="1">
        <v>3.9060000000000002E-3</v>
      </c>
      <c r="D11" s="3">
        <v>8.8575999999999997</v>
      </c>
      <c r="E11" s="3">
        <v>9.7981999999999996</v>
      </c>
      <c r="F11" s="3">
        <v>5.6325000000000003</v>
      </c>
      <c r="G11" s="3">
        <v>3.4129</v>
      </c>
      <c r="H11" s="3">
        <v>4.4047999999999998</v>
      </c>
      <c r="I11" s="21">
        <v>4.9996999999999998</v>
      </c>
      <c r="K11" s="23" t="s">
        <v>16</v>
      </c>
      <c r="L11" s="23" t="s">
        <v>11</v>
      </c>
      <c r="M11" s="1">
        <v>3.9060000000000002E-3</v>
      </c>
      <c r="N11" s="3">
        <f t="shared" ref="N11:S11" si="15">AVERAGE(D27:D29)</f>
        <v>1.0038666666666667</v>
      </c>
      <c r="O11" s="3">
        <f t="shared" si="15"/>
        <v>1.4092666666666667</v>
      </c>
      <c r="P11" s="3">
        <f t="shared" si="15"/>
        <v>1.6157666666666668</v>
      </c>
      <c r="Q11" s="3">
        <f t="shared" si="15"/>
        <v>1.288</v>
      </c>
      <c r="R11" s="3">
        <f t="shared" si="15"/>
        <v>1.4261333333333333</v>
      </c>
      <c r="S11" s="3">
        <f t="shared" si="15"/>
        <v>1.9701333333333333</v>
      </c>
      <c r="U11" s="23" t="s">
        <v>16</v>
      </c>
      <c r="V11" s="23" t="s">
        <v>11</v>
      </c>
      <c r="W11" s="1">
        <v>3.9060000000000002E-3</v>
      </c>
      <c r="X11" s="3">
        <f t="shared" si="1"/>
        <v>1.0038666666666667</v>
      </c>
      <c r="Y11" s="5">
        <f t="shared" si="4"/>
        <v>1.4038384911674857</v>
      </c>
      <c r="Z11" s="5">
        <f t="shared" si="5"/>
        <v>1.609543100013282</v>
      </c>
      <c r="AA11" s="5">
        <f t="shared" si="6"/>
        <v>1.2830389161907292</v>
      </c>
      <c r="AB11" s="5">
        <f t="shared" si="7"/>
        <v>1.4206401912604594</v>
      </c>
      <c r="AC11" s="5">
        <f t="shared" si="8"/>
        <v>1.9625448266702084</v>
      </c>
    </row>
    <row r="12" spans="1:29" x14ac:dyDescent="0.3">
      <c r="A12" s="15" t="s">
        <v>19</v>
      </c>
      <c r="B12" s="23" t="s">
        <v>7</v>
      </c>
      <c r="C12" s="1">
        <v>3.9060000000000002E-3</v>
      </c>
      <c r="D12" s="3">
        <v>63.032501000000003</v>
      </c>
      <c r="E12" s="3">
        <v>67.176804000000004</v>
      </c>
      <c r="F12" s="3">
        <v>67.586899000000003</v>
      </c>
      <c r="G12" s="3">
        <v>26.113500999999999</v>
      </c>
      <c r="H12" s="3">
        <v>34.801898999999999</v>
      </c>
      <c r="I12" s="21">
        <v>28.529499000000001</v>
      </c>
      <c r="K12" s="23" t="s">
        <v>17</v>
      </c>
      <c r="L12" s="23" t="s">
        <v>11</v>
      </c>
      <c r="M12" s="1">
        <v>3.9060000000000002E-3</v>
      </c>
      <c r="N12" s="3">
        <f t="shared" ref="N12:S12" si="16">AVERAGE(D30:D32)</f>
        <v>4.8240666666666669</v>
      </c>
      <c r="O12" s="3">
        <f t="shared" si="16"/>
        <v>4.7808333333333337</v>
      </c>
      <c r="P12" s="3">
        <f t="shared" si="16"/>
        <v>3.5886999999999998</v>
      </c>
      <c r="Q12" s="3">
        <f t="shared" si="16"/>
        <v>2.4559666666666664</v>
      </c>
      <c r="R12" s="3">
        <f t="shared" si="16"/>
        <v>2.8564333333333334</v>
      </c>
      <c r="S12" s="3">
        <f t="shared" si="16"/>
        <v>3.2746</v>
      </c>
      <c r="U12" s="23" t="s">
        <v>17</v>
      </c>
      <c r="V12" s="23" t="s">
        <v>11</v>
      </c>
      <c r="W12" s="1">
        <v>3.9060000000000002E-3</v>
      </c>
      <c r="X12" s="3">
        <f t="shared" si="1"/>
        <v>4.8240666666666669</v>
      </c>
      <c r="Y12" s="5">
        <f t="shared" si="4"/>
        <v>0.99103799007752802</v>
      </c>
      <c r="Z12" s="5">
        <f t="shared" si="5"/>
        <v>0.74391592155995623</v>
      </c>
      <c r="AA12" s="5">
        <f t="shared" si="6"/>
        <v>0.50910711571150202</v>
      </c>
      <c r="AB12" s="5">
        <f t="shared" si="7"/>
        <v>0.59212144663561861</v>
      </c>
      <c r="AC12" s="5">
        <f t="shared" si="8"/>
        <v>0.67880488108235093</v>
      </c>
    </row>
    <row r="13" spans="1:29" x14ac:dyDescent="0.3">
      <c r="A13" s="15" t="s">
        <v>19</v>
      </c>
      <c r="B13" s="23" t="s">
        <v>7</v>
      </c>
      <c r="C13" s="1">
        <v>3.9060000000000002E-3</v>
      </c>
      <c r="D13" s="3">
        <v>64.605698000000004</v>
      </c>
      <c r="E13" s="3">
        <v>68.561699000000004</v>
      </c>
      <c r="F13" s="3">
        <v>38.749599000000003</v>
      </c>
      <c r="G13" s="3">
        <v>24.4147</v>
      </c>
      <c r="H13" s="3">
        <v>19.143699999999999</v>
      </c>
      <c r="I13" s="21">
        <v>29.370398999999999</v>
      </c>
      <c r="K13" s="23" t="s">
        <v>18</v>
      </c>
      <c r="L13" s="23" t="s">
        <v>11</v>
      </c>
      <c r="M13" s="1">
        <v>3.9060000000000002E-3</v>
      </c>
      <c r="N13" s="3">
        <f t="shared" ref="N13:S13" si="17">AVERAGE(D33:D35)</f>
        <v>9.4012000000000011</v>
      </c>
      <c r="O13" s="3">
        <f t="shared" si="17"/>
        <v>9.6311000000000018</v>
      </c>
      <c r="P13" s="3">
        <f t="shared" si="17"/>
        <v>5.9641666666666673</v>
      </c>
      <c r="Q13" s="3">
        <f t="shared" si="17"/>
        <v>4.1518000000000006</v>
      </c>
      <c r="R13" s="3">
        <f t="shared" si="17"/>
        <v>3.6097999999999999</v>
      </c>
      <c r="S13" s="3">
        <f t="shared" si="17"/>
        <v>4.605833333333333</v>
      </c>
      <c r="U13" s="23" t="s">
        <v>18</v>
      </c>
      <c r="V13" s="23" t="s">
        <v>11</v>
      </c>
      <c r="W13" s="1">
        <v>3.9060000000000002E-3</v>
      </c>
      <c r="X13" s="3">
        <f t="shared" si="1"/>
        <v>9.4012000000000011</v>
      </c>
      <c r="Y13" s="5">
        <f t="shared" si="4"/>
        <v>1.0244543249797899</v>
      </c>
      <c r="Z13" s="5">
        <f t="shared" si="5"/>
        <v>0.63440482775248552</v>
      </c>
      <c r="AA13" s="5">
        <f t="shared" si="6"/>
        <v>0.44162447347147171</v>
      </c>
      <c r="AB13" s="5">
        <f t="shared" si="7"/>
        <v>0.38397225886057096</v>
      </c>
      <c r="AC13" s="5">
        <f t="shared" si="8"/>
        <v>0.48991972655972987</v>
      </c>
    </row>
    <row r="14" spans="1:29" x14ac:dyDescent="0.3">
      <c r="A14" s="15" t="s">
        <v>19</v>
      </c>
      <c r="B14" s="17" t="s">
        <v>7</v>
      </c>
      <c r="C14" s="19">
        <v>3.9060000000000002E-3</v>
      </c>
      <c r="D14" s="18">
        <v>63.006400999999997</v>
      </c>
      <c r="E14" s="18">
        <v>68.017600999999999</v>
      </c>
      <c r="F14" s="18">
        <v>37.936199000000002</v>
      </c>
      <c r="G14" s="18">
        <v>29.7624</v>
      </c>
      <c r="H14" s="18">
        <v>18.9802</v>
      </c>
      <c r="I14" s="22">
        <v>21.601299000000001</v>
      </c>
      <c r="K14" s="23" t="s">
        <v>19</v>
      </c>
      <c r="L14" s="23" t="s">
        <v>11</v>
      </c>
      <c r="M14" s="1">
        <v>3.9060000000000002E-3</v>
      </c>
      <c r="N14" s="3">
        <f t="shared" ref="N14:S14" si="18">AVERAGE(D36:D38)</f>
        <v>62.762401666666669</v>
      </c>
      <c r="O14" s="3">
        <f t="shared" si="18"/>
        <v>70.787132333333318</v>
      </c>
      <c r="P14" s="3">
        <f t="shared" si="18"/>
        <v>38.651733333333333</v>
      </c>
      <c r="Q14" s="3">
        <f t="shared" si="18"/>
        <v>28.389633666666668</v>
      </c>
      <c r="R14" s="3">
        <f t="shared" si="18"/>
        <v>24.889832666666667</v>
      </c>
      <c r="S14" s="3">
        <f t="shared" si="18"/>
        <v>27.340632666666664</v>
      </c>
      <c r="U14" s="23" t="s">
        <v>19</v>
      </c>
      <c r="V14" s="23" t="s">
        <v>11</v>
      </c>
      <c r="W14" s="1">
        <v>3.9060000000000002E-3</v>
      </c>
      <c r="X14" s="3">
        <f t="shared" si="1"/>
        <v>62.762401666666669</v>
      </c>
      <c r="Y14" s="5">
        <f t="shared" si="4"/>
        <v>1.1278588845163426</v>
      </c>
      <c r="Z14" s="5">
        <f t="shared" si="5"/>
        <v>0.61584216516464829</v>
      </c>
      <c r="AA14" s="5">
        <f t="shared" si="6"/>
        <v>0.45233504315919926</v>
      </c>
      <c r="AB14" s="5">
        <f t="shared" si="7"/>
        <v>0.39657234276752901</v>
      </c>
      <c r="AC14" s="5">
        <f t="shared" si="8"/>
        <v>0.43562119900818536</v>
      </c>
    </row>
    <row r="15" spans="1:29" x14ac:dyDescent="0.3">
      <c r="A15" s="11" t="s">
        <v>16</v>
      </c>
      <c r="B15" s="12" t="s">
        <v>10</v>
      </c>
      <c r="C15" s="14">
        <v>3.9060000000000002E-3</v>
      </c>
      <c r="D15" s="13">
        <v>0.88190000000000002</v>
      </c>
      <c r="E15" s="13">
        <v>1.2702</v>
      </c>
      <c r="F15" s="13">
        <v>1.2474000000000001</v>
      </c>
      <c r="G15" s="13">
        <v>1.0598000000000001</v>
      </c>
      <c r="H15" s="13">
        <v>1.3217000000000001</v>
      </c>
      <c r="I15" s="20">
        <v>1.8452999999999999</v>
      </c>
      <c r="K15" s="23" t="s">
        <v>16</v>
      </c>
      <c r="L15" s="23" t="s">
        <v>14</v>
      </c>
      <c r="M15" s="1">
        <v>3.9060000000000002E-3</v>
      </c>
      <c r="N15" s="3">
        <f t="shared" ref="N15:S15" si="19">AVERAGE(D39:D41)</f>
        <v>0.97156666666666658</v>
      </c>
      <c r="O15" s="3">
        <f t="shared" si="19"/>
        <v>1.2212333333333332</v>
      </c>
      <c r="P15" s="3">
        <f t="shared" si="19"/>
        <v>1.1678333333333333</v>
      </c>
      <c r="Q15" s="3">
        <f t="shared" si="19"/>
        <v>0.9237333333333333</v>
      </c>
      <c r="R15" s="3">
        <f t="shared" si="19"/>
        <v>1.4538333333333335</v>
      </c>
      <c r="S15" s="3">
        <f t="shared" si="19"/>
        <v>1.5868333333333335</v>
      </c>
      <c r="U15" s="23" t="s">
        <v>16</v>
      </c>
      <c r="V15" s="23" t="s">
        <v>14</v>
      </c>
      <c r="W15" s="1">
        <v>3.9060000000000002E-3</v>
      </c>
      <c r="X15" s="3">
        <f t="shared" si="1"/>
        <v>0.97156666666666658</v>
      </c>
      <c r="Y15" s="5">
        <f t="shared" si="4"/>
        <v>1.2569732734072117</v>
      </c>
      <c r="Z15" s="5">
        <f t="shared" si="5"/>
        <v>1.2020104985075653</v>
      </c>
      <c r="AA15" s="5">
        <f t="shared" si="6"/>
        <v>0.9507668027584314</v>
      </c>
      <c r="AB15" s="5">
        <f t="shared" si="7"/>
        <v>1.4963804165094181</v>
      </c>
      <c r="AC15" s="5">
        <f t="shared" si="8"/>
        <v>1.6332727210347553</v>
      </c>
    </row>
    <row r="16" spans="1:29" x14ac:dyDescent="0.3">
      <c r="A16" s="15" t="s">
        <v>16</v>
      </c>
      <c r="B16" s="23" t="s">
        <v>10</v>
      </c>
      <c r="C16" s="1">
        <v>3.9060000000000002E-3</v>
      </c>
      <c r="D16" s="3">
        <v>0.94830000000000003</v>
      </c>
      <c r="E16" s="3">
        <v>1.3880999999999999</v>
      </c>
      <c r="F16" s="3">
        <v>1.034</v>
      </c>
      <c r="G16" s="3">
        <v>1.3121</v>
      </c>
      <c r="H16" s="3">
        <v>1.5124</v>
      </c>
      <c r="I16" s="21">
        <v>1.9771000000000001</v>
      </c>
      <c r="K16" s="23" t="s">
        <v>17</v>
      </c>
      <c r="L16" s="23" t="s">
        <v>14</v>
      </c>
      <c r="M16" s="1">
        <v>3.9060000000000002E-3</v>
      </c>
      <c r="N16" s="3">
        <f t="shared" ref="N16:S16" si="20">AVERAGE(D42:D44)</f>
        <v>4.7923999999999998</v>
      </c>
      <c r="O16" s="3">
        <f t="shared" si="20"/>
        <v>5.5807333333333338</v>
      </c>
      <c r="P16" s="3">
        <f t="shared" si="20"/>
        <v>2.9031333333333329</v>
      </c>
      <c r="Q16" s="3">
        <f t="shared" si="20"/>
        <v>1.9675666666666665</v>
      </c>
      <c r="R16" s="3">
        <f t="shared" si="20"/>
        <v>2.3178666666666667</v>
      </c>
      <c r="S16" s="3">
        <f t="shared" si="20"/>
        <v>2.8694999999999999</v>
      </c>
      <c r="U16" s="23" t="s">
        <v>17</v>
      </c>
      <c r="V16" s="23" t="s">
        <v>14</v>
      </c>
      <c r="W16" s="1">
        <v>3.9060000000000002E-3</v>
      </c>
      <c r="X16" s="3">
        <f t="shared" si="1"/>
        <v>4.7923999999999998</v>
      </c>
      <c r="Y16" s="5">
        <f t="shared" si="4"/>
        <v>1.1644965640041178</v>
      </c>
      <c r="Z16" s="5">
        <f t="shared" si="5"/>
        <v>0.60577859388476196</v>
      </c>
      <c r="AA16" s="5">
        <f t="shared" si="6"/>
        <v>0.41055977519962161</v>
      </c>
      <c r="AB16" s="5">
        <f t="shared" si="7"/>
        <v>0.48365467545836466</v>
      </c>
      <c r="AC16" s="5">
        <f t="shared" si="8"/>
        <v>0.59876053751773639</v>
      </c>
    </row>
    <row r="17" spans="1:29" x14ac:dyDescent="0.3">
      <c r="A17" s="15" t="s">
        <v>16</v>
      </c>
      <c r="B17" s="23" t="s">
        <v>10</v>
      </c>
      <c r="C17" s="1">
        <v>3.9060000000000002E-3</v>
      </c>
      <c r="D17" s="3">
        <v>0.88719999999999999</v>
      </c>
      <c r="E17" s="3">
        <v>2.2698999999999998</v>
      </c>
      <c r="F17" s="3">
        <v>1.2165999999999999</v>
      </c>
      <c r="G17" s="3">
        <v>1.0478000000000001</v>
      </c>
      <c r="H17" s="3">
        <v>1.3454999999999999</v>
      </c>
      <c r="I17" s="21">
        <v>2.0047000000000001</v>
      </c>
      <c r="K17" s="23" t="s">
        <v>18</v>
      </c>
      <c r="L17" s="23" t="s">
        <v>14</v>
      </c>
      <c r="M17" s="1">
        <v>3.9060000000000002E-3</v>
      </c>
      <c r="N17" s="3">
        <f t="shared" ref="N17:S17" si="21">AVERAGE(D45:D47)</f>
        <v>10.157999999999999</v>
      </c>
      <c r="O17" s="3">
        <f t="shared" si="21"/>
        <v>9.6999666666666666</v>
      </c>
      <c r="P17" s="3">
        <f t="shared" si="21"/>
        <v>5.6385999999999994</v>
      </c>
      <c r="Q17" s="3">
        <f t="shared" si="21"/>
        <v>3.898166666666667</v>
      </c>
      <c r="R17" s="3">
        <f t="shared" si="21"/>
        <v>2.9288666666666665</v>
      </c>
      <c r="S17" s="3">
        <f t="shared" si="21"/>
        <v>4.0988333333333333</v>
      </c>
      <c r="U17" s="23" t="s">
        <v>18</v>
      </c>
      <c r="V17" s="23" t="s">
        <v>14</v>
      </c>
      <c r="W17" s="1">
        <v>3.9060000000000002E-3</v>
      </c>
      <c r="X17" s="3">
        <f t="shared" si="1"/>
        <v>10.157999999999999</v>
      </c>
      <c r="Y17" s="5">
        <f t="shared" si="4"/>
        <v>0.95490910284176678</v>
      </c>
      <c r="Z17" s="5">
        <f t="shared" si="5"/>
        <v>0.55508958456389046</v>
      </c>
      <c r="AA17" s="5">
        <f t="shared" si="6"/>
        <v>0.38375336352300327</v>
      </c>
      <c r="AB17" s="5">
        <f t="shared" si="7"/>
        <v>0.28833103629323359</v>
      </c>
      <c r="AC17" s="5">
        <f t="shared" si="8"/>
        <v>0.40350790838091488</v>
      </c>
    </row>
    <row r="18" spans="1:29" x14ac:dyDescent="0.3">
      <c r="A18" s="15" t="s">
        <v>17</v>
      </c>
      <c r="B18" s="23" t="s">
        <v>10</v>
      </c>
      <c r="C18" s="1">
        <v>3.9060000000000002E-3</v>
      </c>
      <c r="D18" s="3">
        <v>4.9432999999999998</v>
      </c>
      <c r="E18" s="3">
        <v>4.8049999999999997</v>
      </c>
      <c r="F18" s="3">
        <v>2.9883000000000002</v>
      </c>
      <c r="G18" s="3">
        <v>2.0238999999999998</v>
      </c>
      <c r="H18" s="3">
        <v>4.8129</v>
      </c>
      <c r="I18" s="21">
        <v>3.105</v>
      </c>
      <c r="K18" s="23" t="s">
        <v>19</v>
      </c>
      <c r="L18" s="23" t="s">
        <v>14</v>
      </c>
      <c r="M18" s="1">
        <v>3.9060000000000002E-3</v>
      </c>
      <c r="N18" s="3">
        <f t="shared" ref="N18:S18" si="22">AVERAGE(D48:D50)</f>
        <v>65.059634000000003</v>
      </c>
      <c r="O18" s="3">
        <f t="shared" si="22"/>
        <v>63.194533</v>
      </c>
      <c r="P18" s="3">
        <f t="shared" si="22"/>
        <v>34.231999999999999</v>
      </c>
      <c r="Q18" s="3">
        <f t="shared" si="22"/>
        <v>21.898933</v>
      </c>
      <c r="R18" s="3">
        <f t="shared" si="22"/>
        <v>15.435733333333333</v>
      </c>
      <c r="S18" s="3">
        <f t="shared" si="22"/>
        <v>17.239733333333334</v>
      </c>
      <c r="U18" s="23" t="s">
        <v>19</v>
      </c>
      <c r="V18" s="23" t="s">
        <v>14</v>
      </c>
      <c r="W18" s="1">
        <v>3.9060000000000002E-3</v>
      </c>
      <c r="X18" s="3">
        <f t="shared" si="1"/>
        <v>65.059634000000003</v>
      </c>
      <c r="Y18" s="5">
        <f t="shared" si="4"/>
        <v>0.97133243940474667</v>
      </c>
      <c r="Z18" s="5">
        <f t="shared" si="5"/>
        <v>0.52616342723354392</v>
      </c>
      <c r="AA18" s="5">
        <f t="shared" si="6"/>
        <v>0.33659785113454527</v>
      </c>
      <c r="AB18" s="5">
        <f t="shared" si="7"/>
        <v>0.23725515168642561</v>
      </c>
      <c r="AC18" s="5">
        <f t="shared" si="8"/>
        <v>0.26498355852006994</v>
      </c>
    </row>
    <row r="19" spans="1:29" x14ac:dyDescent="0.3">
      <c r="A19" s="15" t="s">
        <v>17</v>
      </c>
      <c r="B19" s="23" t="s">
        <v>10</v>
      </c>
      <c r="C19" s="1">
        <v>3.9060000000000002E-3</v>
      </c>
      <c r="D19" s="3">
        <v>4.6679000000000004</v>
      </c>
      <c r="E19" s="3">
        <v>5.3297999999999996</v>
      </c>
      <c r="F19" s="3">
        <v>6.4570999999999996</v>
      </c>
      <c r="G19" s="3">
        <v>2.9095</v>
      </c>
      <c r="H19" s="3">
        <v>2.1518999999999999</v>
      </c>
      <c r="I19" s="21">
        <v>4.0060000000000002</v>
      </c>
      <c r="K19" s="23" t="s">
        <v>16</v>
      </c>
      <c r="L19" s="23" t="s">
        <v>20</v>
      </c>
      <c r="M19" s="1">
        <v>3.9060000000000002E-3</v>
      </c>
      <c r="N19" s="3">
        <f>AVERAGE(D51:D53)</f>
        <v>1.0063666666666666</v>
      </c>
      <c r="O19" s="3">
        <f>AVERAGE(E51:E53)</f>
        <v>1.8518999999999999</v>
      </c>
      <c r="P19" s="3">
        <f t="shared" ref="P19:S19" si="23">AVERAGE(F51:F53)</f>
        <v>7.468166666666666</v>
      </c>
      <c r="Q19" s="3">
        <f t="shared" si="23"/>
        <v>4.7137333333333338</v>
      </c>
      <c r="R19" s="3">
        <f t="shared" si="23"/>
        <v>4.0635666666666665</v>
      </c>
      <c r="S19" s="3">
        <f t="shared" si="23"/>
        <v>4.5507999999999997</v>
      </c>
      <c r="U19" s="23" t="s">
        <v>16</v>
      </c>
      <c r="V19" s="23" t="s">
        <v>20</v>
      </c>
      <c r="W19" s="1">
        <v>3.9060000000000002E-3</v>
      </c>
      <c r="X19" s="3">
        <f t="shared" si="1"/>
        <v>1.0063666666666666</v>
      </c>
      <c r="Y19" s="5">
        <f t="shared" si="4"/>
        <v>1.8401841608426353</v>
      </c>
      <c r="Z19" s="5">
        <f t="shared" si="5"/>
        <v>7.4209201417641015</v>
      </c>
      <c r="AA19" s="5">
        <f t="shared" si="6"/>
        <v>4.6839124242323873</v>
      </c>
      <c r="AB19" s="5">
        <f t="shared" si="7"/>
        <v>4.0378589645920968</v>
      </c>
      <c r="AC19" s="5">
        <f t="shared" si="8"/>
        <v>4.522009870491206</v>
      </c>
    </row>
    <row r="20" spans="1:29" x14ac:dyDescent="0.3">
      <c r="A20" s="15" t="s">
        <v>17</v>
      </c>
      <c r="B20" s="23" t="s">
        <v>10</v>
      </c>
      <c r="C20" s="1">
        <v>3.9060000000000002E-3</v>
      </c>
      <c r="D20" s="3">
        <v>4.7359</v>
      </c>
      <c r="E20" s="3">
        <v>4.6001000000000003</v>
      </c>
      <c r="F20" s="3">
        <v>3.1949000000000001</v>
      </c>
      <c r="G20" s="3">
        <v>2.1356999999999999</v>
      </c>
      <c r="H20" s="3">
        <v>2.2204999999999999</v>
      </c>
      <c r="I20" s="21">
        <v>3.6959</v>
      </c>
      <c r="K20" s="23" t="s">
        <v>17</v>
      </c>
      <c r="L20" s="23" t="s">
        <v>20</v>
      </c>
      <c r="M20" s="1">
        <v>3.9060000000000002E-3</v>
      </c>
      <c r="N20" s="3">
        <f>AVERAGE(D54:D56)</f>
        <v>5.068433333333334</v>
      </c>
      <c r="O20" s="3">
        <f t="shared" ref="O20:S20" si="24">AVERAGE(E54:E56)</f>
        <v>8.0604666666666667</v>
      </c>
      <c r="P20" s="3">
        <f t="shared" si="24"/>
        <v>26.837266666666665</v>
      </c>
      <c r="Q20" s="3">
        <f t="shared" si="24"/>
        <v>15.476366666666669</v>
      </c>
      <c r="R20" s="3">
        <f t="shared" si="24"/>
        <v>12.612499999999999</v>
      </c>
      <c r="S20" s="3">
        <f t="shared" si="24"/>
        <v>11.915999999999999</v>
      </c>
      <c r="U20" s="23" t="s">
        <v>17</v>
      </c>
      <c r="V20" s="23" t="s">
        <v>20</v>
      </c>
      <c r="W20" s="1">
        <v>3.9060000000000002E-3</v>
      </c>
      <c r="X20" s="3">
        <f t="shared" si="1"/>
        <v>5.068433333333334</v>
      </c>
      <c r="Y20" s="5">
        <f t="shared" si="4"/>
        <v>1.590327057013015</v>
      </c>
      <c r="Z20" s="5">
        <f t="shared" si="5"/>
        <v>5.2949826705162009</v>
      </c>
      <c r="AA20" s="5">
        <f t="shared" si="6"/>
        <v>3.0534813518970361</v>
      </c>
      <c r="AB20" s="5">
        <f t="shared" si="7"/>
        <v>2.4884415302558969</v>
      </c>
      <c r="AC20" s="5">
        <f t="shared" si="8"/>
        <v>2.3510223408942927</v>
      </c>
    </row>
    <row r="21" spans="1:29" x14ac:dyDescent="0.3">
      <c r="A21" s="15" t="s">
        <v>18</v>
      </c>
      <c r="B21" s="23" t="s">
        <v>10</v>
      </c>
      <c r="C21" s="1">
        <v>3.9060000000000002E-3</v>
      </c>
      <c r="D21" s="3">
        <v>9.2495999999999992</v>
      </c>
      <c r="E21" s="3">
        <v>10.5921</v>
      </c>
      <c r="F21" s="3">
        <v>6.7328000000000001</v>
      </c>
      <c r="G21" s="3">
        <v>5.1313000000000004</v>
      </c>
      <c r="H21" s="3">
        <v>7.3075999999999999</v>
      </c>
      <c r="I21" s="21">
        <v>3.7467999999999999</v>
      </c>
      <c r="K21" s="23" t="s">
        <v>18</v>
      </c>
      <c r="L21" s="23" t="s">
        <v>20</v>
      </c>
      <c r="M21" s="1">
        <v>3.9060000000000002E-3</v>
      </c>
      <c r="N21" s="3">
        <f>AVERAGE(D57:D59)</f>
        <v>8.7879999999999985</v>
      </c>
      <c r="O21" s="3">
        <f t="shared" ref="O21:S21" si="25">AVERAGE(E57:E59)</f>
        <v>9.9125333333333341</v>
      </c>
      <c r="P21" s="3">
        <f t="shared" si="25"/>
        <v>61.074800000000003</v>
      </c>
      <c r="Q21" s="3">
        <f t="shared" si="25"/>
        <v>36.333734</v>
      </c>
      <c r="R21" s="3">
        <f t="shared" si="25"/>
        <v>26.171833666666668</v>
      </c>
      <c r="S21" s="3">
        <f t="shared" si="25"/>
        <v>26.283565999999997</v>
      </c>
      <c r="U21" s="23" t="s">
        <v>18</v>
      </c>
      <c r="V21" s="23" t="s">
        <v>20</v>
      </c>
      <c r="W21" s="1">
        <v>3.9060000000000002E-3</v>
      </c>
      <c r="X21" s="3">
        <f t="shared" si="1"/>
        <v>8.7879999999999985</v>
      </c>
      <c r="Y21" s="5">
        <f t="shared" si="4"/>
        <v>1.1279623729327874</v>
      </c>
      <c r="Z21" s="5">
        <f t="shared" si="5"/>
        <v>6.9497951752389637</v>
      </c>
      <c r="AA21" s="5">
        <f t="shared" si="6"/>
        <v>4.1344713245334557</v>
      </c>
      <c r="AB21" s="5">
        <f t="shared" si="7"/>
        <v>2.978133098164164</v>
      </c>
      <c r="AC21" s="5">
        <f t="shared" si="8"/>
        <v>2.9908472917614932</v>
      </c>
    </row>
    <row r="22" spans="1:29" x14ac:dyDescent="0.3">
      <c r="A22" s="15" t="s">
        <v>18</v>
      </c>
      <c r="B22" s="23" t="s">
        <v>10</v>
      </c>
      <c r="C22" s="1">
        <v>3.9060000000000002E-3</v>
      </c>
      <c r="D22" s="3">
        <v>8.7423000000000002</v>
      </c>
      <c r="E22" s="3">
        <v>11.0258</v>
      </c>
      <c r="F22" s="3">
        <v>6.8794000000000004</v>
      </c>
      <c r="G22" s="3">
        <v>5.1824000000000003</v>
      </c>
      <c r="H22" s="3">
        <v>3.2991000000000001</v>
      </c>
      <c r="I22" s="21">
        <v>5.0071000000000003</v>
      </c>
      <c r="K22" s="23" t="s">
        <v>19</v>
      </c>
      <c r="L22" s="23" t="s">
        <v>20</v>
      </c>
      <c r="M22" s="1">
        <v>3.9060000000000002E-3</v>
      </c>
      <c r="N22" s="3">
        <f>AVERAGE(D60:D62)</f>
        <v>63.363900666666666</v>
      </c>
      <c r="O22" s="3">
        <f t="shared" ref="O22:S22" si="26">AVERAGE(E60:E62)</f>
        <v>58.570766666666664</v>
      </c>
      <c r="P22" s="3">
        <f t="shared" si="26"/>
        <v>469.84592700000002</v>
      </c>
      <c r="Q22" s="3">
        <f t="shared" si="26"/>
        <v>261.25080366666668</v>
      </c>
      <c r="R22" s="3">
        <f t="shared" si="26"/>
        <v>181.94189966666667</v>
      </c>
      <c r="S22" s="3">
        <f t="shared" si="26"/>
        <v>182.09606433333332</v>
      </c>
      <c r="U22" s="23" t="s">
        <v>19</v>
      </c>
      <c r="V22" s="23" t="s">
        <v>20</v>
      </c>
      <c r="W22" s="1">
        <v>3.9060000000000002E-3</v>
      </c>
      <c r="X22" s="3">
        <f>N22</f>
        <v>63.363900666666666</v>
      </c>
      <c r="Y22" s="5">
        <f t="shared" si="4"/>
        <v>0.92435544608885656</v>
      </c>
      <c r="Z22" s="5">
        <f t="shared" si="5"/>
        <v>7.4150410889582128</v>
      </c>
      <c r="AA22" s="5">
        <f t="shared" si="6"/>
        <v>4.1230227450959438</v>
      </c>
      <c r="AB22" s="5">
        <f t="shared" si="7"/>
        <v>2.8713809874772966</v>
      </c>
      <c r="AC22" s="5">
        <f t="shared" si="8"/>
        <v>2.8738139921541657</v>
      </c>
    </row>
    <row r="23" spans="1:29" x14ac:dyDescent="0.3">
      <c r="A23" s="15" t="s">
        <v>18</v>
      </c>
      <c r="B23" s="23" t="s">
        <v>10</v>
      </c>
      <c r="C23" s="1">
        <v>3.9060000000000002E-3</v>
      </c>
      <c r="D23" s="3">
        <v>8.7129999999999992</v>
      </c>
      <c r="E23" s="3">
        <v>9.5602</v>
      </c>
      <c r="F23" s="3">
        <v>5.7462</v>
      </c>
      <c r="G23" s="3">
        <v>3.3018999999999998</v>
      </c>
      <c r="H23" s="3">
        <v>5.3388999999999998</v>
      </c>
      <c r="I23" s="21">
        <v>4.8552</v>
      </c>
      <c r="K23" s="23" t="s">
        <v>16</v>
      </c>
      <c r="L23" s="23" t="s">
        <v>21</v>
      </c>
      <c r="M23" s="1">
        <v>3.9060000000000002E-3</v>
      </c>
      <c r="N23" s="3">
        <f>AVERAGE(D63:D65)</f>
        <v>1.0818666666666668</v>
      </c>
      <c r="O23" s="3">
        <f t="shared" ref="O23:S23" si="27">AVERAGE(E63:E65)</f>
        <v>1.9419333333333331</v>
      </c>
      <c r="P23" s="3">
        <f t="shared" si="27"/>
        <v>1.1521666666666668</v>
      </c>
      <c r="Q23" s="3">
        <f t="shared" si="27"/>
        <v>0.9560333333333334</v>
      </c>
      <c r="R23" s="3">
        <f>AVERAGE(H63:H65)</f>
        <v>1.1988000000000001</v>
      </c>
      <c r="S23" s="3">
        <f t="shared" si="27"/>
        <v>1.89</v>
      </c>
      <c r="U23" s="23" t="s">
        <v>16</v>
      </c>
      <c r="V23" s="23" t="s">
        <v>21</v>
      </c>
      <c r="W23" s="1">
        <v>3.9060000000000002E-3</v>
      </c>
      <c r="X23" s="3">
        <f t="shared" si="1"/>
        <v>1.0818666666666668</v>
      </c>
      <c r="Y23" s="5">
        <f t="shared" si="4"/>
        <v>1.7949839783090951</v>
      </c>
      <c r="Z23" s="5">
        <f t="shared" si="5"/>
        <v>1.0649802809958098</v>
      </c>
      <c r="AA23" s="5">
        <f t="shared" si="6"/>
        <v>0.88368868622134578</v>
      </c>
      <c r="AB23" s="5">
        <f t="shared" si="7"/>
        <v>1.1080847917180183</v>
      </c>
      <c r="AC23" s="5">
        <f t="shared" si="8"/>
        <v>1.7469805274833619</v>
      </c>
    </row>
    <row r="24" spans="1:29" x14ac:dyDescent="0.3">
      <c r="A24" s="15" t="s">
        <v>19</v>
      </c>
      <c r="B24" s="23" t="s">
        <v>10</v>
      </c>
      <c r="C24" s="1">
        <v>3.9060000000000002E-3</v>
      </c>
      <c r="D24" s="3">
        <v>65.440101999999996</v>
      </c>
      <c r="E24" s="3">
        <v>67.978104000000002</v>
      </c>
      <c r="F24" s="3">
        <v>40.205601000000001</v>
      </c>
      <c r="G24" s="3">
        <v>31.911200000000001</v>
      </c>
      <c r="H24" s="3">
        <v>20.738600000000002</v>
      </c>
      <c r="I24" s="21">
        <v>23.574200000000001</v>
      </c>
      <c r="K24" s="23" t="s">
        <v>17</v>
      </c>
      <c r="L24" s="23" t="s">
        <v>21</v>
      </c>
      <c r="M24" s="1">
        <v>3.9060000000000002E-3</v>
      </c>
      <c r="N24" s="3">
        <f>AVERAGE(D66:D68)</f>
        <v>5.0406666666666666</v>
      </c>
      <c r="O24" s="3">
        <f>AVERAGE(E66:E68)</f>
        <v>5.7450999999999999</v>
      </c>
      <c r="P24" s="3">
        <f t="shared" ref="P24:S24" si="28">AVERAGE(F66:F68)</f>
        <v>5.3107999999999995</v>
      </c>
      <c r="Q24" s="3">
        <f t="shared" si="28"/>
        <v>2.9012999999999995</v>
      </c>
      <c r="R24" s="3">
        <f t="shared" si="28"/>
        <v>2.789733333333333</v>
      </c>
      <c r="S24" s="3">
        <f t="shared" si="28"/>
        <v>3.9358666666666671</v>
      </c>
      <c r="U24" s="23" t="s">
        <v>17</v>
      </c>
      <c r="V24" s="23" t="s">
        <v>21</v>
      </c>
      <c r="W24" s="1">
        <v>3.9060000000000002E-3</v>
      </c>
      <c r="X24" s="3">
        <f t="shared" si="1"/>
        <v>5.0406666666666666</v>
      </c>
      <c r="Y24" s="5">
        <f t="shared" si="4"/>
        <v>1.1397500330644095</v>
      </c>
      <c r="Z24" s="5">
        <f t="shared" si="5"/>
        <v>1.0535907948684036</v>
      </c>
      <c r="AA24" s="5">
        <f t="shared" si="6"/>
        <v>0.57557862716571873</v>
      </c>
      <c r="AB24" s="5">
        <f t="shared" si="7"/>
        <v>0.55344531146673714</v>
      </c>
      <c r="AC24" s="5">
        <f t="shared" si="8"/>
        <v>0.78082264250760491</v>
      </c>
    </row>
    <row r="25" spans="1:29" x14ac:dyDescent="0.3">
      <c r="A25" s="15" t="s">
        <v>19</v>
      </c>
      <c r="B25" s="23" t="s">
        <v>10</v>
      </c>
      <c r="C25" s="1">
        <v>3.9060000000000002E-3</v>
      </c>
      <c r="D25" s="3">
        <v>64.398201</v>
      </c>
      <c r="E25" s="3">
        <v>69.998299000000003</v>
      </c>
      <c r="F25" s="3">
        <v>38.314898999999997</v>
      </c>
      <c r="G25" s="3">
        <v>33.650798999999999</v>
      </c>
      <c r="H25" s="3">
        <v>22.359300999999999</v>
      </c>
      <c r="I25" s="21">
        <v>22.071898999999998</v>
      </c>
      <c r="K25" s="23" t="s">
        <v>18</v>
      </c>
      <c r="L25" s="23" t="s">
        <v>21</v>
      </c>
      <c r="M25" s="1">
        <v>3.9060000000000002E-3</v>
      </c>
      <c r="N25" s="3">
        <f>AVERAGE(D69:D71)</f>
        <v>9.4258333333333333</v>
      </c>
      <c r="O25" s="3">
        <f t="shared" ref="O25:S25" si="29">AVERAGE(E69:E71)</f>
        <v>8.6963666666666644</v>
      </c>
      <c r="P25" s="3">
        <f t="shared" si="29"/>
        <v>7.8311333333333337</v>
      </c>
      <c r="Q25" s="3">
        <f t="shared" si="29"/>
        <v>4.6454999999999993</v>
      </c>
      <c r="R25" s="3">
        <f t="shared" si="29"/>
        <v>3.7220333333333335</v>
      </c>
      <c r="S25" s="3">
        <f t="shared" si="29"/>
        <v>4.4531666666666672</v>
      </c>
      <c r="U25" s="23" t="s">
        <v>18</v>
      </c>
      <c r="V25" s="23" t="s">
        <v>21</v>
      </c>
      <c r="W25" s="1">
        <v>3.9060000000000002E-3</v>
      </c>
      <c r="X25" s="3">
        <f t="shared" si="1"/>
        <v>9.4258333333333333</v>
      </c>
      <c r="Y25" s="5">
        <f t="shared" si="4"/>
        <v>0.92260984881973274</v>
      </c>
      <c r="Z25" s="5">
        <f t="shared" si="5"/>
        <v>0.83081601980373088</v>
      </c>
      <c r="AA25" s="5">
        <f t="shared" si="6"/>
        <v>0.49284767040933597</v>
      </c>
      <c r="AB25" s="5">
        <f t="shared" si="7"/>
        <v>0.39487578463442669</v>
      </c>
      <c r="AC25" s="5">
        <f t="shared" si="8"/>
        <v>0.47244275484042086</v>
      </c>
    </row>
    <row r="26" spans="1:29" x14ac:dyDescent="0.3">
      <c r="A26" s="15" t="s">
        <v>19</v>
      </c>
      <c r="B26" s="17" t="s">
        <v>10</v>
      </c>
      <c r="C26" s="19">
        <v>3.9060000000000002E-3</v>
      </c>
      <c r="D26" s="18">
        <v>66.593001999999998</v>
      </c>
      <c r="E26" s="18">
        <v>72.817595999999995</v>
      </c>
      <c r="F26" s="18">
        <v>41.233199999999997</v>
      </c>
      <c r="G26" s="18">
        <v>32.519298999999997</v>
      </c>
      <c r="H26" s="18">
        <v>20.003098999999999</v>
      </c>
      <c r="I26" s="22">
        <v>28.848600000000001</v>
      </c>
      <c r="K26" s="23" t="s">
        <v>19</v>
      </c>
      <c r="L26" s="23" t="s">
        <v>21</v>
      </c>
      <c r="M26" s="1">
        <v>3.9060000000000002E-3</v>
      </c>
      <c r="N26" s="3">
        <f>AVERAGE(D72:D74)</f>
        <v>64.078102000000001</v>
      </c>
      <c r="O26" s="3">
        <f t="shared" ref="O26:S26" si="30">AVERAGE(E72:E74)</f>
        <v>58.200466333333338</v>
      </c>
      <c r="P26" s="3">
        <f t="shared" si="30"/>
        <v>54.668265999999996</v>
      </c>
      <c r="Q26" s="3">
        <f t="shared" si="30"/>
        <v>36.103234000000008</v>
      </c>
      <c r="R26" s="3">
        <f t="shared" si="30"/>
        <v>22.455633333333335</v>
      </c>
      <c r="S26" s="3">
        <f t="shared" si="30"/>
        <v>27.297599999999999</v>
      </c>
      <c r="U26" s="23" t="s">
        <v>19</v>
      </c>
      <c r="V26" s="23" t="s">
        <v>21</v>
      </c>
      <c r="W26" s="1">
        <v>3.9060000000000002E-3</v>
      </c>
      <c r="X26" s="3">
        <f t="shared" si="1"/>
        <v>64.078102000000001</v>
      </c>
      <c r="Y26" s="5">
        <f t="shared" si="4"/>
        <v>0.9082738801054584</v>
      </c>
      <c r="Z26" s="5">
        <f t="shared" si="5"/>
        <v>0.85315051934590691</v>
      </c>
      <c r="AA26" s="5">
        <f t="shared" si="6"/>
        <v>0.56342545851311276</v>
      </c>
      <c r="AB26" s="5">
        <f t="shared" si="7"/>
        <v>0.35044161160287385</v>
      </c>
      <c r="AC26" s="5">
        <f t="shared" si="8"/>
        <v>0.42600512730542484</v>
      </c>
    </row>
    <row r="27" spans="1:29" x14ac:dyDescent="0.3">
      <c r="A27" s="11" t="s">
        <v>16</v>
      </c>
      <c r="B27" s="12" t="s">
        <v>11</v>
      </c>
      <c r="C27" s="14">
        <v>3.9060000000000002E-3</v>
      </c>
      <c r="D27" s="13">
        <v>1.0154000000000001</v>
      </c>
      <c r="E27" s="13">
        <v>1.4335</v>
      </c>
      <c r="F27" s="13">
        <v>1.119</v>
      </c>
      <c r="G27" s="13">
        <v>1.5528</v>
      </c>
      <c r="H27" s="13">
        <v>1.7067000000000001</v>
      </c>
      <c r="I27" s="20">
        <v>1.9331</v>
      </c>
      <c r="K27" s="23" t="s">
        <v>16</v>
      </c>
      <c r="L27" s="23" t="s">
        <v>23</v>
      </c>
      <c r="M27" s="1">
        <v>3.9060000000000002E-3</v>
      </c>
      <c r="N27" s="3">
        <f>AVERAGE(D75:D77)</f>
        <v>1.0836666666666666</v>
      </c>
      <c r="O27" s="3">
        <f t="shared" ref="O27:S27" si="31">AVERAGE(E75:E77)</f>
        <v>1.1760666666666666</v>
      </c>
      <c r="P27" s="3">
        <f t="shared" si="31"/>
        <v>1.3864666666666665</v>
      </c>
      <c r="Q27" s="3">
        <f t="shared" si="31"/>
        <v>0.95236666666666669</v>
      </c>
      <c r="R27" s="3">
        <f t="shared" si="31"/>
        <v>1.1495333333333333</v>
      </c>
      <c r="S27" s="3">
        <f t="shared" si="31"/>
        <v>1.8470333333333333</v>
      </c>
      <c r="U27" s="23" t="s">
        <v>16</v>
      </c>
      <c r="V27" s="23" t="s">
        <v>23</v>
      </c>
      <c r="W27" s="1">
        <v>3.9060000000000002E-3</v>
      </c>
      <c r="X27" s="3">
        <f t="shared" si="1"/>
        <v>1.0836666666666666</v>
      </c>
      <c r="Y27" s="5">
        <f t="shared" si="4"/>
        <v>1.0852660719778531</v>
      </c>
      <c r="Z27" s="5">
        <f t="shared" si="5"/>
        <v>1.2794217163949553</v>
      </c>
      <c r="AA27" s="5">
        <f t="shared" si="6"/>
        <v>0.87883728083666579</v>
      </c>
      <c r="AB27" s="5">
        <f t="shared" si="7"/>
        <v>1.0607812980621347</v>
      </c>
      <c r="AC27" s="5">
        <f t="shared" si="8"/>
        <v>1.704429406336512</v>
      </c>
    </row>
    <row r="28" spans="1:29" x14ac:dyDescent="0.3">
      <c r="A28" s="15" t="s">
        <v>16</v>
      </c>
      <c r="B28" s="23" t="s">
        <v>11</v>
      </c>
      <c r="C28" s="1">
        <v>3.9060000000000002E-3</v>
      </c>
      <c r="D28" s="3">
        <v>0.94</v>
      </c>
      <c r="E28" s="3">
        <v>1.3595999999999999</v>
      </c>
      <c r="F28" s="3">
        <v>2.5958999999999999</v>
      </c>
      <c r="G28" s="3">
        <v>1.1003000000000001</v>
      </c>
      <c r="H28" s="3">
        <v>1.3021</v>
      </c>
      <c r="I28" s="21">
        <v>1.8832</v>
      </c>
      <c r="K28" s="23" t="s">
        <v>17</v>
      </c>
      <c r="L28" s="23" t="s">
        <v>23</v>
      </c>
      <c r="M28" s="1">
        <v>3.9060000000000002E-3</v>
      </c>
      <c r="N28" s="3">
        <f>AVERAGE(D78:D80)</f>
        <v>4.6893333333333338</v>
      </c>
      <c r="O28" s="3">
        <f t="shared" ref="O28:S28" si="32">AVERAGE(E78:E80)</f>
        <v>5.8767666666666658</v>
      </c>
      <c r="P28" s="3">
        <f t="shared" si="32"/>
        <v>3.7378</v>
      </c>
      <c r="Q28" s="3">
        <f t="shared" si="32"/>
        <v>2.3976999999999999</v>
      </c>
      <c r="R28" s="3">
        <f t="shared" si="32"/>
        <v>2.4855666666666667</v>
      </c>
      <c r="S28" s="3">
        <f t="shared" si="32"/>
        <v>4.1985000000000001</v>
      </c>
      <c r="U28" s="23" t="s">
        <v>17</v>
      </c>
      <c r="V28" s="23" t="s">
        <v>23</v>
      </c>
      <c r="W28" s="1">
        <v>3.9060000000000002E-3</v>
      </c>
      <c r="X28" s="3">
        <f t="shared" si="1"/>
        <v>4.6893333333333338</v>
      </c>
      <c r="Y28" s="5">
        <f t="shared" si="4"/>
        <v>1.2532200739266417</v>
      </c>
      <c r="Z28" s="5">
        <f t="shared" si="5"/>
        <v>0.79708558430480514</v>
      </c>
      <c r="AA28" s="5">
        <f t="shared" si="6"/>
        <v>0.51130935456354842</v>
      </c>
      <c r="AB28" s="5">
        <f t="shared" si="7"/>
        <v>0.53004691498436163</v>
      </c>
      <c r="AC28" s="5">
        <f t="shared" si="8"/>
        <v>0.89532982655672444</v>
      </c>
    </row>
    <row r="29" spans="1:29" x14ac:dyDescent="0.3">
      <c r="A29" s="15" t="s">
        <v>16</v>
      </c>
      <c r="B29" s="23" t="s">
        <v>11</v>
      </c>
      <c r="C29" s="1">
        <v>3.9060000000000002E-3</v>
      </c>
      <c r="D29" s="3">
        <v>1.0562</v>
      </c>
      <c r="E29" s="3">
        <v>1.4347000000000001</v>
      </c>
      <c r="F29" s="3">
        <v>1.1324000000000001</v>
      </c>
      <c r="G29" s="3">
        <v>1.2109000000000001</v>
      </c>
      <c r="H29" s="3">
        <v>1.2696000000000001</v>
      </c>
      <c r="I29" s="21">
        <v>2.0941000000000001</v>
      </c>
      <c r="K29" s="23" t="s">
        <v>18</v>
      </c>
      <c r="L29" s="23" t="s">
        <v>23</v>
      </c>
      <c r="M29" s="1">
        <v>3.9060000000000002E-3</v>
      </c>
      <c r="N29" s="3">
        <f>AVERAGE(D81:D83)</f>
        <v>9.2450329999999994</v>
      </c>
      <c r="O29" s="3">
        <f t="shared" ref="O29:S29" si="33">AVERAGE(E81:E83)</f>
        <v>8.7321000000000009</v>
      </c>
      <c r="P29" s="3">
        <f>AVERAGE(F81:F83)</f>
        <v>6.5640666666666663</v>
      </c>
      <c r="Q29" s="3">
        <f t="shared" si="33"/>
        <v>3.7063000000000001</v>
      </c>
      <c r="R29" s="3">
        <f t="shared" si="33"/>
        <v>3.1065333333333331</v>
      </c>
      <c r="S29" s="3">
        <f t="shared" si="33"/>
        <v>4.7025000000000006</v>
      </c>
      <c r="U29" s="23" t="s">
        <v>18</v>
      </c>
      <c r="V29" s="23" t="s">
        <v>23</v>
      </c>
      <c r="W29" s="1">
        <v>3.9060000000000002E-3</v>
      </c>
      <c r="X29" s="3">
        <f t="shared" si="1"/>
        <v>9.2450329999999994</v>
      </c>
      <c r="Y29" s="5">
        <f t="shared" si="4"/>
        <v>0.9445179914447035</v>
      </c>
      <c r="Z29" s="5">
        <f t="shared" si="5"/>
        <v>0.7100100850550416</v>
      </c>
      <c r="AA29" s="5">
        <f t="shared" si="6"/>
        <v>0.40089635158684672</v>
      </c>
      <c r="AB29" s="5">
        <f t="shared" si="7"/>
        <v>0.33602187610723872</v>
      </c>
      <c r="AC29" s="5">
        <f t="shared" si="8"/>
        <v>0.50865151049217461</v>
      </c>
    </row>
    <row r="30" spans="1:29" x14ac:dyDescent="0.3">
      <c r="A30" s="15" t="s">
        <v>17</v>
      </c>
      <c r="B30" s="23" t="s">
        <v>11</v>
      </c>
      <c r="C30" s="1">
        <v>3.9060000000000002E-3</v>
      </c>
      <c r="D30" s="3">
        <v>4.9180000000000001</v>
      </c>
      <c r="E30" s="3">
        <v>4.6874000000000002</v>
      </c>
      <c r="F30" s="3">
        <v>3.7784</v>
      </c>
      <c r="G30" s="3">
        <v>2.1446999999999998</v>
      </c>
      <c r="H30" s="3">
        <v>2.3940000000000001</v>
      </c>
      <c r="I30" s="21">
        <v>3.4399000000000002</v>
      </c>
      <c r="K30" s="23" t="s">
        <v>19</v>
      </c>
      <c r="L30" s="23" t="s">
        <v>23</v>
      </c>
      <c r="M30" s="1">
        <v>3.9060000000000002E-3</v>
      </c>
      <c r="N30" s="3">
        <f>AVERAGE(D84:D86)</f>
        <v>62.745265999999994</v>
      </c>
      <c r="O30" s="3">
        <f t="shared" ref="O30:R30" si="34">AVERAGE(E84:E86)</f>
        <v>57.971467333333329</v>
      </c>
      <c r="P30" s="3">
        <f t="shared" si="34"/>
        <v>39.98626733333333</v>
      </c>
      <c r="Q30" s="3">
        <f t="shared" si="34"/>
        <v>21.727966333333331</v>
      </c>
      <c r="R30" s="3">
        <f t="shared" si="34"/>
        <v>17.303466333333333</v>
      </c>
      <c r="S30" s="3">
        <f>AVERAGE(I84:I86)</f>
        <v>17.891800000000003</v>
      </c>
      <c r="U30" s="23" t="s">
        <v>19</v>
      </c>
      <c r="V30" s="23" t="s">
        <v>23</v>
      </c>
      <c r="W30" s="1">
        <v>3.9060000000000002E-3</v>
      </c>
      <c r="X30" s="3">
        <f t="shared" si="1"/>
        <v>62.745265999999994</v>
      </c>
      <c r="Y30" s="5">
        <f t="shared" si="4"/>
        <v>0.9239177874125728</v>
      </c>
      <c r="Z30" s="5">
        <f t="shared" si="5"/>
        <v>0.63727942970762663</v>
      </c>
      <c r="AA30" s="5">
        <f t="shared" si="6"/>
        <v>0.34628853646637392</v>
      </c>
      <c r="AB30" s="5">
        <f t="shared" si="7"/>
        <v>0.2757732564769641</v>
      </c>
      <c r="AC30" s="5">
        <f t="shared" si="8"/>
        <v>0.2851497991896314</v>
      </c>
    </row>
    <row r="31" spans="1:29" x14ac:dyDescent="0.3">
      <c r="A31" s="15" t="s">
        <v>17</v>
      </c>
      <c r="B31" s="23" t="s">
        <v>11</v>
      </c>
      <c r="C31" s="1">
        <v>3.9060000000000002E-3</v>
      </c>
      <c r="D31" s="3">
        <v>4.7831999999999999</v>
      </c>
      <c r="E31" s="3">
        <v>4.9763000000000002</v>
      </c>
      <c r="F31" s="3">
        <v>3.1255999999999999</v>
      </c>
      <c r="G31" s="3">
        <v>2.6078999999999999</v>
      </c>
      <c r="H31" s="3">
        <v>3.2216999999999998</v>
      </c>
      <c r="I31" s="21">
        <v>3.2425999999999999</v>
      </c>
      <c r="K31" s="36" t="s">
        <v>25</v>
      </c>
      <c r="M31" s="1"/>
      <c r="O31" s="25"/>
      <c r="P31" s="25"/>
      <c r="Q31" s="25"/>
      <c r="R31" s="25"/>
      <c r="W31" s="1"/>
      <c r="X31" s="27"/>
      <c r="Y31" s="25"/>
      <c r="Z31" s="25"/>
      <c r="AA31" s="25"/>
      <c r="AB31" s="25"/>
      <c r="AC31" s="26"/>
    </row>
    <row r="32" spans="1:29" x14ac:dyDescent="0.3">
      <c r="A32" s="15" t="s">
        <v>17</v>
      </c>
      <c r="B32" s="23" t="s">
        <v>11</v>
      </c>
      <c r="C32" s="1">
        <v>3.9060000000000002E-3</v>
      </c>
      <c r="D32" s="3">
        <v>4.7709999999999999</v>
      </c>
      <c r="E32" s="3">
        <v>4.6787999999999998</v>
      </c>
      <c r="F32" s="3">
        <v>3.8620999999999999</v>
      </c>
      <c r="G32" s="3">
        <v>2.6153</v>
      </c>
      <c r="H32" s="3">
        <v>2.9535999999999998</v>
      </c>
      <c r="I32" s="21">
        <v>3.1413000000000002</v>
      </c>
      <c r="K32" s="23" t="s">
        <v>16</v>
      </c>
      <c r="L32" s="23" t="s">
        <v>14</v>
      </c>
      <c r="M32" s="1">
        <v>3.9060000000000002E-3</v>
      </c>
      <c r="N32" s="3">
        <f>AVERAGE(D87:D89)</f>
        <v>1.0781666666666667</v>
      </c>
      <c r="O32" s="3">
        <f t="shared" ref="O32:S32" si="35">AVERAGE(E87:E89)</f>
        <v>1.5613999999999999</v>
      </c>
      <c r="P32" s="3">
        <f t="shared" si="35"/>
        <v>0.89376666666666671</v>
      </c>
      <c r="Q32" s="3">
        <f t="shared" si="35"/>
        <v>1.2796666666666667</v>
      </c>
      <c r="R32" s="3">
        <f t="shared" si="35"/>
        <v>1.2175333333333334</v>
      </c>
      <c r="S32" s="3">
        <f t="shared" si="35"/>
        <v>2.456</v>
      </c>
    </row>
    <row r="33" spans="1:19" x14ac:dyDescent="0.3">
      <c r="A33" s="15" t="s">
        <v>18</v>
      </c>
      <c r="B33" s="23" t="s">
        <v>11</v>
      </c>
      <c r="C33" s="1">
        <v>3.9060000000000002E-3</v>
      </c>
      <c r="D33" s="3">
        <v>8.7946000000000009</v>
      </c>
      <c r="E33" s="3">
        <v>9.8308999999999997</v>
      </c>
      <c r="F33" s="3">
        <v>5.6547000000000001</v>
      </c>
      <c r="G33" s="3">
        <v>5.0216000000000003</v>
      </c>
      <c r="H33" s="3">
        <v>3.6364000000000001</v>
      </c>
      <c r="I33" s="21">
        <v>4.9657999999999998</v>
      </c>
      <c r="K33" s="23" t="s">
        <v>17</v>
      </c>
      <c r="L33" s="23" t="s">
        <v>14</v>
      </c>
      <c r="M33" s="1">
        <v>3.9060000000000002E-3</v>
      </c>
      <c r="N33" s="3">
        <f>AVERAGE(D90:D92)</f>
        <v>5.0221333333333336</v>
      </c>
      <c r="O33" s="3">
        <f t="shared" ref="O33:S33" si="36">AVERAGE(E90:E92)</f>
        <v>5.9375</v>
      </c>
      <c r="P33" s="3">
        <f t="shared" si="36"/>
        <v>3.1906666666666665</v>
      </c>
      <c r="Q33" s="3">
        <f t="shared" si="36"/>
        <v>2.4665000000000004</v>
      </c>
      <c r="R33" s="3">
        <f t="shared" si="36"/>
        <v>2.5823</v>
      </c>
      <c r="S33" s="3">
        <f t="shared" si="36"/>
        <v>4.018933333333333</v>
      </c>
    </row>
    <row r="34" spans="1:19" x14ac:dyDescent="0.3">
      <c r="A34" s="15" t="s">
        <v>18</v>
      </c>
      <c r="B34" s="23" t="s">
        <v>11</v>
      </c>
      <c r="C34" s="1">
        <v>3.9060000000000002E-3</v>
      </c>
      <c r="D34" s="3">
        <v>10.782999999999999</v>
      </c>
      <c r="E34" s="3">
        <v>9.6407000000000007</v>
      </c>
      <c r="F34" s="3">
        <v>5.7778</v>
      </c>
      <c r="G34" s="3">
        <v>3.5611000000000002</v>
      </c>
      <c r="H34" s="3">
        <v>3.7141999999999999</v>
      </c>
      <c r="I34" s="21">
        <v>4.0640999999999998</v>
      </c>
      <c r="K34" s="23" t="s">
        <v>18</v>
      </c>
      <c r="L34" s="23" t="s">
        <v>14</v>
      </c>
      <c r="M34" s="1">
        <v>3.9060000000000002E-3</v>
      </c>
      <c r="N34" s="3">
        <f>AVERAGE(D93:D95)</f>
        <v>9.0657666666666668</v>
      </c>
      <c r="O34" s="3">
        <f t="shared" ref="O34:S34" si="37">AVERAGE(E93:E95)</f>
        <v>10.056800000000001</v>
      </c>
      <c r="P34" s="3">
        <f t="shared" si="37"/>
        <v>7.3395666666666664</v>
      </c>
      <c r="Q34" s="3">
        <f t="shared" si="37"/>
        <v>4.243266666666667</v>
      </c>
      <c r="R34" s="3">
        <f t="shared" si="37"/>
        <v>6.5263666666666671</v>
      </c>
      <c r="S34" s="3">
        <f t="shared" si="37"/>
        <v>4.4590666666666667</v>
      </c>
    </row>
    <row r="35" spans="1:19" x14ac:dyDescent="0.3">
      <c r="A35" s="15" t="s">
        <v>18</v>
      </c>
      <c r="B35" s="23" t="s">
        <v>11</v>
      </c>
      <c r="C35" s="1">
        <v>3.9060000000000002E-3</v>
      </c>
      <c r="D35" s="3">
        <v>8.6259999999999994</v>
      </c>
      <c r="E35" s="3">
        <v>9.4216999999999995</v>
      </c>
      <c r="F35" s="3">
        <v>6.46</v>
      </c>
      <c r="G35" s="3">
        <v>3.8727</v>
      </c>
      <c r="H35" s="3">
        <v>3.4788000000000001</v>
      </c>
      <c r="I35" s="21">
        <v>4.7876000000000003</v>
      </c>
      <c r="K35" s="23" t="s">
        <v>19</v>
      </c>
      <c r="L35" s="23" t="s">
        <v>14</v>
      </c>
      <c r="M35" s="1">
        <v>3.9060000000000002E-3</v>
      </c>
      <c r="N35" s="3">
        <f>AVERAGE(D96:D98)</f>
        <v>66.782498666666655</v>
      </c>
      <c r="O35" s="3">
        <f t="shared" ref="O35:S35" si="38">AVERAGE(E96:E98)</f>
        <v>70.416366666666661</v>
      </c>
      <c r="P35" s="3">
        <f t="shared" si="38"/>
        <v>41.032800000000002</v>
      </c>
      <c r="Q35" s="3">
        <f t="shared" si="38"/>
        <v>26.071766666666665</v>
      </c>
      <c r="R35" s="3">
        <f t="shared" si="38"/>
        <v>24.804500333333333</v>
      </c>
      <c r="S35" s="3">
        <f t="shared" si="38"/>
        <v>20.624833666666664</v>
      </c>
    </row>
    <row r="36" spans="1:19" x14ac:dyDescent="0.3">
      <c r="A36" s="15" t="s">
        <v>19</v>
      </c>
      <c r="B36" s="23" t="s">
        <v>11</v>
      </c>
      <c r="C36" s="1">
        <v>3.9060000000000002E-3</v>
      </c>
      <c r="D36" s="3">
        <v>64.076103000000003</v>
      </c>
      <c r="E36" s="3">
        <v>69.332297999999994</v>
      </c>
      <c r="F36" s="3">
        <v>38.6021</v>
      </c>
      <c r="G36" s="3">
        <v>25.175799999999999</v>
      </c>
      <c r="H36" s="3">
        <v>19.113800000000001</v>
      </c>
      <c r="I36" s="21">
        <v>32.314498999999998</v>
      </c>
      <c r="K36" s="23" t="s">
        <v>16</v>
      </c>
      <c r="L36" s="23" t="s">
        <v>24</v>
      </c>
      <c r="M36" s="1">
        <v>3.9060000000000002E-3</v>
      </c>
      <c r="N36" s="3">
        <f>AVERAGE(D99:D101)</f>
        <v>0.9385</v>
      </c>
      <c r="O36" s="3">
        <f t="shared" ref="O36:S36" si="39">AVERAGE(E99:E101)</f>
        <v>1.1024</v>
      </c>
      <c r="P36" s="3">
        <f t="shared" si="39"/>
        <v>1.0387</v>
      </c>
      <c r="Q36" s="3">
        <f t="shared" si="39"/>
        <v>1.7694000000000001</v>
      </c>
      <c r="R36" s="3">
        <f t="shared" si="39"/>
        <v>1.1487000000000001</v>
      </c>
      <c r="S36" s="3">
        <f t="shared" si="39"/>
        <v>1.5386</v>
      </c>
    </row>
    <row r="37" spans="1:19" x14ac:dyDescent="0.3">
      <c r="A37" s="15" t="s">
        <v>19</v>
      </c>
      <c r="B37" s="23" t="s">
        <v>11</v>
      </c>
      <c r="C37" s="1">
        <v>3.9060000000000002E-3</v>
      </c>
      <c r="D37" s="3">
        <v>62.549801000000002</v>
      </c>
      <c r="E37" s="3">
        <v>68.539199999999994</v>
      </c>
      <c r="F37" s="3">
        <v>39.229697999999999</v>
      </c>
      <c r="G37" s="3">
        <v>34.328701000000002</v>
      </c>
      <c r="H37" s="3">
        <v>19.500098999999999</v>
      </c>
      <c r="I37" s="21">
        <v>21.360299999999999</v>
      </c>
      <c r="K37" s="23" t="s">
        <v>17</v>
      </c>
      <c r="L37" s="23" t="s">
        <v>24</v>
      </c>
      <c r="M37" s="1">
        <v>3.9060000000000002E-3</v>
      </c>
      <c r="N37" s="3">
        <f>AVERAGE(D102:D104)</f>
        <v>5.0190000000000001</v>
      </c>
      <c r="O37" s="3">
        <f t="shared" ref="O37:S37" si="40">AVERAGE(E102:E104)</f>
        <v>5.4738666666666669</v>
      </c>
      <c r="P37" s="3">
        <f t="shared" si="40"/>
        <v>3.0267333333333339</v>
      </c>
      <c r="Q37" s="3">
        <f t="shared" si="40"/>
        <v>2.4497666666666666</v>
      </c>
      <c r="R37" s="3">
        <f t="shared" si="40"/>
        <v>2.920666666666667</v>
      </c>
      <c r="S37" s="3">
        <f t="shared" si="40"/>
        <v>3.1717333333333335</v>
      </c>
    </row>
    <row r="38" spans="1:19" x14ac:dyDescent="0.3">
      <c r="A38" s="15" t="s">
        <v>19</v>
      </c>
      <c r="B38" s="17" t="s">
        <v>11</v>
      </c>
      <c r="C38" s="19">
        <v>3.9060000000000002E-3</v>
      </c>
      <c r="D38" s="18">
        <v>61.661301000000002</v>
      </c>
      <c r="E38" s="18">
        <v>74.489898999999994</v>
      </c>
      <c r="F38" s="18">
        <v>38.123401999999999</v>
      </c>
      <c r="G38" s="18">
        <v>25.664400000000001</v>
      </c>
      <c r="H38" s="18">
        <v>36.055599000000001</v>
      </c>
      <c r="I38" s="22">
        <v>28.347099</v>
      </c>
      <c r="K38" s="23" t="s">
        <v>18</v>
      </c>
      <c r="L38" s="23" t="s">
        <v>24</v>
      </c>
      <c r="M38" s="1">
        <v>3.9060000000000002E-3</v>
      </c>
      <c r="N38" s="3">
        <f>AVERAGE(D105:D107)</f>
        <v>8.9780999999999995</v>
      </c>
      <c r="O38" s="3">
        <f t="shared" ref="O38:S38" si="41">AVERAGE(E105:E107)</f>
        <v>9.0105333333333331</v>
      </c>
      <c r="P38" s="3">
        <f t="shared" si="41"/>
        <v>5.5653000000000006</v>
      </c>
      <c r="Q38" s="3">
        <f t="shared" si="41"/>
        <v>4.0147666666666666</v>
      </c>
      <c r="R38" s="3">
        <f t="shared" si="41"/>
        <v>4.9766666666666666</v>
      </c>
      <c r="S38" s="3">
        <f t="shared" si="41"/>
        <v>3.9607666666666668</v>
      </c>
    </row>
    <row r="39" spans="1:19" x14ac:dyDescent="0.3">
      <c r="A39" s="11" t="s">
        <v>16</v>
      </c>
      <c r="B39" s="12" t="s">
        <v>14</v>
      </c>
      <c r="C39" s="14">
        <v>3.9060000000000002E-3</v>
      </c>
      <c r="D39" s="13">
        <v>1.0148999999999999</v>
      </c>
      <c r="E39" s="13">
        <v>1.3817999999999999</v>
      </c>
      <c r="F39" s="13">
        <v>1.0812999999999999</v>
      </c>
      <c r="G39" s="13">
        <v>0.98009999999999997</v>
      </c>
      <c r="H39" s="13">
        <v>1.1788000000000001</v>
      </c>
      <c r="I39" s="20">
        <v>1.8629</v>
      </c>
      <c r="K39" s="23" t="s">
        <v>19</v>
      </c>
      <c r="L39" s="23" t="s">
        <v>24</v>
      </c>
      <c r="M39" s="1">
        <v>3.9060000000000002E-3</v>
      </c>
      <c r="N39" s="3">
        <f>AVERAGE(D108:D110)</f>
        <v>70.036998333333329</v>
      </c>
      <c r="O39" s="3">
        <f t="shared" ref="O39:S39" si="42">AVERAGE(E108:E110)</f>
        <v>69.130134333333331</v>
      </c>
      <c r="P39" s="3">
        <f t="shared" si="42"/>
        <v>38.257067666666664</v>
      </c>
      <c r="Q39" s="3">
        <f t="shared" si="42"/>
        <v>25.537499666666665</v>
      </c>
      <c r="R39" s="3">
        <f t="shared" si="42"/>
        <v>23.81826666666667</v>
      </c>
      <c r="S39" s="3">
        <f t="shared" si="42"/>
        <v>20.271233333333331</v>
      </c>
    </row>
    <row r="40" spans="1:19" x14ac:dyDescent="0.3">
      <c r="A40" s="15" t="s">
        <v>16</v>
      </c>
      <c r="B40" s="23" t="s">
        <v>14</v>
      </c>
      <c r="C40" s="1">
        <v>3.9060000000000002E-3</v>
      </c>
      <c r="D40" s="3">
        <v>0.94240000000000002</v>
      </c>
      <c r="E40" s="3">
        <v>1.1698</v>
      </c>
      <c r="F40" s="3">
        <v>0.74970000000000003</v>
      </c>
      <c r="G40" s="3">
        <v>0.72209999999999996</v>
      </c>
      <c r="H40" s="3">
        <v>1.4974000000000001</v>
      </c>
      <c r="I40" s="21">
        <v>1.2174</v>
      </c>
      <c r="K40" s="36" t="s">
        <v>26</v>
      </c>
      <c r="M40" s="1"/>
      <c r="O40" s="25"/>
      <c r="P40" s="25"/>
      <c r="Q40" s="25"/>
      <c r="R40" s="25"/>
    </row>
    <row r="41" spans="1:19" x14ac:dyDescent="0.3">
      <c r="A41" s="15" t="s">
        <v>16</v>
      </c>
      <c r="B41" s="23" t="s">
        <v>14</v>
      </c>
      <c r="C41" s="1">
        <v>3.9060000000000002E-3</v>
      </c>
      <c r="D41" s="3">
        <v>0.95740000000000003</v>
      </c>
      <c r="E41" s="3">
        <v>1.1121000000000001</v>
      </c>
      <c r="F41" s="3">
        <v>1.6725000000000001</v>
      </c>
      <c r="G41" s="3">
        <v>1.069</v>
      </c>
      <c r="H41" s="3">
        <v>1.6853</v>
      </c>
      <c r="I41" s="21">
        <v>1.6801999999999999</v>
      </c>
      <c r="K41" s="23" t="s">
        <v>16</v>
      </c>
      <c r="L41" s="23" t="s">
        <v>24</v>
      </c>
      <c r="M41" s="1">
        <v>3.9060000000000002E-3</v>
      </c>
      <c r="N41" s="3">
        <f>AVERAGE(D111:D113)</f>
        <v>1.1231333333333333</v>
      </c>
      <c r="O41" s="3">
        <f t="shared" ref="O41:S41" si="43">AVERAGE(E111:E113)</f>
        <v>1.1417333333333335</v>
      </c>
      <c r="P41" s="3">
        <f t="shared" si="43"/>
        <v>1.0413333333333332</v>
      </c>
      <c r="Q41" s="3">
        <f t="shared" si="43"/>
        <v>0.91276666666666662</v>
      </c>
      <c r="R41" s="3">
        <f t="shared" si="43"/>
        <v>1.4857000000000002</v>
      </c>
      <c r="S41" s="3">
        <f t="shared" si="43"/>
        <v>1.7954000000000001</v>
      </c>
    </row>
    <row r="42" spans="1:19" x14ac:dyDescent="0.3">
      <c r="A42" s="15" t="s">
        <v>17</v>
      </c>
      <c r="B42" s="23" t="s">
        <v>14</v>
      </c>
      <c r="C42" s="1">
        <v>3.9060000000000002E-3</v>
      </c>
      <c r="D42" s="3">
        <v>4.7423000000000002</v>
      </c>
      <c r="E42" s="3">
        <v>5.4539999999999997</v>
      </c>
      <c r="F42" s="3">
        <v>2.7528999999999999</v>
      </c>
      <c r="G42" s="3">
        <v>2.1998000000000002</v>
      </c>
      <c r="H42" s="3">
        <v>2.1507000000000001</v>
      </c>
      <c r="I42" s="21">
        <v>2.9716999999999998</v>
      </c>
      <c r="K42" s="23" t="s">
        <v>17</v>
      </c>
      <c r="L42" s="23" t="s">
        <v>24</v>
      </c>
      <c r="M42" s="1">
        <v>3.9060000000000002E-3</v>
      </c>
      <c r="N42" s="3">
        <f>AVERAGE(D114:D116)</f>
        <v>4.8437666666666663</v>
      </c>
      <c r="O42" s="3">
        <f t="shared" ref="O42:S42" si="44">AVERAGE(E114:E116)</f>
        <v>5.2210000000000001</v>
      </c>
      <c r="P42" s="3">
        <f t="shared" si="44"/>
        <v>3.2306666666666666</v>
      </c>
      <c r="Q42" s="3">
        <f t="shared" si="44"/>
        <v>2.5478666666666667</v>
      </c>
      <c r="R42" s="3">
        <f t="shared" si="44"/>
        <v>2.5769000000000002</v>
      </c>
      <c r="S42" s="3">
        <f t="shared" si="44"/>
        <v>2.8723666666666667</v>
      </c>
    </row>
    <row r="43" spans="1:19" x14ac:dyDescent="0.3">
      <c r="A43" s="15" t="s">
        <v>17</v>
      </c>
      <c r="B43" s="23" t="s">
        <v>14</v>
      </c>
      <c r="C43" s="1">
        <v>3.9060000000000002E-3</v>
      </c>
      <c r="D43" s="3">
        <v>4.9641999999999999</v>
      </c>
      <c r="E43" s="3">
        <v>6.1132</v>
      </c>
      <c r="F43" s="3">
        <v>2.8403999999999998</v>
      </c>
      <c r="G43" s="3">
        <v>1.8794999999999999</v>
      </c>
      <c r="H43" s="3">
        <v>2.7058</v>
      </c>
      <c r="I43" s="21">
        <v>2.7669999999999999</v>
      </c>
      <c r="K43" s="23" t="s">
        <v>18</v>
      </c>
      <c r="L43" s="23" t="s">
        <v>24</v>
      </c>
      <c r="M43" s="1">
        <v>3.9060000000000002E-3</v>
      </c>
      <c r="N43" s="3">
        <f>AVERAGE(D117:D119)</f>
        <v>9.2866666666666671</v>
      </c>
      <c r="O43" s="3">
        <f t="shared" ref="O43:S43" si="45">AVERAGE(E117:E119)</f>
        <v>8.9750999999999994</v>
      </c>
      <c r="P43" s="3">
        <f t="shared" si="45"/>
        <v>5.297133333333333</v>
      </c>
      <c r="Q43" s="3">
        <f t="shared" si="45"/>
        <v>6.475366666666666</v>
      </c>
      <c r="R43" s="3">
        <f t="shared" si="45"/>
        <v>3.9256333333333338</v>
      </c>
      <c r="S43" s="3">
        <f>AVERAGE(I117:I119)</f>
        <v>3.6341666666666668</v>
      </c>
    </row>
    <row r="44" spans="1:19" x14ac:dyDescent="0.3">
      <c r="A44" s="15" t="s">
        <v>17</v>
      </c>
      <c r="B44" s="23" t="s">
        <v>14</v>
      </c>
      <c r="C44" s="1">
        <v>3.9060000000000002E-3</v>
      </c>
      <c r="D44" s="3">
        <v>4.6707000000000001</v>
      </c>
      <c r="E44" s="3">
        <v>5.1749999999999998</v>
      </c>
      <c r="F44" s="3">
        <v>3.1160999999999999</v>
      </c>
      <c r="G44" s="3">
        <v>1.8233999999999999</v>
      </c>
      <c r="H44" s="3">
        <v>2.0971000000000002</v>
      </c>
      <c r="I44" s="21">
        <v>2.8698000000000001</v>
      </c>
      <c r="K44" s="23" t="s">
        <v>19</v>
      </c>
      <c r="L44" s="23" t="s">
        <v>24</v>
      </c>
      <c r="M44" s="1">
        <v>3.9060000000000002E-3</v>
      </c>
      <c r="N44" s="3">
        <f>AVERAGE(D120:D122)</f>
        <v>67.776268000000002</v>
      </c>
      <c r="O44" s="3">
        <f t="shared" ref="O44:S44" si="46">AVERAGE(E120:E122)</f>
        <v>66.597467999999992</v>
      </c>
      <c r="P44" s="3">
        <f>AVERAGE(F120:F122)</f>
        <v>35.365933333333338</v>
      </c>
      <c r="Q44" s="3">
        <f t="shared" si="46"/>
        <v>24.413166999999998</v>
      </c>
      <c r="R44" s="3">
        <f t="shared" si="46"/>
        <v>24.896199666666664</v>
      </c>
      <c r="S44" s="3">
        <f t="shared" si="46"/>
        <v>21.092032666666668</v>
      </c>
    </row>
    <row r="45" spans="1:19" x14ac:dyDescent="0.3">
      <c r="A45" s="15" t="s">
        <v>18</v>
      </c>
      <c r="B45" s="23" t="s">
        <v>14</v>
      </c>
      <c r="C45" s="1">
        <v>3.9060000000000002E-3</v>
      </c>
      <c r="D45" s="3">
        <v>13.024800000000001</v>
      </c>
      <c r="E45" s="3">
        <v>11.003399999999999</v>
      </c>
      <c r="F45" s="3">
        <v>6.9775</v>
      </c>
      <c r="G45" s="3">
        <v>4.2430000000000003</v>
      </c>
      <c r="H45" s="3">
        <v>3.3269000000000002</v>
      </c>
      <c r="I45" s="21">
        <v>4.0846</v>
      </c>
      <c r="K45" s="23"/>
      <c r="L45" s="23"/>
      <c r="M45" s="1"/>
      <c r="N45" s="3"/>
      <c r="O45" s="3"/>
      <c r="P45" s="3"/>
      <c r="Q45" s="3"/>
      <c r="R45" s="3"/>
      <c r="S45" s="3"/>
    </row>
    <row r="46" spans="1:19" x14ac:dyDescent="0.3">
      <c r="A46" s="15" t="s">
        <v>18</v>
      </c>
      <c r="B46" s="23" t="s">
        <v>14</v>
      </c>
      <c r="C46" s="1">
        <v>3.9060000000000002E-3</v>
      </c>
      <c r="D46" s="3">
        <v>8.8210999999999995</v>
      </c>
      <c r="E46" s="3">
        <v>9.1736000000000004</v>
      </c>
      <c r="F46" s="3">
        <v>5.0121000000000002</v>
      </c>
      <c r="G46" s="3">
        <v>4.4607000000000001</v>
      </c>
      <c r="H46" s="3">
        <v>2.746</v>
      </c>
      <c r="I46" s="21">
        <v>4.2104999999999997</v>
      </c>
      <c r="K46" s="23"/>
      <c r="L46" s="23"/>
      <c r="M46" s="1"/>
      <c r="N46" s="3"/>
      <c r="O46" s="3"/>
      <c r="P46" s="3"/>
      <c r="Q46" s="3"/>
      <c r="R46" s="3"/>
      <c r="S46" s="3"/>
    </row>
    <row r="47" spans="1:19" x14ac:dyDescent="0.3">
      <c r="A47" s="15" t="s">
        <v>18</v>
      </c>
      <c r="B47" s="23" t="s">
        <v>14</v>
      </c>
      <c r="C47" s="1">
        <v>3.9060000000000002E-3</v>
      </c>
      <c r="D47" s="3">
        <v>8.6280999999999999</v>
      </c>
      <c r="E47" s="3">
        <v>8.9229000000000003</v>
      </c>
      <c r="F47" s="3">
        <v>4.9261999999999997</v>
      </c>
      <c r="G47" s="3">
        <v>2.9908000000000001</v>
      </c>
      <c r="H47" s="3">
        <v>2.7136999999999998</v>
      </c>
      <c r="I47" s="21">
        <v>4.0014000000000003</v>
      </c>
      <c r="K47" s="23"/>
      <c r="L47" s="23"/>
      <c r="M47" s="1"/>
      <c r="N47" s="3"/>
      <c r="O47" s="3"/>
      <c r="P47" s="3"/>
      <c r="Q47" s="3"/>
      <c r="R47" s="3"/>
      <c r="S47" s="3"/>
    </row>
    <row r="48" spans="1:19" x14ac:dyDescent="0.3">
      <c r="A48" s="15" t="s">
        <v>19</v>
      </c>
      <c r="B48" s="23" t="s">
        <v>14</v>
      </c>
      <c r="C48" s="1">
        <v>3.9060000000000002E-3</v>
      </c>
      <c r="D48" s="3">
        <v>64.404404</v>
      </c>
      <c r="E48" s="3">
        <v>62.820098999999999</v>
      </c>
      <c r="F48" s="3">
        <v>33.110698999999997</v>
      </c>
      <c r="G48" s="3">
        <v>22.548100000000002</v>
      </c>
      <c r="H48" s="3">
        <v>15.3531</v>
      </c>
      <c r="I48" s="21">
        <v>20.639399999999998</v>
      </c>
      <c r="K48" s="23"/>
      <c r="L48" s="23"/>
      <c r="M48" s="1"/>
      <c r="N48" s="3"/>
      <c r="O48" s="3"/>
      <c r="P48" s="3"/>
      <c r="Q48" s="3"/>
      <c r="R48" s="3"/>
      <c r="S48" s="3"/>
    </row>
    <row r="49" spans="1:18" x14ac:dyDescent="0.3">
      <c r="A49" s="15" t="s">
        <v>19</v>
      </c>
      <c r="B49" s="23" t="s">
        <v>14</v>
      </c>
      <c r="C49" s="1">
        <v>3.9060000000000002E-3</v>
      </c>
      <c r="D49" s="3">
        <v>64.056197999999995</v>
      </c>
      <c r="E49" s="3">
        <v>64.530899000000005</v>
      </c>
      <c r="F49" s="3">
        <v>36.7393</v>
      </c>
      <c r="G49" s="3">
        <v>22.431699999999999</v>
      </c>
      <c r="H49" s="3">
        <v>14.883900000000001</v>
      </c>
      <c r="I49" s="21">
        <v>15.111000000000001</v>
      </c>
      <c r="M49" s="1"/>
      <c r="O49" s="25"/>
      <c r="P49" s="25"/>
      <c r="Q49" s="25"/>
      <c r="R49" s="25"/>
    </row>
    <row r="50" spans="1:18" x14ac:dyDescent="0.3">
      <c r="A50" s="16" t="s">
        <v>19</v>
      </c>
      <c r="B50" s="17" t="s">
        <v>14</v>
      </c>
      <c r="C50" s="19">
        <v>3.9060000000000002E-3</v>
      </c>
      <c r="D50" s="18">
        <v>66.718299999999999</v>
      </c>
      <c r="E50" s="18">
        <v>62.232601000000003</v>
      </c>
      <c r="F50" s="18">
        <v>32.846001000000001</v>
      </c>
      <c r="G50" s="18">
        <v>20.716999000000001</v>
      </c>
      <c r="H50" s="18">
        <v>16.0702</v>
      </c>
      <c r="I50" s="22">
        <v>15.9688</v>
      </c>
    </row>
    <row r="51" spans="1:18" x14ac:dyDescent="0.3">
      <c r="A51" s="11" t="s">
        <v>16</v>
      </c>
      <c r="B51" s="12" t="s">
        <v>20</v>
      </c>
      <c r="C51" s="14">
        <v>3.9060000000000002E-3</v>
      </c>
      <c r="D51" s="13">
        <v>0.98419999999999996</v>
      </c>
      <c r="E51" s="13">
        <v>3.278</v>
      </c>
      <c r="F51" s="13">
        <v>7.8311999999999999</v>
      </c>
      <c r="G51" s="13">
        <v>4.3602999999999996</v>
      </c>
      <c r="H51" s="13">
        <v>3.5531999999999999</v>
      </c>
      <c r="I51" s="20">
        <v>4.2819000000000003</v>
      </c>
    </row>
    <row r="52" spans="1:18" x14ac:dyDescent="0.3">
      <c r="A52" s="15" t="s">
        <v>16</v>
      </c>
      <c r="B52" s="23" t="s">
        <v>20</v>
      </c>
      <c r="C52" s="1">
        <v>3.9060000000000002E-3</v>
      </c>
      <c r="D52" s="3">
        <v>0.90369999999999995</v>
      </c>
      <c r="E52" s="3">
        <v>1.1733</v>
      </c>
      <c r="F52" s="3">
        <v>7.6112000000000002</v>
      </c>
      <c r="G52" s="3">
        <v>5.2203999999999997</v>
      </c>
      <c r="H52" s="3">
        <v>3.9236</v>
      </c>
      <c r="I52" s="21">
        <v>4.7507999999999999</v>
      </c>
    </row>
    <row r="53" spans="1:18" x14ac:dyDescent="0.3">
      <c r="A53" s="15" t="s">
        <v>16</v>
      </c>
      <c r="B53" s="23" t="s">
        <v>20</v>
      </c>
      <c r="C53" s="1">
        <v>3.9060000000000002E-3</v>
      </c>
      <c r="D53" s="3">
        <v>1.1312</v>
      </c>
      <c r="E53" s="3">
        <v>1.1044</v>
      </c>
      <c r="F53" s="3">
        <v>6.9621000000000004</v>
      </c>
      <c r="G53" s="3">
        <v>4.5605000000000002</v>
      </c>
      <c r="H53" s="3">
        <v>4.7138999999999998</v>
      </c>
      <c r="I53" s="21">
        <v>4.6196999999999999</v>
      </c>
    </row>
    <row r="54" spans="1:18" x14ac:dyDescent="0.3">
      <c r="A54" s="15" t="s">
        <v>17</v>
      </c>
      <c r="B54" s="23" t="s">
        <v>20</v>
      </c>
      <c r="C54" s="1">
        <v>3.9060000000000002E-3</v>
      </c>
      <c r="D54" s="3">
        <v>4.8799000000000001</v>
      </c>
      <c r="E54" s="3">
        <v>5.4189999999999996</v>
      </c>
      <c r="F54" s="3">
        <v>24.301500000000001</v>
      </c>
      <c r="G54" s="3">
        <v>13.685499999999999</v>
      </c>
      <c r="H54" s="3">
        <v>13.0755</v>
      </c>
      <c r="I54" s="21">
        <v>11.8062</v>
      </c>
    </row>
    <row r="55" spans="1:18" x14ac:dyDescent="0.3">
      <c r="A55" s="15" t="s">
        <v>17</v>
      </c>
      <c r="B55" s="23" t="s">
        <v>20</v>
      </c>
      <c r="C55" s="1">
        <v>3.9060000000000002E-3</v>
      </c>
      <c r="D55" s="3">
        <v>4.6664000000000003</v>
      </c>
      <c r="E55" s="3">
        <v>7.8243</v>
      </c>
      <c r="F55" s="3">
        <v>31.8948</v>
      </c>
      <c r="G55" s="3">
        <v>17.450500000000002</v>
      </c>
      <c r="H55" s="3">
        <v>13.828099999999999</v>
      </c>
      <c r="I55" s="21">
        <v>12.414199999999999</v>
      </c>
    </row>
    <row r="56" spans="1:18" x14ac:dyDescent="0.3">
      <c r="A56" s="15" t="s">
        <v>17</v>
      </c>
      <c r="B56" s="23" t="s">
        <v>20</v>
      </c>
      <c r="C56" s="1">
        <v>3.9060000000000002E-3</v>
      </c>
      <c r="D56" s="3">
        <v>5.6589999999999998</v>
      </c>
      <c r="E56" s="3">
        <v>10.9381</v>
      </c>
      <c r="F56" s="3">
        <v>24.3155</v>
      </c>
      <c r="G56" s="3">
        <v>15.293100000000001</v>
      </c>
      <c r="H56" s="3">
        <v>10.9339</v>
      </c>
      <c r="I56" s="21">
        <v>11.5276</v>
      </c>
    </row>
    <row r="57" spans="1:18" x14ac:dyDescent="0.3">
      <c r="A57" s="15" t="s">
        <v>18</v>
      </c>
      <c r="B57" s="23" t="s">
        <v>20</v>
      </c>
      <c r="C57" s="1">
        <v>3.9060000000000002E-3</v>
      </c>
      <c r="D57" s="3">
        <v>9.1532999999999998</v>
      </c>
      <c r="E57" s="3">
        <v>8.4486000000000008</v>
      </c>
      <c r="F57" s="3">
        <v>60.272499000000003</v>
      </c>
      <c r="G57" s="3">
        <v>38.436000999999997</v>
      </c>
      <c r="H57" s="3">
        <v>25.775200000000002</v>
      </c>
      <c r="I57" s="21">
        <v>26.403700000000001</v>
      </c>
    </row>
    <row r="58" spans="1:18" x14ac:dyDescent="0.3">
      <c r="A58" s="15" t="s">
        <v>18</v>
      </c>
      <c r="B58" s="23" t="s">
        <v>20</v>
      </c>
      <c r="C58" s="1">
        <v>3.9060000000000002E-3</v>
      </c>
      <c r="D58" s="3">
        <v>8.5527999999999995</v>
      </c>
      <c r="E58" s="3">
        <v>12.369300000000001</v>
      </c>
      <c r="F58" s="3">
        <v>61.874001</v>
      </c>
      <c r="G58" s="3">
        <v>35.804099999999998</v>
      </c>
      <c r="H58" s="3">
        <v>27.339500000000001</v>
      </c>
      <c r="I58" s="21">
        <v>26.248698999999998</v>
      </c>
    </row>
    <row r="59" spans="1:18" x14ac:dyDescent="0.3">
      <c r="A59" s="15" t="s">
        <v>18</v>
      </c>
      <c r="B59" s="23" t="s">
        <v>20</v>
      </c>
      <c r="C59" s="1">
        <v>3.9060000000000002E-3</v>
      </c>
      <c r="D59" s="3">
        <v>8.6578999999999997</v>
      </c>
      <c r="E59" s="3">
        <v>8.9197000000000006</v>
      </c>
      <c r="F59" s="3">
        <v>61.0779</v>
      </c>
      <c r="G59" s="3">
        <v>34.761100999999996</v>
      </c>
      <c r="H59" s="3">
        <v>25.400801000000001</v>
      </c>
      <c r="I59" s="21">
        <v>26.198298999999999</v>
      </c>
    </row>
    <row r="60" spans="1:18" x14ac:dyDescent="0.3">
      <c r="A60" s="15" t="s">
        <v>19</v>
      </c>
      <c r="B60" s="23" t="s">
        <v>20</v>
      </c>
      <c r="C60" s="1">
        <v>3.9060000000000002E-3</v>
      </c>
      <c r="D60" s="3">
        <v>64.860602999999998</v>
      </c>
      <c r="E60" s="3">
        <v>58.351601000000002</v>
      </c>
      <c r="F60" s="3">
        <v>448.68359400000003</v>
      </c>
      <c r="G60" s="3">
        <v>284.73410000000001</v>
      </c>
      <c r="H60" s="3">
        <v>179.21189899999999</v>
      </c>
      <c r="I60" s="21">
        <v>183.73829699999999</v>
      </c>
    </row>
    <row r="61" spans="1:18" x14ac:dyDescent="0.3">
      <c r="A61" s="15" t="s">
        <v>19</v>
      </c>
      <c r="B61" s="23" t="s">
        <v>20</v>
      </c>
      <c r="C61" s="1">
        <v>3.9060000000000002E-3</v>
      </c>
      <c r="D61" s="3">
        <v>62.496898999999999</v>
      </c>
      <c r="E61" s="3">
        <v>58.775798999999999</v>
      </c>
      <c r="F61" s="3">
        <v>502.02279700000003</v>
      </c>
      <c r="G61" s="3">
        <v>252.21090699999999</v>
      </c>
      <c r="H61" s="3">
        <v>187.44000199999999</v>
      </c>
      <c r="I61" s="21">
        <v>184.43910199999999</v>
      </c>
    </row>
    <row r="62" spans="1:18" x14ac:dyDescent="0.3">
      <c r="A62" s="16" t="s">
        <v>19</v>
      </c>
      <c r="B62" s="17" t="s">
        <v>20</v>
      </c>
      <c r="C62" s="19">
        <v>3.9060000000000002E-3</v>
      </c>
      <c r="D62" s="18">
        <v>62.734200000000001</v>
      </c>
      <c r="E62" s="18">
        <v>58.584899999999998</v>
      </c>
      <c r="F62" s="18">
        <v>458.83139</v>
      </c>
      <c r="G62" s="18">
        <v>246.80740399999999</v>
      </c>
      <c r="H62" s="18">
        <v>179.17379800000001</v>
      </c>
      <c r="I62" s="22">
        <v>178.110794</v>
      </c>
    </row>
    <row r="63" spans="1:18" x14ac:dyDescent="0.3">
      <c r="A63" s="11" t="s">
        <v>16</v>
      </c>
      <c r="B63" s="12" t="s">
        <v>21</v>
      </c>
      <c r="C63" s="14">
        <v>3.9060000000000002E-3</v>
      </c>
      <c r="D63" s="13">
        <v>1.3702000000000001</v>
      </c>
      <c r="E63" s="13">
        <v>3.4813999999999998</v>
      </c>
      <c r="F63" s="13">
        <v>1.0234000000000001</v>
      </c>
      <c r="G63" s="13">
        <v>0.9839</v>
      </c>
      <c r="H63" s="13">
        <v>1.3268</v>
      </c>
      <c r="I63" s="20">
        <v>1.9784999999999999</v>
      </c>
    </row>
    <row r="64" spans="1:18" x14ac:dyDescent="0.3">
      <c r="A64" s="15" t="s">
        <v>16</v>
      </c>
      <c r="B64" s="23" t="s">
        <v>21</v>
      </c>
      <c r="C64" s="1">
        <v>3.9060000000000002E-3</v>
      </c>
      <c r="D64" s="3">
        <v>0.96220000000000006</v>
      </c>
      <c r="E64" s="3">
        <v>1.2089000000000001</v>
      </c>
      <c r="F64" s="3">
        <v>1.321</v>
      </c>
      <c r="G64" s="3">
        <v>0.84919999999999995</v>
      </c>
      <c r="H64" s="3">
        <v>1.0257000000000001</v>
      </c>
      <c r="I64" s="21">
        <v>1.5951</v>
      </c>
    </row>
    <row r="65" spans="1:9" x14ac:dyDescent="0.3">
      <c r="A65" s="15" t="s">
        <v>16</v>
      </c>
      <c r="B65" s="23" t="s">
        <v>21</v>
      </c>
      <c r="C65" s="1">
        <v>3.9060000000000002E-3</v>
      </c>
      <c r="D65" s="3">
        <v>0.91320000000000001</v>
      </c>
      <c r="E65" s="3">
        <v>1.1355</v>
      </c>
      <c r="F65" s="3">
        <v>1.1121000000000001</v>
      </c>
      <c r="G65" s="3">
        <v>1.0349999999999999</v>
      </c>
      <c r="H65" s="3">
        <v>1.2439</v>
      </c>
      <c r="I65" s="21">
        <v>2.0964</v>
      </c>
    </row>
    <row r="66" spans="1:9" x14ac:dyDescent="0.3">
      <c r="A66" s="15" t="s">
        <v>17</v>
      </c>
      <c r="B66" s="23" t="s">
        <v>21</v>
      </c>
      <c r="C66" s="1">
        <v>3.9060000000000002E-3</v>
      </c>
      <c r="D66" s="3">
        <v>4.8228</v>
      </c>
      <c r="E66" s="3">
        <v>5.4447000000000001</v>
      </c>
      <c r="F66" s="3">
        <v>6.66</v>
      </c>
      <c r="G66" s="3">
        <v>2.8174999999999999</v>
      </c>
      <c r="H66" s="3">
        <v>2.9022999999999999</v>
      </c>
      <c r="I66" s="21">
        <v>3.3106</v>
      </c>
    </row>
    <row r="67" spans="1:9" x14ac:dyDescent="0.3">
      <c r="A67" s="15" t="s">
        <v>17</v>
      </c>
      <c r="B67" s="23" t="s">
        <v>21</v>
      </c>
      <c r="C67" s="1">
        <v>3.9060000000000002E-3</v>
      </c>
      <c r="D67" s="3">
        <v>5.2930000000000001</v>
      </c>
      <c r="E67" s="3">
        <v>5.8937999999999997</v>
      </c>
      <c r="F67" s="3">
        <v>5.0740999999999996</v>
      </c>
      <c r="G67" s="3">
        <v>3.4121999999999999</v>
      </c>
      <c r="H67" s="3">
        <v>2.7719</v>
      </c>
      <c r="I67" s="21">
        <v>3.3849</v>
      </c>
    </row>
    <row r="68" spans="1:9" x14ac:dyDescent="0.3">
      <c r="A68" s="15" t="s">
        <v>17</v>
      </c>
      <c r="B68" s="23" t="s">
        <v>21</v>
      </c>
      <c r="C68" s="1">
        <v>3.9060000000000002E-3</v>
      </c>
      <c r="D68" s="3">
        <v>5.0061999999999998</v>
      </c>
      <c r="E68" s="3">
        <v>5.8967999999999998</v>
      </c>
      <c r="F68" s="3">
        <v>4.1982999999999997</v>
      </c>
      <c r="G68" s="3">
        <v>2.4742000000000002</v>
      </c>
      <c r="H68" s="3">
        <v>2.6949999999999998</v>
      </c>
      <c r="I68" s="21">
        <v>5.1120999999999999</v>
      </c>
    </row>
    <row r="69" spans="1:9" x14ac:dyDescent="0.3">
      <c r="A69" s="15" t="s">
        <v>18</v>
      </c>
      <c r="B69" s="23" t="s">
        <v>21</v>
      </c>
      <c r="C69" s="1">
        <v>3.9060000000000002E-3</v>
      </c>
      <c r="D69" s="3">
        <v>10.3833</v>
      </c>
      <c r="E69" s="3">
        <v>8.4705999999999992</v>
      </c>
      <c r="F69" s="3">
        <v>7.7241</v>
      </c>
      <c r="G69" s="3">
        <v>4.6498999999999997</v>
      </c>
      <c r="H69" s="3">
        <v>3.7290000000000001</v>
      </c>
      <c r="I69" s="21">
        <v>4.4805999999999999</v>
      </c>
    </row>
    <row r="70" spans="1:9" x14ac:dyDescent="0.3">
      <c r="A70" s="15" t="s">
        <v>18</v>
      </c>
      <c r="B70" s="23" t="s">
        <v>21</v>
      </c>
      <c r="C70" s="1">
        <v>3.9060000000000002E-3</v>
      </c>
      <c r="D70" s="3">
        <v>8.7906999999999993</v>
      </c>
      <c r="E70" s="3">
        <v>8.4560999999999993</v>
      </c>
      <c r="F70" s="3">
        <v>8.9590999999999994</v>
      </c>
      <c r="G70" s="3">
        <v>5.3902000000000001</v>
      </c>
      <c r="H70" s="3">
        <v>3.6465999999999998</v>
      </c>
      <c r="I70" s="21">
        <v>4.4606000000000003</v>
      </c>
    </row>
    <row r="71" spans="1:9" x14ac:dyDescent="0.3">
      <c r="A71" s="15" t="s">
        <v>18</v>
      </c>
      <c r="B71" s="23" t="s">
        <v>21</v>
      </c>
      <c r="C71" s="1">
        <v>3.9060000000000002E-3</v>
      </c>
      <c r="D71" s="3">
        <v>9.1035000000000004</v>
      </c>
      <c r="E71" s="3">
        <v>9.1623999999999999</v>
      </c>
      <c r="F71" s="3">
        <v>6.8102</v>
      </c>
      <c r="G71" s="3">
        <v>3.8963999999999999</v>
      </c>
      <c r="H71" s="3">
        <v>3.7905000000000002</v>
      </c>
      <c r="I71" s="21">
        <v>4.4183000000000003</v>
      </c>
    </row>
    <row r="72" spans="1:9" x14ac:dyDescent="0.3">
      <c r="A72" s="15" t="s">
        <v>19</v>
      </c>
      <c r="B72" s="23" t="s">
        <v>21</v>
      </c>
      <c r="C72" s="1">
        <v>3.9060000000000002E-3</v>
      </c>
      <c r="D72" s="3">
        <v>63.384399000000002</v>
      </c>
      <c r="E72" s="3">
        <v>57.390900000000002</v>
      </c>
      <c r="F72" s="3">
        <v>53.007899999999999</v>
      </c>
      <c r="G72" s="3">
        <v>47.171902000000003</v>
      </c>
      <c r="H72" s="3">
        <v>21.359200000000001</v>
      </c>
      <c r="I72" s="21">
        <v>23.306801</v>
      </c>
    </row>
    <row r="73" spans="1:9" x14ac:dyDescent="0.3">
      <c r="A73" s="15" t="s">
        <v>19</v>
      </c>
      <c r="B73" s="23" t="s">
        <v>21</v>
      </c>
      <c r="C73" s="1">
        <v>3.9060000000000002E-3</v>
      </c>
      <c r="D73" s="3">
        <v>64.553702999999999</v>
      </c>
      <c r="E73" s="3">
        <v>58.507098999999997</v>
      </c>
      <c r="F73" s="3">
        <v>55.114798999999998</v>
      </c>
      <c r="G73" s="3">
        <v>29.650400000000001</v>
      </c>
      <c r="H73" s="3">
        <v>22.92</v>
      </c>
      <c r="I73" s="21">
        <v>21.9986</v>
      </c>
    </row>
    <row r="74" spans="1:9" x14ac:dyDescent="0.3">
      <c r="A74" s="16" t="s">
        <v>19</v>
      </c>
      <c r="B74" s="17" t="s">
        <v>21</v>
      </c>
      <c r="C74" s="19">
        <v>3.9060000000000002E-3</v>
      </c>
      <c r="D74" s="18">
        <v>64.296204000000003</v>
      </c>
      <c r="E74" s="18">
        <v>58.703400000000002</v>
      </c>
      <c r="F74" s="18">
        <v>55.882098999999997</v>
      </c>
      <c r="G74" s="18">
        <v>31.487400000000001</v>
      </c>
      <c r="H74" s="18">
        <v>23.087700000000002</v>
      </c>
      <c r="I74" s="22">
        <v>36.587398999999998</v>
      </c>
    </row>
    <row r="75" spans="1:9" x14ac:dyDescent="0.3">
      <c r="A75" s="11" t="s">
        <v>16</v>
      </c>
      <c r="B75" s="12" t="s">
        <v>23</v>
      </c>
      <c r="C75" s="14">
        <v>3.9060000000000002E-3</v>
      </c>
      <c r="D75" s="13">
        <v>1.1424000000000001</v>
      </c>
      <c r="E75" s="13">
        <v>1.2968</v>
      </c>
      <c r="F75" s="13">
        <v>1.0456000000000001</v>
      </c>
      <c r="G75" s="13">
        <v>0.98380000000000001</v>
      </c>
      <c r="H75" s="13">
        <v>1.1464000000000001</v>
      </c>
      <c r="I75" s="20">
        <v>1.901</v>
      </c>
    </row>
    <row r="76" spans="1:9" x14ac:dyDescent="0.3">
      <c r="A76" s="15" t="s">
        <v>16</v>
      </c>
      <c r="B76" s="23" t="s">
        <v>23</v>
      </c>
      <c r="C76" s="1">
        <v>3.9060000000000002E-3</v>
      </c>
      <c r="D76" s="3">
        <v>1.0859000000000001</v>
      </c>
      <c r="E76" s="3">
        <v>1.1355999999999999</v>
      </c>
      <c r="F76" s="3">
        <v>0.98360000000000003</v>
      </c>
      <c r="G76" s="3">
        <v>1.0081</v>
      </c>
      <c r="H76" s="3">
        <v>1.2636000000000001</v>
      </c>
      <c r="I76" s="21">
        <v>1.8386</v>
      </c>
    </row>
    <row r="77" spans="1:9" x14ac:dyDescent="0.3">
      <c r="A77" s="15" t="s">
        <v>16</v>
      </c>
      <c r="B77" s="23" t="s">
        <v>23</v>
      </c>
      <c r="C77" s="1">
        <v>3.9060000000000002E-3</v>
      </c>
      <c r="D77" s="3">
        <v>1.0226999999999999</v>
      </c>
      <c r="E77" s="3">
        <v>1.0958000000000001</v>
      </c>
      <c r="F77" s="3">
        <v>2.1301999999999999</v>
      </c>
      <c r="G77" s="3">
        <v>0.86519999999999997</v>
      </c>
      <c r="H77" s="3">
        <v>1.0386</v>
      </c>
      <c r="I77" s="21">
        <v>1.8015000000000001</v>
      </c>
    </row>
    <row r="78" spans="1:9" x14ac:dyDescent="0.3">
      <c r="A78" s="15" t="s">
        <v>17</v>
      </c>
      <c r="B78" s="23" t="s">
        <v>23</v>
      </c>
      <c r="C78" s="1">
        <v>3.9060000000000002E-3</v>
      </c>
      <c r="D78" s="3">
        <v>4.6684999999999999</v>
      </c>
      <c r="E78" s="3">
        <v>6.4444999999999997</v>
      </c>
      <c r="F78" s="3">
        <v>3.9998</v>
      </c>
      <c r="G78" s="3">
        <v>2.7801</v>
      </c>
      <c r="H78" s="3">
        <v>2.3769999999999998</v>
      </c>
      <c r="I78" s="21">
        <v>3.0848</v>
      </c>
    </row>
    <row r="79" spans="1:9" x14ac:dyDescent="0.3">
      <c r="A79" s="15" t="s">
        <v>17</v>
      </c>
      <c r="B79" s="23" t="s">
        <v>23</v>
      </c>
      <c r="C79" s="1">
        <v>3.9060000000000002E-3</v>
      </c>
      <c r="D79" s="3">
        <v>4.6681999999999997</v>
      </c>
      <c r="E79" s="3">
        <v>5.3803000000000001</v>
      </c>
      <c r="F79" s="3">
        <v>3.6739999999999999</v>
      </c>
      <c r="G79" s="3">
        <v>2.2431000000000001</v>
      </c>
      <c r="H79" s="3">
        <v>2.7622</v>
      </c>
      <c r="I79" s="21">
        <v>3.3582000000000001</v>
      </c>
    </row>
    <row r="80" spans="1:9" x14ac:dyDescent="0.3">
      <c r="A80" s="15" t="s">
        <v>17</v>
      </c>
      <c r="B80" s="23" t="s">
        <v>23</v>
      </c>
      <c r="C80" s="1">
        <v>3.9060000000000002E-3</v>
      </c>
      <c r="D80" s="3">
        <v>4.7313000000000001</v>
      </c>
      <c r="E80" s="3">
        <v>5.8055000000000003</v>
      </c>
      <c r="F80" s="3">
        <v>3.5396000000000001</v>
      </c>
      <c r="G80" s="3">
        <v>2.1699000000000002</v>
      </c>
      <c r="H80" s="3">
        <v>2.3174999999999999</v>
      </c>
      <c r="I80" s="21">
        <v>6.1524999999999999</v>
      </c>
    </row>
    <row r="81" spans="1:9" x14ac:dyDescent="0.3">
      <c r="A81" s="15" t="s">
        <v>18</v>
      </c>
      <c r="B81" s="23" t="s">
        <v>23</v>
      </c>
      <c r="C81" s="1">
        <v>3.9060000000000002E-3</v>
      </c>
      <c r="D81" s="3">
        <v>9.2123989999999996</v>
      </c>
      <c r="E81" s="3">
        <v>9.3626000000000005</v>
      </c>
      <c r="F81" s="3">
        <v>6.4854000000000003</v>
      </c>
      <c r="G81" s="3">
        <v>3.7039</v>
      </c>
      <c r="H81" s="3">
        <v>3.1918000000000002</v>
      </c>
      <c r="I81" s="21">
        <v>6.3978000000000002</v>
      </c>
    </row>
    <row r="82" spans="1:9" x14ac:dyDescent="0.3">
      <c r="A82" s="15" t="s">
        <v>18</v>
      </c>
      <c r="B82" s="23" t="s">
        <v>23</v>
      </c>
      <c r="C82" s="1">
        <v>3.9060000000000002E-3</v>
      </c>
      <c r="D82" s="3">
        <v>8.8825000000000003</v>
      </c>
      <c r="E82" s="3">
        <v>8.1654999999999998</v>
      </c>
      <c r="F82" s="3">
        <v>6.2460000000000004</v>
      </c>
      <c r="G82" s="3">
        <v>3.9698000000000002</v>
      </c>
      <c r="H82" s="3">
        <v>2.9003999999999999</v>
      </c>
      <c r="I82" s="21">
        <v>3.8243999999999998</v>
      </c>
    </row>
    <row r="83" spans="1:9" x14ac:dyDescent="0.3">
      <c r="A83" s="15" t="s">
        <v>18</v>
      </c>
      <c r="B83" s="23" t="s">
        <v>23</v>
      </c>
      <c r="C83" s="1">
        <v>3.9060000000000002E-3</v>
      </c>
      <c r="D83" s="3">
        <v>9.6402000000000001</v>
      </c>
      <c r="E83" s="3">
        <v>8.6682000000000006</v>
      </c>
      <c r="F83" s="3">
        <v>6.9607999999999999</v>
      </c>
      <c r="G83" s="3">
        <v>3.4451999999999998</v>
      </c>
      <c r="H83" s="3">
        <v>3.2273999999999998</v>
      </c>
      <c r="I83" s="21">
        <v>3.8853</v>
      </c>
    </row>
    <row r="84" spans="1:9" x14ac:dyDescent="0.3">
      <c r="A84" s="15" t="s">
        <v>19</v>
      </c>
      <c r="B84" s="23" t="s">
        <v>23</v>
      </c>
      <c r="C84" s="1">
        <v>3.9060000000000002E-3</v>
      </c>
      <c r="D84" s="3">
        <v>62.294998</v>
      </c>
      <c r="E84" s="3">
        <v>57.612701000000001</v>
      </c>
      <c r="F84" s="3">
        <v>39.647399999999998</v>
      </c>
      <c r="G84" s="3">
        <v>21.0383</v>
      </c>
      <c r="H84" s="3">
        <v>17.470499</v>
      </c>
      <c r="I84" s="21">
        <v>17.466000000000001</v>
      </c>
    </row>
    <row r="85" spans="1:9" x14ac:dyDescent="0.3">
      <c r="A85" s="15" t="s">
        <v>19</v>
      </c>
      <c r="B85" s="23" t="s">
        <v>23</v>
      </c>
      <c r="C85" s="1">
        <v>3.9060000000000002E-3</v>
      </c>
      <c r="D85" s="3">
        <v>62.9133</v>
      </c>
      <c r="E85" s="3">
        <v>57.876399999999997</v>
      </c>
      <c r="F85" s="3">
        <v>40.052601000000003</v>
      </c>
      <c r="G85" s="3">
        <v>22.583500000000001</v>
      </c>
      <c r="H85" s="3">
        <v>17.037600000000001</v>
      </c>
      <c r="I85" s="21">
        <v>18.564899</v>
      </c>
    </row>
    <row r="86" spans="1:9" x14ac:dyDescent="0.3">
      <c r="A86" s="16" t="s">
        <v>19</v>
      </c>
      <c r="B86" s="17" t="s">
        <v>23</v>
      </c>
      <c r="C86" s="19">
        <v>3.9060000000000002E-3</v>
      </c>
      <c r="D86" s="18">
        <v>63.027500000000003</v>
      </c>
      <c r="E86" s="18">
        <v>58.425300999999997</v>
      </c>
      <c r="F86" s="18">
        <v>40.258800999999998</v>
      </c>
      <c r="G86" s="18">
        <v>21.562099</v>
      </c>
      <c r="H86" s="18">
        <v>17.4023</v>
      </c>
      <c r="I86" s="22">
        <v>17.644501000000002</v>
      </c>
    </row>
    <row r="87" spans="1:9" x14ac:dyDescent="0.3">
      <c r="A87" s="11" t="s">
        <v>16</v>
      </c>
      <c r="B87" s="12" t="s">
        <v>14</v>
      </c>
      <c r="C87" s="14">
        <v>3.9060000000000002E-3</v>
      </c>
      <c r="D87" s="14">
        <v>1.0993999999999999</v>
      </c>
      <c r="E87" s="14">
        <v>2.3376999999999999</v>
      </c>
      <c r="F87" s="14">
        <v>0.80779999999999996</v>
      </c>
      <c r="G87" s="14">
        <v>2.0099</v>
      </c>
      <c r="H87" s="14">
        <v>1.1091</v>
      </c>
      <c r="I87" s="31">
        <v>1.5103</v>
      </c>
    </row>
    <row r="88" spans="1:9" x14ac:dyDescent="0.3">
      <c r="A88" s="15" t="s">
        <v>16</v>
      </c>
      <c r="B88" s="32" t="s">
        <v>14</v>
      </c>
      <c r="C88" s="33">
        <v>3.9060000000000002E-3</v>
      </c>
      <c r="D88" s="33">
        <v>0.90739999999999998</v>
      </c>
      <c r="E88" s="33">
        <v>1.1355</v>
      </c>
      <c r="F88" s="33">
        <v>1.0022</v>
      </c>
      <c r="G88" s="33">
        <v>0.95199999999999996</v>
      </c>
      <c r="H88" s="33">
        <v>1.2089000000000001</v>
      </c>
      <c r="I88" s="34">
        <v>1.64</v>
      </c>
    </row>
    <row r="89" spans="1:9" x14ac:dyDescent="0.3">
      <c r="A89" s="15" t="s">
        <v>16</v>
      </c>
      <c r="B89" s="32" t="s">
        <v>14</v>
      </c>
      <c r="C89" s="33">
        <v>3.9060000000000002E-3</v>
      </c>
      <c r="D89" s="33">
        <v>1.2277</v>
      </c>
      <c r="E89" s="33">
        <v>1.2110000000000001</v>
      </c>
      <c r="F89" s="33">
        <v>0.87129999999999996</v>
      </c>
      <c r="G89" s="33">
        <v>0.87709999999999999</v>
      </c>
      <c r="H89" s="33">
        <v>1.3346</v>
      </c>
      <c r="I89" s="34">
        <v>4.2176999999999998</v>
      </c>
    </row>
    <row r="90" spans="1:9" x14ac:dyDescent="0.3">
      <c r="A90" s="15" t="s">
        <v>17</v>
      </c>
      <c r="B90" s="32" t="s">
        <v>14</v>
      </c>
      <c r="C90" s="33">
        <v>3.9060000000000002E-3</v>
      </c>
      <c r="D90" s="33">
        <v>5.0829000000000004</v>
      </c>
      <c r="E90" s="33">
        <v>5.5357000000000003</v>
      </c>
      <c r="F90" s="33">
        <v>4.1901999999999999</v>
      </c>
      <c r="G90" s="33">
        <v>2.4927000000000001</v>
      </c>
      <c r="H90" s="33">
        <v>2.7023000000000001</v>
      </c>
      <c r="I90" s="34">
        <v>2.8746</v>
      </c>
    </row>
    <row r="91" spans="1:9" x14ac:dyDescent="0.3">
      <c r="A91" s="15" t="s">
        <v>17</v>
      </c>
      <c r="B91" s="32" t="s">
        <v>14</v>
      </c>
      <c r="C91" s="33">
        <v>3.9060000000000002E-3</v>
      </c>
      <c r="D91" s="33">
        <v>5.1685999999999996</v>
      </c>
      <c r="E91" s="33">
        <v>5.2161</v>
      </c>
      <c r="F91" s="33">
        <v>2.6539000000000001</v>
      </c>
      <c r="G91" s="33">
        <v>2.3896999999999999</v>
      </c>
      <c r="H91" s="33">
        <v>2.452</v>
      </c>
      <c r="I91" s="34">
        <v>2.5362</v>
      </c>
    </row>
    <row r="92" spans="1:9" x14ac:dyDescent="0.3">
      <c r="A92" s="15" t="s">
        <v>17</v>
      </c>
      <c r="B92" s="32" t="s">
        <v>14</v>
      </c>
      <c r="C92" s="33">
        <v>3.9060000000000002E-3</v>
      </c>
      <c r="D92" s="33">
        <v>4.8148999999999997</v>
      </c>
      <c r="E92" s="33">
        <v>7.0606999999999998</v>
      </c>
      <c r="F92" s="33">
        <v>2.7279</v>
      </c>
      <c r="G92" s="33">
        <v>2.5171000000000001</v>
      </c>
      <c r="H92" s="33">
        <v>2.5926</v>
      </c>
      <c r="I92" s="34">
        <v>6.6459999999999999</v>
      </c>
    </row>
    <row r="93" spans="1:9" x14ac:dyDescent="0.3">
      <c r="A93" s="15" t="s">
        <v>18</v>
      </c>
      <c r="B93" s="32" t="s">
        <v>14</v>
      </c>
      <c r="C93" s="33">
        <v>3.9060000000000002E-3</v>
      </c>
      <c r="D93" s="33">
        <v>8.9840999999999998</v>
      </c>
      <c r="E93" s="33">
        <v>11.0701</v>
      </c>
      <c r="F93" s="33">
        <v>9.1976999999999993</v>
      </c>
      <c r="G93" s="33">
        <v>3.8515000000000001</v>
      </c>
      <c r="H93" s="33">
        <v>4.1504000000000003</v>
      </c>
      <c r="I93" s="34">
        <v>3.5914000000000001</v>
      </c>
    </row>
    <row r="94" spans="1:9" x14ac:dyDescent="0.3">
      <c r="A94" s="15" t="s">
        <v>18</v>
      </c>
      <c r="B94" s="32" t="s">
        <v>14</v>
      </c>
      <c r="C94" s="33">
        <v>3.9060000000000002E-3</v>
      </c>
      <c r="D94" s="33">
        <v>8.9503000000000004</v>
      </c>
      <c r="E94" s="33">
        <v>8.798</v>
      </c>
      <c r="F94" s="33">
        <v>4.6143999999999998</v>
      </c>
      <c r="G94" s="33">
        <v>4.7438000000000002</v>
      </c>
      <c r="H94" s="33">
        <v>5.0576999999999996</v>
      </c>
      <c r="I94" s="34">
        <v>4.0426000000000002</v>
      </c>
    </row>
    <row r="95" spans="1:9" x14ac:dyDescent="0.3">
      <c r="A95" s="15" t="s">
        <v>18</v>
      </c>
      <c r="B95" s="32" t="s">
        <v>14</v>
      </c>
      <c r="C95" s="33">
        <v>3.9060000000000002E-3</v>
      </c>
      <c r="D95" s="33">
        <v>9.2629000000000001</v>
      </c>
      <c r="E95" s="33">
        <v>10.302300000000001</v>
      </c>
      <c r="F95" s="33">
        <v>8.2065999999999999</v>
      </c>
      <c r="G95" s="33">
        <v>4.1345000000000001</v>
      </c>
      <c r="H95" s="33">
        <v>10.371</v>
      </c>
      <c r="I95" s="34">
        <v>5.7431999999999999</v>
      </c>
    </row>
    <row r="96" spans="1:9" x14ac:dyDescent="0.3">
      <c r="A96" s="15" t="s">
        <v>19</v>
      </c>
      <c r="B96" s="32" t="s">
        <v>14</v>
      </c>
      <c r="C96" s="33">
        <v>3.9060000000000002E-3</v>
      </c>
      <c r="D96" s="33">
        <v>65.760101000000006</v>
      </c>
      <c r="E96" s="33">
        <v>64.478699000000006</v>
      </c>
      <c r="F96" s="33">
        <v>45.880099999999999</v>
      </c>
      <c r="G96" s="33">
        <v>26.134001000000001</v>
      </c>
      <c r="H96" s="33">
        <v>24.463100000000001</v>
      </c>
      <c r="I96" s="34">
        <v>21.034800000000001</v>
      </c>
    </row>
    <row r="97" spans="1:9" x14ac:dyDescent="0.3">
      <c r="A97" s="15" t="s">
        <v>19</v>
      </c>
      <c r="B97" s="32" t="s">
        <v>14</v>
      </c>
      <c r="C97" s="33">
        <v>3.9060000000000002E-3</v>
      </c>
      <c r="D97" s="33">
        <v>66.808098000000001</v>
      </c>
      <c r="E97" s="33">
        <v>81.356399999999994</v>
      </c>
      <c r="F97" s="33">
        <v>35.269001000000003</v>
      </c>
      <c r="G97" s="33">
        <v>26.655398999999999</v>
      </c>
      <c r="H97" s="33">
        <v>24.3248</v>
      </c>
      <c r="I97" s="34">
        <v>20.502500999999999</v>
      </c>
    </row>
    <row r="98" spans="1:9" x14ac:dyDescent="0.3">
      <c r="A98" s="16" t="s">
        <v>19</v>
      </c>
      <c r="B98" s="17" t="s">
        <v>14</v>
      </c>
      <c r="C98" s="19">
        <v>3.9060000000000002E-3</v>
      </c>
      <c r="D98" s="19">
        <v>67.779297</v>
      </c>
      <c r="E98" s="19">
        <v>65.414000999999999</v>
      </c>
      <c r="F98" s="19">
        <v>41.949299000000003</v>
      </c>
      <c r="G98" s="19">
        <v>25.425899999999999</v>
      </c>
      <c r="H98" s="19">
        <v>25.625601</v>
      </c>
      <c r="I98" s="35">
        <v>20.337199999999999</v>
      </c>
    </row>
    <row r="99" spans="1:9" x14ac:dyDescent="0.3">
      <c r="A99" s="11" t="s">
        <v>16</v>
      </c>
      <c r="B99" s="12" t="s">
        <v>24</v>
      </c>
      <c r="C99" s="14">
        <v>3.9060000000000002E-3</v>
      </c>
      <c r="D99" s="14" t="s">
        <v>27</v>
      </c>
      <c r="E99" s="14" t="s">
        <v>28</v>
      </c>
      <c r="F99" s="14" t="s">
        <v>29</v>
      </c>
      <c r="G99" s="14" t="s">
        <v>30</v>
      </c>
      <c r="H99" s="14" t="s">
        <v>31</v>
      </c>
      <c r="I99" s="31" t="s">
        <v>32</v>
      </c>
    </row>
    <row r="100" spans="1:9" x14ac:dyDescent="0.3">
      <c r="A100" s="15" t="s">
        <v>16</v>
      </c>
      <c r="B100" s="32" t="s">
        <v>24</v>
      </c>
      <c r="C100" s="33">
        <v>3.9060000000000002E-3</v>
      </c>
      <c r="D100" s="33" t="s">
        <v>33</v>
      </c>
      <c r="E100" s="33" t="s">
        <v>34</v>
      </c>
      <c r="F100" s="33" t="s">
        <v>35</v>
      </c>
      <c r="G100" s="33" t="s">
        <v>36</v>
      </c>
      <c r="H100" s="33" t="s">
        <v>37</v>
      </c>
      <c r="I100" s="34" t="s">
        <v>38</v>
      </c>
    </row>
    <row r="101" spans="1:9" x14ac:dyDescent="0.3">
      <c r="A101" s="15" t="s">
        <v>16</v>
      </c>
      <c r="B101" s="32" t="s">
        <v>24</v>
      </c>
      <c r="C101" s="33">
        <v>3.9060000000000002E-3</v>
      </c>
      <c r="D101" s="33">
        <v>0.9385</v>
      </c>
      <c r="E101" s="33">
        <v>1.1024</v>
      </c>
      <c r="F101" s="33">
        <v>1.0387</v>
      </c>
      <c r="G101" s="33">
        <v>1.7694000000000001</v>
      </c>
      <c r="H101" s="33">
        <v>1.1487000000000001</v>
      </c>
      <c r="I101" s="34">
        <v>1.5386</v>
      </c>
    </row>
    <row r="102" spans="1:9" x14ac:dyDescent="0.3">
      <c r="A102" s="15" t="s">
        <v>17</v>
      </c>
      <c r="B102" s="32" t="s">
        <v>24</v>
      </c>
      <c r="C102" s="33">
        <v>3.9060000000000002E-3</v>
      </c>
      <c r="D102" s="33">
        <v>4.8311000000000002</v>
      </c>
      <c r="E102" s="33">
        <v>5.1298000000000004</v>
      </c>
      <c r="F102" s="33">
        <v>2.9224999999999999</v>
      </c>
      <c r="G102" s="33">
        <v>2.4003999999999999</v>
      </c>
      <c r="H102" s="33">
        <v>3.0796000000000001</v>
      </c>
      <c r="I102" s="34">
        <v>3.0575999999999999</v>
      </c>
    </row>
    <row r="103" spans="1:9" x14ac:dyDescent="0.3">
      <c r="A103" s="15" t="s">
        <v>17</v>
      </c>
      <c r="B103" s="32" t="s">
        <v>24</v>
      </c>
      <c r="C103" s="33">
        <v>3.9060000000000002E-3</v>
      </c>
      <c r="D103" s="33">
        <v>5.1374000000000004</v>
      </c>
      <c r="E103" s="33">
        <v>5.649</v>
      </c>
      <c r="F103" s="33">
        <v>2.9767000000000001</v>
      </c>
      <c r="G103" s="33">
        <v>2.4496000000000002</v>
      </c>
      <c r="H103" s="33">
        <v>3.1078000000000001</v>
      </c>
      <c r="I103" s="34">
        <v>3.4626999999999999</v>
      </c>
    </row>
    <row r="104" spans="1:9" x14ac:dyDescent="0.3">
      <c r="A104" s="15" t="s">
        <v>17</v>
      </c>
      <c r="B104" s="32" t="s">
        <v>24</v>
      </c>
      <c r="C104" s="33">
        <v>3.9060000000000002E-3</v>
      </c>
      <c r="D104" s="33">
        <v>5.0884999999999998</v>
      </c>
      <c r="E104" s="33">
        <v>5.6428000000000003</v>
      </c>
      <c r="F104" s="33">
        <v>3.181</v>
      </c>
      <c r="G104" s="33">
        <v>2.4992999999999999</v>
      </c>
      <c r="H104" s="33">
        <v>2.5746000000000002</v>
      </c>
      <c r="I104" s="34">
        <v>2.9948999999999999</v>
      </c>
    </row>
    <row r="105" spans="1:9" x14ac:dyDescent="0.3">
      <c r="A105" s="15" t="s">
        <v>18</v>
      </c>
      <c r="B105" s="32" t="s">
        <v>24</v>
      </c>
      <c r="C105" s="33">
        <v>3.9060000000000002E-3</v>
      </c>
      <c r="D105" s="33">
        <v>9.0626999999999995</v>
      </c>
      <c r="E105" s="33">
        <v>8.8049999999999997</v>
      </c>
      <c r="F105" s="33">
        <v>5.3193999999999999</v>
      </c>
      <c r="G105" s="33">
        <v>4.1315</v>
      </c>
      <c r="H105" s="33">
        <v>6.5777999999999999</v>
      </c>
      <c r="I105" s="34">
        <v>3.7917999999999998</v>
      </c>
    </row>
    <row r="106" spans="1:9" x14ac:dyDescent="0.3">
      <c r="A106" s="15" t="s">
        <v>18</v>
      </c>
      <c r="B106" s="32" t="s">
        <v>24</v>
      </c>
      <c r="C106" s="33">
        <v>3.9060000000000002E-3</v>
      </c>
      <c r="D106" s="33">
        <v>9.0928000000000004</v>
      </c>
      <c r="E106" s="33">
        <v>9.1266999999999996</v>
      </c>
      <c r="F106" s="33">
        <v>4.7857000000000003</v>
      </c>
      <c r="G106" s="33">
        <v>3.9131</v>
      </c>
      <c r="H106" s="33">
        <v>4.0911999999999997</v>
      </c>
      <c r="I106" s="34">
        <v>3.8258000000000001</v>
      </c>
    </row>
    <row r="107" spans="1:9" x14ac:dyDescent="0.3">
      <c r="A107" s="15" t="s">
        <v>18</v>
      </c>
      <c r="B107" s="32" t="s">
        <v>24</v>
      </c>
      <c r="C107" s="33">
        <v>3.9060000000000002E-3</v>
      </c>
      <c r="D107" s="33">
        <v>8.7788000000000004</v>
      </c>
      <c r="E107" s="33">
        <v>9.0998999999999999</v>
      </c>
      <c r="F107" s="33">
        <v>6.5907999999999998</v>
      </c>
      <c r="G107" s="33">
        <v>3.9996999999999998</v>
      </c>
      <c r="H107" s="33">
        <v>4.2610000000000001</v>
      </c>
      <c r="I107" s="34">
        <v>4.2647000000000004</v>
      </c>
    </row>
    <row r="108" spans="1:9" x14ac:dyDescent="0.3">
      <c r="A108" s="15" t="s">
        <v>19</v>
      </c>
      <c r="B108" s="32" t="s">
        <v>24</v>
      </c>
      <c r="C108" s="33">
        <v>3.9060000000000002E-3</v>
      </c>
      <c r="D108" s="33">
        <v>77.010695999999996</v>
      </c>
      <c r="E108" s="33">
        <v>74.566199999999995</v>
      </c>
      <c r="F108" s="33">
        <v>38.014598999999997</v>
      </c>
      <c r="G108" s="33">
        <v>24.846800000000002</v>
      </c>
      <c r="H108" s="33">
        <v>24.986499999999999</v>
      </c>
      <c r="I108" s="34">
        <v>19.961099999999998</v>
      </c>
    </row>
    <row r="109" spans="1:9" x14ac:dyDescent="0.3">
      <c r="A109" s="15" t="s">
        <v>19</v>
      </c>
      <c r="B109" s="32" t="s">
        <v>24</v>
      </c>
      <c r="C109" s="33">
        <v>3.9060000000000002E-3</v>
      </c>
      <c r="D109" s="33">
        <v>69.126700999999997</v>
      </c>
      <c r="E109" s="33">
        <v>64.116302000000005</v>
      </c>
      <c r="F109" s="33">
        <v>34.320701999999997</v>
      </c>
      <c r="G109" s="33">
        <v>25.624500000000001</v>
      </c>
      <c r="H109" s="33">
        <v>21.921101</v>
      </c>
      <c r="I109" s="34">
        <v>20.2346</v>
      </c>
    </row>
    <row r="110" spans="1:9" x14ac:dyDescent="0.3">
      <c r="A110" s="16" t="s">
        <v>19</v>
      </c>
      <c r="B110" s="17" t="s">
        <v>24</v>
      </c>
      <c r="C110" s="19">
        <v>3.9060000000000002E-3</v>
      </c>
      <c r="D110" s="19">
        <v>63.973598000000003</v>
      </c>
      <c r="E110" s="19">
        <v>68.707901000000007</v>
      </c>
      <c r="F110" s="19">
        <v>42.435901999999999</v>
      </c>
      <c r="G110" s="19">
        <v>26.141199</v>
      </c>
      <c r="H110" s="19">
        <v>24.547198999999999</v>
      </c>
      <c r="I110" s="35">
        <v>20.617999999999999</v>
      </c>
    </row>
    <row r="111" spans="1:9" x14ac:dyDescent="0.3">
      <c r="A111" s="11" t="s">
        <v>16</v>
      </c>
      <c r="B111" s="12" t="s">
        <v>24</v>
      </c>
      <c r="C111" s="14">
        <v>3.9060000000000002E-3</v>
      </c>
      <c r="D111" s="14">
        <v>1.2547999999999999</v>
      </c>
      <c r="E111" s="14">
        <v>1.1134999999999999</v>
      </c>
      <c r="F111" s="14">
        <v>1.3527</v>
      </c>
      <c r="G111" s="14">
        <v>0.74180000000000001</v>
      </c>
      <c r="H111" s="14">
        <v>0.89949999999999997</v>
      </c>
      <c r="I111" s="31">
        <v>1.3018000000000001</v>
      </c>
    </row>
    <row r="112" spans="1:9" x14ac:dyDescent="0.3">
      <c r="A112" s="15" t="s">
        <v>16</v>
      </c>
      <c r="B112" s="32" t="s">
        <v>24</v>
      </c>
      <c r="C112" s="33">
        <v>3.9060000000000002E-3</v>
      </c>
      <c r="D112" s="33">
        <v>1.1447000000000001</v>
      </c>
      <c r="E112" s="33">
        <v>1.1337999999999999</v>
      </c>
      <c r="F112" s="33">
        <v>0.83330000000000004</v>
      </c>
      <c r="G112" s="33">
        <v>0.98440000000000005</v>
      </c>
      <c r="H112" s="33">
        <v>1.0843</v>
      </c>
      <c r="I112" s="34">
        <v>2.4420000000000002</v>
      </c>
    </row>
    <row r="113" spans="1:9" x14ac:dyDescent="0.3">
      <c r="A113" s="15" t="s">
        <v>16</v>
      </c>
      <c r="B113" s="32" t="s">
        <v>24</v>
      </c>
      <c r="C113" s="33">
        <v>3.9060000000000002E-3</v>
      </c>
      <c r="D113" s="33">
        <v>0.96989999999999998</v>
      </c>
      <c r="E113" s="33">
        <v>1.1778999999999999</v>
      </c>
      <c r="F113" s="33">
        <v>0.93799999999999994</v>
      </c>
      <c r="G113" s="33">
        <v>1.0121</v>
      </c>
      <c r="H113" s="33">
        <v>2.4733000000000001</v>
      </c>
      <c r="I113" s="34">
        <v>1.6424000000000001</v>
      </c>
    </row>
    <row r="114" spans="1:9" x14ac:dyDescent="0.3">
      <c r="A114" s="15" t="s">
        <v>17</v>
      </c>
      <c r="B114" s="32" t="s">
        <v>24</v>
      </c>
      <c r="C114" s="33">
        <v>3.9060000000000002E-3</v>
      </c>
      <c r="D114" s="33">
        <v>4.7542</v>
      </c>
      <c r="E114" s="33">
        <v>5.0522999999999998</v>
      </c>
      <c r="F114" s="33">
        <v>3.9098000000000002</v>
      </c>
      <c r="G114" s="33">
        <v>2.8226</v>
      </c>
      <c r="H114" s="33">
        <v>2.6331000000000002</v>
      </c>
      <c r="I114" s="34">
        <v>2.9251</v>
      </c>
    </row>
    <row r="115" spans="1:9" x14ac:dyDescent="0.3">
      <c r="A115" s="15" t="s">
        <v>17</v>
      </c>
      <c r="B115" s="32" t="s">
        <v>24</v>
      </c>
      <c r="C115" s="33">
        <v>3.9060000000000002E-3</v>
      </c>
      <c r="D115" s="33">
        <v>4.8800999999999997</v>
      </c>
      <c r="E115" s="33">
        <v>5.6607000000000003</v>
      </c>
      <c r="F115" s="33">
        <v>3.0286</v>
      </c>
      <c r="G115" s="33">
        <v>2.5341</v>
      </c>
      <c r="H115" s="33">
        <v>2.7038000000000002</v>
      </c>
      <c r="I115" s="34">
        <v>3.0983999999999998</v>
      </c>
    </row>
    <row r="116" spans="1:9" x14ac:dyDescent="0.3">
      <c r="A116" s="15" t="s">
        <v>17</v>
      </c>
      <c r="B116" s="32" t="s">
        <v>24</v>
      </c>
      <c r="C116" s="33">
        <v>3.9060000000000002E-3</v>
      </c>
      <c r="D116" s="33">
        <v>4.8970000000000002</v>
      </c>
      <c r="E116" s="33">
        <v>4.95</v>
      </c>
      <c r="F116" s="33">
        <v>2.7536</v>
      </c>
      <c r="G116" s="33">
        <v>2.2869000000000002</v>
      </c>
      <c r="H116" s="33">
        <v>2.3938000000000001</v>
      </c>
      <c r="I116" s="34">
        <v>2.5935999999999999</v>
      </c>
    </row>
    <row r="117" spans="1:9" x14ac:dyDescent="0.3">
      <c r="A117" s="15" t="s">
        <v>18</v>
      </c>
      <c r="B117" s="32" t="s">
        <v>24</v>
      </c>
      <c r="C117" s="33">
        <v>3.9060000000000002E-3</v>
      </c>
      <c r="D117" s="33">
        <v>10.3133</v>
      </c>
      <c r="E117" s="33">
        <v>8.9082000000000008</v>
      </c>
      <c r="F117" s="33">
        <v>4.8826000000000001</v>
      </c>
      <c r="G117" s="33">
        <v>6.6740000000000004</v>
      </c>
      <c r="H117" s="33">
        <v>3.9115000000000002</v>
      </c>
      <c r="I117" s="34">
        <v>3.5417000000000001</v>
      </c>
    </row>
    <row r="118" spans="1:9" x14ac:dyDescent="0.3">
      <c r="A118" s="15" t="s">
        <v>18</v>
      </c>
      <c r="B118" s="32" t="s">
        <v>24</v>
      </c>
      <c r="C118" s="33">
        <v>3.9060000000000002E-3</v>
      </c>
      <c r="D118" s="33">
        <v>8.9384999999999994</v>
      </c>
      <c r="E118" s="33">
        <v>8.8841999999999999</v>
      </c>
      <c r="F118" s="33">
        <v>5.5781000000000001</v>
      </c>
      <c r="G118" s="33">
        <v>8.0517000000000003</v>
      </c>
      <c r="H118" s="33">
        <v>3.8365999999999998</v>
      </c>
      <c r="I118" s="34">
        <v>3.5762999999999998</v>
      </c>
    </row>
    <row r="119" spans="1:9" x14ac:dyDescent="0.3">
      <c r="A119" s="15" t="s">
        <v>18</v>
      </c>
      <c r="B119" s="32" t="s">
        <v>24</v>
      </c>
      <c r="C119" s="33">
        <v>3.9060000000000002E-3</v>
      </c>
      <c r="D119" s="33">
        <v>8.6082000000000001</v>
      </c>
      <c r="E119" s="33">
        <v>9.1328999999999994</v>
      </c>
      <c r="F119" s="33">
        <v>5.4306999999999999</v>
      </c>
      <c r="G119" s="33">
        <v>4.7004000000000001</v>
      </c>
      <c r="H119" s="33">
        <v>4.0288000000000004</v>
      </c>
      <c r="I119" s="34">
        <v>3.7845</v>
      </c>
    </row>
    <row r="120" spans="1:9" x14ac:dyDescent="0.3">
      <c r="A120" s="15" t="s">
        <v>19</v>
      </c>
      <c r="B120" s="32" t="s">
        <v>24</v>
      </c>
      <c r="C120" s="33">
        <v>3.9060000000000002E-3</v>
      </c>
      <c r="D120" s="33">
        <v>73.870399000000006</v>
      </c>
      <c r="E120" s="33">
        <v>65.348502999999994</v>
      </c>
      <c r="F120" s="33">
        <v>33.490501000000002</v>
      </c>
      <c r="G120" s="33">
        <v>26.492000999999998</v>
      </c>
      <c r="H120" s="33">
        <v>25.244199999999999</v>
      </c>
      <c r="I120" s="34">
        <v>20.524598999999998</v>
      </c>
    </row>
    <row r="121" spans="1:9" x14ac:dyDescent="0.3">
      <c r="A121" s="15" t="s">
        <v>19</v>
      </c>
      <c r="B121" s="32" t="s">
        <v>24</v>
      </c>
      <c r="C121" s="33">
        <v>3.9060000000000002E-3</v>
      </c>
      <c r="D121" s="33">
        <v>64.980903999999995</v>
      </c>
      <c r="E121" s="33">
        <v>69.360198999999994</v>
      </c>
      <c r="F121" s="33">
        <v>34.826900000000002</v>
      </c>
      <c r="G121" s="33">
        <v>23.8307</v>
      </c>
      <c r="H121" s="33">
        <v>24.316799</v>
      </c>
      <c r="I121" s="34">
        <v>21.434699999999999</v>
      </c>
    </row>
    <row r="122" spans="1:9" x14ac:dyDescent="0.3">
      <c r="A122" s="16" t="s">
        <v>19</v>
      </c>
      <c r="B122" s="17" t="s">
        <v>24</v>
      </c>
      <c r="C122" s="19">
        <v>3.9060000000000002E-3</v>
      </c>
      <c r="D122" s="19">
        <v>64.477501000000004</v>
      </c>
      <c r="E122" s="19">
        <v>65.083702000000002</v>
      </c>
      <c r="F122" s="19">
        <v>37.780399000000003</v>
      </c>
      <c r="G122" s="19">
        <v>22.916799999999999</v>
      </c>
      <c r="H122" s="19">
        <v>25.127600000000001</v>
      </c>
      <c r="I122" s="35">
        <v>21.316799</v>
      </c>
    </row>
    <row r="123" spans="1:9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3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3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3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3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3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3">
      <c r="A129" s="1"/>
      <c r="B129" s="1"/>
      <c r="C129" s="1"/>
      <c r="D129" s="1"/>
      <c r="E129" s="1"/>
      <c r="F129" s="1"/>
      <c r="G129" s="1"/>
      <c r="H129" s="1"/>
      <c r="I129" s="1"/>
    </row>
    <row r="149" spans="9:9" x14ac:dyDescent="0.3">
      <c r="I149" s="1"/>
    </row>
    <row r="150" spans="9:9" x14ac:dyDescent="0.3">
      <c r="I150" s="1"/>
    </row>
    <row r="151" spans="9:9" x14ac:dyDescent="0.3">
      <c r="I151" s="3"/>
    </row>
    <row r="152" spans="9:9" x14ac:dyDescent="0.3">
      <c r="I152" s="3"/>
    </row>
    <row r="153" spans="9:9" x14ac:dyDescent="0.3">
      <c r="I153" s="3"/>
    </row>
    <row r="154" spans="9:9" x14ac:dyDescent="0.3">
      <c r="I154" s="3"/>
    </row>
    <row r="155" spans="9:9" x14ac:dyDescent="0.3">
      <c r="I155" s="3"/>
    </row>
    <row r="156" spans="9:9" x14ac:dyDescent="0.3">
      <c r="I156" s="3"/>
    </row>
    <row r="157" spans="9:9" x14ac:dyDescent="0.3">
      <c r="I157" s="3"/>
    </row>
    <row r="158" spans="9:9" x14ac:dyDescent="0.3">
      <c r="I158" s="3"/>
    </row>
    <row r="159" spans="9:9" x14ac:dyDescent="0.3">
      <c r="I159" s="3"/>
    </row>
    <row r="160" spans="9:9" x14ac:dyDescent="0.3">
      <c r="I160" s="3"/>
    </row>
    <row r="161" spans="1:9" x14ac:dyDescent="0.3">
      <c r="I161" s="3"/>
    </row>
    <row r="162" spans="1:9" x14ac:dyDescent="0.3">
      <c r="I162" s="3"/>
    </row>
    <row r="163" spans="1:9" x14ac:dyDescent="0.3">
      <c r="I163" s="3"/>
    </row>
    <row r="164" spans="1:9" x14ac:dyDescent="0.3">
      <c r="I164" s="3"/>
    </row>
    <row r="165" spans="1:9" x14ac:dyDescent="0.3">
      <c r="I165" s="3"/>
    </row>
    <row r="166" spans="1:9" x14ac:dyDescent="0.3">
      <c r="I166" s="3"/>
    </row>
    <row r="167" spans="1:9" x14ac:dyDescent="0.3">
      <c r="I167" s="3"/>
    </row>
    <row r="168" spans="1:9" x14ac:dyDescent="0.3">
      <c r="I168" s="3"/>
    </row>
    <row r="169" spans="1:9" x14ac:dyDescent="0.3">
      <c r="I169" s="3"/>
    </row>
    <row r="170" spans="1:9" x14ac:dyDescent="0.3">
      <c r="I170" s="3"/>
    </row>
    <row r="171" spans="1:9" x14ac:dyDescent="0.3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3">
      <c r="A172" s="1"/>
      <c r="B172" s="1"/>
      <c r="C172" s="1"/>
      <c r="D172" s="1"/>
      <c r="E172" s="1"/>
      <c r="F172" s="1"/>
      <c r="G172" s="1"/>
      <c r="H172" s="1"/>
      <c r="I172" s="5"/>
    </row>
    <row r="173" spans="1:9" x14ac:dyDescent="0.3">
      <c r="A173" s="1"/>
      <c r="B173" s="1"/>
      <c r="C173" s="1"/>
      <c r="D173" s="1"/>
      <c r="E173" s="1"/>
      <c r="F173" s="1"/>
      <c r="G173" s="1"/>
      <c r="H173" s="1"/>
      <c r="I173" s="3"/>
    </row>
    <row r="174" spans="1:9" x14ac:dyDescent="0.3">
      <c r="A174" s="1"/>
      <c r="B174" s="1"/>
      <c r="C174" s="1"/>
      <c r="D174" s="1"/>
      <c r="E174" s="1"/>
      <c r="F174" s="1"/>
      <c r="G174" s="1"/>
      <c r="H174" s="1"/>
      <c r="I174" s="3"/>
    </row>
    <row r="175" spans="1:9" x14ac:dyDescent="0.3">
      <c r="A175" s="1"/>
      <c r="B175" s="1"/>
      <c r="C175" s="1"/>
      <c r="D175" s="1"/>
      <c r="E175" s="1"/>
      <c r="F175" s="1"/>
      <c r="G175" s="1"/>
      <c r="H175" s="1"/>
      <c r="I175" s="3"/>
    </row>
    <row r="176" spans="1:9" x14ac:dyDescent="0.3">
      <c r="A176" s="1"/>
      <c r="B176" s="1"/>
      <c r="C176" s="1"/>
      <c r="D176" s="1"/>
      <c r="E176" s="1"/>
      <c r="F176" s="1"/>
      <c r="G176" s="1"/>
      <c r="H176" s="1"/>
      <c r="I176" s="3"/>
    </row>
    <row r="177" spans="1:9" x14ac:dyDescent="0.3">
      <c r="A177" s="1"/>
      <c r="B177" s="1"/>
      <c r="C177" s="1"/>
      <c r="D177" s="1"/>
      <c r="E177" s="1"/>
      <c r="F177" s="1"/>
      <c r="G177" s="1"/>
      <c r="H177" s="1"/>
      <c r="I177" s="3"/>
    </row>
    <row r="178" spans="1:9" x14ac:dyDescent="0.3">
      <c r="A178" s="1"/>
      <c r="B178" s="1"/>
      <c r="C178" s="1"/>
      <c r="D178" s="1"/>
      <c r="E178" s="1"/>
      <c r="F178" s="1"/>
      <c r="G178" s="1"/>
      <c r="H178" s="1"/>
      <c r="I178" s="3"/>
    </row>
    <row r="179" spans="1:9" x14ac:dyDescent="0.3">
      <c r="A179" s="1"/>
      <c r="B179" s="1"/>
      <c r="C179" s="1"/>
      <c r="D179" s="1"/>
      <c r="E179" s="1"/>
      <c r="F179" s="1"/>
      <c r="G179" s="1"/>
      <c r="H179" s="1"/>
      <c r="I179" s="3"/>
    </row>
    <row r="180" spans="1:9" x14ac:dyDescent="0.3">
      <c r="A180" s="1"/>
      <c r="B180" s="1"/>
      <c r="C180" s="1"/>
      <c r="D180" s="1"/>
      <c r="E180" s="1"/>
      <c r="F180" s="1"/>
      <c r="G180" s="1"/>
      <c r="H180" s="1"/>
      <c r="I180" s="3"/>
    </row>
    <row r="181" spans="1:9" x14ac:dyDescent="0.3">
      <c r="A181" s="1"/>
      <c r="B181" s="1"/>
      <c r="C181" s="1"/>
      <c r="D181" s="1"/>
      <c r="E181" s="1"/>
      <c r="F181" s="1"/>
      <c r="G181" s="1"/>
      <c r="H181" s="1"/>
      <c r="I181" s="3"/>
    </row>
    <row r="182" spans="1:9" x14ac:dyDescent="0.3">
      <c r="A182" s="1"/>
      <c r="B182" s="1"/>
      <c r="C182" s="1"/>
      <c r="D182" s="1"/>
      <c r="E182" s="1"/>
      <c r="F182" s="1"/>
      <c r="G182" s="1"/>
      <c r="H182" s="1"/>
      <c r="I182" s="3"/>
    </row>
    <row r="183" spans="1:9" x14ac:dyDescent="0.3">
      <c r="A183" s="1"/>
      <c r="B183" s="1"/>
      <c r="C183" s="1"/>
      <c r="D183" s="1"/>
      <c r="E183" s="1"/>
      <c r="F183" s="1"/>
      <c r="G183" s="1"/>
      <c r="H183" s="1"/>
      <c r="I183" s="3"/>
    </row>
    <row r="184" spans="1:9" x14ac:dyDescent="0.3">
      <c r="A184" s="1"/>
      <c r="B184" s="1"/>
      <c r="C184" s="1"/>
      <c r="D184" s="1"/>
      <c r="E184" s="1"/>
      <c r="F184" s="1"/>
      <c r="G184" s="1"/>
      <c r="H184" s="1"/>
      <c r="I184" s="3"/>
    </row>
    <row r="185" spans="1:9" x14ac:dyDescent="0.3">
      <c r="A185" s="1"/>
      <c r="B185" s="1"/>
      <c r="C185" s="1"/>
      <c r="D185" s="1"/>
      <c r="E185" s="1"/>
      <c r="F185" s="1"/>
      <c r="G185" s="1"/>
      <c r="H185" s="1"/>
      <c r="I185" s="3"/>
    </row>
    <row r="186" spans="1:9" x14ac:dyDescent="0.3">
      <c r="A186" s="1"/>
      <c r="B186" s="1"/>
      <c r="C186" s="1"/>
      <c r="D186" s="1"/>
      <c r="E186" s="1"/>
      <c r="F186" s="1"/>
      <c r="G186" s="1"/>
      <c r="H186" s="1"/>
      <c r="I186" s="3"/>
    </row>
    <row r="187" spans="1:9" x14ac:dyDescent="0.3">
      <c r="A187" s="1"/>
      <c r="B187" s="1"/>
      <c r="C187" s="1"/>
      <c r="D187" s="1"/>
      <c r="E187" s="1"/>
      <c r="F187" s="1"/>
      <c r="G187" s="1"/>
      <c r="H187" s="1"/>
      <c r="I187" s="3"/>
    </row>
    <row r="188" spans="1:9" x14ac:dyDescent="0.3">
      <c r="A188" s="1"/>
      <c r="B188" s="1"/>
      <c r="C188" s="1"/>
      <c r="D188" s="1"/>
      <c r="E188" s="1"/>
      <c r="F188" s="1"/>
      <c r="G188" s="1"/>
      <c r="H188" s="1"/>
      <c r="I188" s="3"/>
    </row>
    <row r="189" spans="1:9" x14ac:dyDescent="0.3">
      <c r="A189" s="1"/>
      <c r="B189" s="1"/>
      <c r="C189" s="1"/>
      <c r="D189" s="1"/>
      <c r="E189" s="1"/>
      <c r="F189" s="1"/>
      <c r="G189" s="1"/>
      <c r="H189" s="1"/>
      <c r="I189" s="3"/>
    </row>
    <row r="190" spans="1:9" x14ac:dyDescent="0.3">
      <c r="A190" s="1"/>
      <c r="B190" s="1"/>
      <c r="C190" s="1"/>
      <c r="D190" s="1"/>
      <c r="E190" s="1"/>
      <c r="F190" s="1"/>
      <c r="G190" s="1"/>
      <c r="H190" s="1"/>
      <c r="I190" s="3"/>
    </row>
    <row r="191" spans="1:9" x14ac:dyDescent="0.3">
      <c r="A191" s="1"/>
      <c r="B191" s="1"/>
      <c r="C191" s="1"/>
      <c r="D191" s="1"/>
      <c r="E191" s="1"/>
      <c r="F191" s="1"/>
      <c r="G191" s="1"/>
      <c r="H191" s="1"/>
      <c r="I191" s="3"/>
    </row>
    <row r="192" spans="1:9" x14ac:dyDescent="0.3">
      <c r="A192" s="1"/>
      <c r="B192" s="1"/>
      <c r="C192" s="1"/>
      <c r="D192" s="1"/>
      <c r="E192" s="1"/>
      <c r="F192" s="1"/>
      <c r="G192" s="1"/>
      <c r="H192" s="1"/>
      <c r="I192" s="3"/>
    </row>
    <row r="193" spans="1:9" x14ac:dyDescent="0.3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3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3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3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3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3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3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3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3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3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3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3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3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3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3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3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3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3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3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3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3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3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3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3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3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3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3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3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3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3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3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3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3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3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3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3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3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3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3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3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3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3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3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3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3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3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3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3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">
      <c r="I267" s="1"/>
    </row>
    <row r="268" spans="1:9" x14ac:dyDescent="0.3">
      <c r="I268" s="1"/>
    </row>
    <row r="269" spans="1:9" x14ac:dyDescent="0.3">
      <c r="I269" s="1"/>
    </row>
    <row r="270" spans="1:9" x14ac:dyDescent="0.3">
      <c r="I270" s="1"/>
    </row>
    <row r="271" spans="1:9" x14ac:dyDescent="0.3">
      <c r="I271" s="1"/>
    </row>
    <row r="272" spans="1:9" x14ac:dyDescent="0.3">
      <c r="I272" s="1"/>
    </row>
    <row r="273" spans="9:9" x14ac:dyDescent="0.3">
      <c r="I273" s="1"/>
    </row>
    <row r="274" spans="9:9" x14ac:dyDescent="0.3">
      <c r="I274" s="1"/>
    </row>
    <row r="275" spans="9:9" x14ac:dyDescent="0.3">
      <c r="I275" s="1"/>
    </row>
    <row r="276" spans="9:9" x14ac:dyDescent="0.3">
      <c r="I276" s="1"/>
    </row>
    <row r="277" spans="9:9" x14ac:dyDescent="0.3">
      <c r="I277" s="1"/>
    </row>
    <row r="278" spans="9:9" x14ac:dyDescent="0.3">
      <c r="I278" s="1"/>
    </row>
    <row r="279" spans="9:9" x14ac:dyDescent="0.3">
      <c r="I279" s="1"/>
    </row>
    <row r="280" spans="9:9" x14ac:dyDescent="0.3">
      <c r="I280" s="1"/>
    </row>
    <row r="281" spans="9:9" x14ac:dyDescent="0.3">
      <c r="I281" s="1"/>
    </row>
    <row r="282" spans="9:9" x14ac:dyDescent="0.3">
      <c r="I282" s="1"/>
    </row>
    <row r="283" spans="9:9" x14ac:dyDescent="0.3">
      <c r="I283" s="1"/>
    </row>
    <row r="284" spans="9:9" x14ac:dyDescent="0.3">
      <c r="I284" s="1"/>
    </row>
    <row r="285" spans="9:9" x14ac:dyDescent="0.3">
      <c r="I285" s="1"/>
    </row>
    <row r="286" spans="9:9" x14ac:dyDescent="0.3">
      <c r="I286" s="1"/>
    </row>
    <row r="287" spans="9:9" x14ac:dyDescent="0.3">
      <c r="I287" s="1"/>
    </row>
    <row r="288" spans="9:9" x14ac:dyDescent="0.3">
      <c r="I288" s="1"/>
    </row>
    <row r="289" spans="9:9" x14ac:dyDescent="0.3">
      <c r="I289" s="1"/>
    </row>
    <row r="290" spans="9:9" x14ac:dyDescent="0.3">
      <c r="I290" s="1"/>
    </row>
    <row r="291" spans="9:9" x14ac:dyDescent="0.3">
      <c r="I291" s="1"/>
    </row>
    <row r="292" spans="9:9" x14ac:dyDescent="0.3">
      <c r="I292" s="1"/>
    </row>
    <row r="293" spans="9:9" x14ac:dyDescent="0.3">
      <c r="I293" s="1"/>
    </row>
    <row r="294" spans="9:9" x14ac:dyDescent="0.3">
      <c r="I294" s="1"/>
    </row>
    <row r="295" spans="9:9" x14ac:dyDescent="0.3">
      <c r="I295" s="1"/>
    </row>
    <row r="296" spans="9:9" x14ac:dyDescent="0.3">
      <c r="I296" s="1"/>
    </row>
    <row r="297" spans="9:9" x14ac:dyDescent="0.3">
      <c r="I297" s="1"/>
    </row>
    <row r="298" spans="9:9" x14ac:dyDescent="0.3">
      <c r="I298" s="1"/>
    </row>
    <row r="299" spans="9:9" x14ac:dyDescent="0.3">
      <c r="I299" s="1"/>
    </row>
    <row r="300" spans="9:9" x14ac:dyDescent="0.3">
      <c r="I300" s="1"/>
    </row>
    <row r="301" spans="9:9" x14ac:dyDescent="0.3">
      <c r="I301" s="1"/>
    </row>
    <row r="302" spans="9:9" x14ac:dyDescent="0.3">
      <c r="I302" s="1"/>
    </row>
    <row r="303" spans="9:9" x14ac:dyDescent="0.3">
      <c r="I303" s="1"/>
    </row>
    <row r="304" spans="9:9" x14ac:dyDescent="0.3">
      <c r="I304" s="1"/>
    </row>
    <row r="305" spans="9:9" x14ac:dyDescent="0.3">
      <c r="I305" s="1"/>
    </row>
    <row r="306" spans="9:9" x14ac:dyDescent="0.3">
      <c r="I306" s="1"/>
    </row>
    <row r="307" spans="9:9" x14ac:dyDescent="0.3">
      <c r="I307" s="1"/>
    </row>
    <row r="308" spans="9:9" x14ac:dyDescent="0.3">
      <c r="I308" s="1"/>
    </row>
    <row r="309" spans="9:9" x14ac:dyDescent="0.3">
      <c r="I309" s="1"/>
    </row>
    <row r="310" spans="9:9" x14ac:dyDescent="0.3">
      <c r="I310" s="1"/>
    </row>
    <row r="311" spans="9:9" x14ac:dyDescent="0.3">
      <c r="I311" s="1"/>
    </row>
    <row r="312" spans="9:9" x14ac:dyDescent="0.3">
      <c r="I312" s="1"/>
    </row>
    <row r="313" spans="9:9" x14ac:dyDescent="0.3">
      <c r="I313" s="1"/>
    </row>
    <row r="314" spans="9:9" x14ac:dyDescent="0.3">
      <c r="I314" s="1"/>
    </row>
    <row r="315" spans="9:9" x14ac:dyDescent="0.3">
      <c r="I315" s="1"/>
    </row>
    <row r="316" spans="9:9" x14ac:dyDescent="0.3">
      <c r="I316" s="1"/>
    </row>
    <row r="317" spans="9:9" x14ac:dyDescent="0.3">
      <c r="I317" s="1"/>
    </row>
    <row r="318" spans="9:9" x14ac:dyDescent="0.3">
      <c r="I318" s="1"/>
    </row>
    <row r="319" spans="9:9" x14ac:dyDescent="0.3">
      <c r="I319" s="1"/>
    </row>
    <row r="320" spans="9:9" x14ac:dyDescent="0.3">
      <c r="I320" s="1"/>
    </row>
    <row r="321" spans="9:9" x14ac:dyDescent="0.3">
      <c r="I321" s="1"/>
    </row>
    <row r="322" spans="9:9" x14ac:dyDescent="0.3">
      <c r="I322" s="1"/>
    </row>
    <row r="323" spans="9:9" x14ac:dyDescent="0.3">
      <c r="I323" s="1"/>
    </row>
    <row r="324" spans="9:9" x14ac:dyDescent="0.3">
      <c r="I324" s="1"/>
    </row>
    <row r="325" spans="9:9" x14ac:dyDescent="0.3">
      <c r="I325" s="1"/>
    </row>
    <row r="326" spans="9:9" x14ac:dyDescent="0.3">
      <c r="I326" s="1"/>
    </row>
    <row r="327" spans="9:9" x14ac:dyDescent="0.3">
      <c r="I327" s="1"/>
    </row>
    <row r="328" spans="9:9" x14ac:dyDescent="0.3">
      <c r="I328" s="1"/>
    </row>
  </sheetData>
  <mergeCells count="3">
    <mergeCell ref="E1:I1"/>
    <mergeCell ref="O1:S1"/>
    <mergeCell ref="Y1:AC1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y O C V q O 4 P g i k A A A A 9 g A A A B I A H A B D b 2 5 m a W c v U G F j a 2 F n Z S 5 4 b W w g o h g A K K A U A A A A A A A A A A A A A A A A A A A A A A A A A A A A h Y 8 9 D o I w A I W v Q r r T l m o M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k c 5 g u C M Q U T Z C W S n 8 F M u 5 9 t j + Q L n 3 r v J H M + H i z o 2 i K F L 0 / s A d Q S w M E F A A C A A g A L y O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j g l Y o i k e 4 D g A A A B E A A A A T A B w A R m 9 y b X V s Y X M v U 2 V j d G l v b j E u b S C i G A A o o B Q A A A A A A A A A A A A A A A A A A A A A A A A A A A A r T k 0 u y c z P U w i G 0 I b W A F B L A Q I t A B Q A A g A I A C 8 j g l a j u D 4 I p A A A A P Y A A A A S A A A A A A A A A A A A A A A A A A A A A A B D b 2 5 m a W c v U G F j a 2 F n Z S 5 4 b W x Q S w E C L Q A U A A I A C A A v I 4 J W D 8 r p q 6 Q A A A D p A A A A E w A A A A A A A A A A A A A A A A D w A A A A W 0 N v b n R l b n R f V H l w Z X N d L n h t b F B L A Q I t A B Q A A g A I A C 8 j g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5 e 7 K N 3 Q O Q r n B m V u p F l x A A A A A A A I A A A A A A B B m A A A A A Q A A I A A A A B v e g T r B x e 3 y 8 J o W d X F w l o m J o c x U z y J w z C p J 9 W w C I e v w A A A A A A 6 A A A A A A g A A I A A A A A q / Y M o N Y k z W Y K F N P 1 K X c n 5 K + 1 n 9 B c f g 7 D Y t F W H x a b y d U A A A A C h 1 v D u F q s c s K Z v w 3 Q W P L s N B Y s F E i + r 2 o 5 E U U P b C X 2 h 9 u h S t 0 o G p 1 D u R 2 v M A x s l S q V S r J G D z u Q 3 8 H L V 8 m X 3 G 9 G D h n y S n 7 U 9 2 Z x D + z 2 t T V 5 k s Q A A A A O 9 2 P Q M l t Y x b 7 X m H O B i 6 U w i A H 0 1 O l M W u / s r + u P J F E m T v g R X x Q C O M x k q 5 b V f T d I k / Z U 6 C t 4 C T y G b T k M c 6 i Q j 0 s X g = < / D a t a M a s h u p > 
</file>

<file path=customXml/itemProps1.xml><?xml version="1.0" encoding="utf-8"?>
<ds:datastoreItem xmlns:ds="http://schemas.openxmlformats.org/officeDocument/2006/customXml" ds:itemID="{CE2C5431-3AC9-41A6-A74C-189801A1C8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 Karpilov</cp:lastModifiedBy>
  <dcterms:created xsi:type="dcterms:W3CDTF">2023-04-01T05:14:16Z</dcterms:created>
  <dcterms:modified xsi:type="dcterms:W3CDTF">2023-04-18T19:10:56Z</dcterms:modified>
</cp:coreProperties>
</file>