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am Folders\Justin\Projects\VR Cable Servant\Mechanical\RevA\"/>
    </mc:Choice>
  </mc:AlternateContent>
  <bookViews>
    <workbookView xWindow="1980" yWindow="0" windowWidth="27810" windowHeight="129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X34" i="1" s="1"/>
  <c r="W3" i="1" l="1"/>
  <c r="X3" i="1" s="1"/>
  <c r="W21" i="1"/>
  <c r="X21" i="1" s="1"/>
  <c r="W16" i="1"/>
  <c r="X16" i="1" s="1"/>
  <c r="W22" i="1"/>
  <c r="X22" i="1" s="1"/>
  <c r="W35" i="1"/>
  <c r="X35" i="1" s="1"/>
  <c r="W38" i="1"/>
  <c r="X38" i="1" s="1"/>
  <c r="W36" i="1"/>
  <c r="X36" i="1" s="1"/>
  <c r="X23" i="1"/>
  <c r="W37" i="1"/>
  <c r="X37" i="1" s="1"/>
  <c r="X27" i="1"/>
  <c r="X24" i="1"/>
  <c r="X17" i="1"/>
  <c r="X26" i="1"/>
  <c r="W28" i="1"/>
  <c r="X28" i="1" s="1"/>
  <c r="W15" i="1"/>
  <c r="X15" i="1" s="1"/>
  <c r="X18" i="1"/>
  <c r="W20" i="1"/>
  <c r="X20" i="1" s="1"/>
  <c r="W30" i="1"/>
  <c r="X30" i="1" s="1"/>
  <c r="W33" i="1"/>
  <c r="X33" i="1" s="1"/>
  <c r="X19" i="1"/>
  <c r="W31" i="1"/>
  <c r="X31" i="1" s="1"/>
  <c r="X29" i="1"/>
  <c r="X25" i="1"/>
  <c r="X32" i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X40" i="1" l="1"/>
</calcChain>
</file>

<file path=xl/sharedStrings.xml><?xml version="1.0" encoding="utf-8"?>
<sst xmlns="http://schemas.openxmlformats.org/spreadsheetml/2006/main" count="263" uniqueCount="141">
  <si>
    <t>ITEM NO.</t>
  </si>
  <si>
    <t>PART NUMBER</t>
  </si>
  <si>
    <t>Revision</t>
  </si>
  <si>
    <t>DESCRIPTION</t>
  </si>
  <si>
    <t>ASSEMBLED IN</t>
  </si>
  <si>
    <t>Material</t>
  </si>
  <si>
    <t>Finish</t>
  </si>
  <si>
    <t>FABRICATION METHOD</t>
  </si>
  <si>
    <t>FABRICATION FINISH</t>
  </si>
  <si>
    <t>FILE / CONF NAME</t>
  </si>
  <si>
    <t>PROJECT</t>
  </si>
  <si>
    <t>EXPAND</t>
  </si>
  <si>
    <t>MFG</t>
  </si>
  <si>
    <t>MFG PN</t>
  </si>
  <si>
    <t>SUPPLIER</t>
  </si>
  <si>
    <t>SUPPLIER PN</t>
  </si>
  <si>
    <t>SUPPLIER MOQ</t>
  </si>
  <si>
    <t>UNITS</t>
  </si>
  <si>
    <t>SUPPLIER PRICE</t>
  </si>
  <si>
    <t>QTY.</t>
  </si>
  <si>
    <t>SUPPLIER LEAD TIME</t>
  </si>
  <si>
    <t>MW-MW05-C001</t>
  </si>
  <si>
    <t>CONSTRUCTION</t>
  </si>
  <si>
    <t>MW-MW05-P005</t>
  </si>
  <si>
    <r>
      <t xml:space="preserve">Aluminum T-Slotted Framing Extrusion, Single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Profile, 1-1/2" Size, Hollow, 4' Long</t>
    </r>
  </si>
  <si>
    <t>BUY</t>
  </si>
  <si>
    <t>MCMASTER-CARR</t>
  </si>
  <si>
    <t>47065T146</t>
  </si>
  <si>
    <t>EA</t>
  </si>
  <si>
    <t>MW-MW05-P009</t>
  </si>
  <si>
    <t>Y GANTRY WHEEL BRACKET</t>
  </si>
  <si>
    <t>BUILD</t>
  </si>
  <si>
    <t>MW-MW05-P010</t>
  </si>
  <si>
    <t>Y GANTRY TOP PLATE W/ CABLE MOUNT</t>
  </si>
  <si>
    <r>
      <t xml:space="preserve">91290A164_BLACK-OXIDE CLASS 12.9 SHCS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M4x16MM</t>
    </r>
  </si>
  <si>
    <r>
      <t xml:space="preserve">Black-Oxide Class 12.9 Socket Head Cap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 xml:space="preserve">Screw, Alloy Steel, M4 Thread, 18mm Length,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0.70mm Pitch</t>
    </r>
  </si>
  <si>
    <t>91290A150</t>
  </si>
  <si>
    <t>91290A164</t>
  </si>
  <si>
    <t>PK100</t>
  </si>
  <si>
    <t>96887A329_CLASS 5 STEEL SQUARE NUT</t>
  </si>
  <si>
    <r>
      <t xml:space="preserve">Class 5 Steel Square Nut, Zinc Plated, M4x0.7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Thread Size, 7mm Wide, 3.2mm High</t>
    </r>
  </si>
  <si>
    <t>96887A329</t>
  </si>
  <si>
    <r>
      <t>9904K300_TRACK ROLLER CARRIAGE FOR 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SLOTTED FRAMING</t>
    </r>
  </si>
  <si>
    <r>
      <t xml:space="preserve">Track Roller Carriage for T-Slotted Framing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5/16" Width T-Slot, 1-1/2" High Rail</t>
    </r>
  </si>
  <si>
    <t>9904K3</t>
  </si>
  <si>
    <t>9904K300</t>
  </si>
  <si>
    <t>MW-MW05-P015</t>
  </si>
  <si>
    <t>Y GANTRY FRAMING BRACKET</t>
  </si>
  <si>
    <t>4556T340_MOUNTING BRACKET</t>
  </si>
  <si>
    <r>
      <t xml:space="preserve">Mounting Brackets for 0.6" High x 1.1" Wide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Open Snap-Together Cable and Hose Carrier</t>
    </r>
  </si>
  <si>
    <t>4556T340</t>
  </si>
  <si>
    <t>PK2</t>
  </si>
  <si>
    <t>MW-MW05-P022</t>
  </si>
  <si>
    <r>
      <t xml:space="preserve">Y GANTRY WHEEL MOUNT RECTANGULAR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WASHER</t>
    </r>
  </si>
  <si>
    <t>Y GANTRY TOP PLATE</t>
  </si>
  <si>
    <t>MW-MW05-P006</t>
  </si>
  <si>
    <r>
      <t xml:space="preserve">Aluminum T-Slotted Framing Extrusion, Single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Profile, 1" Size, Solid, 4' Long</t>
    </r>
  </si>
  <si>
    <t>47065T121</t>
  </si>
  <si>
    <t>MW-MW05-P014</t>
  </si>
  <si>
    <t>X GANTRY WHEEL BRACKET</t>
  </si>
  <si>
    <t>MW-MW05-P011</t>
  </si>
  <si>
    <t>X GANTRY TOP PLATE</t>
  </si>
  <si>
    <r>
      <t>9904K100_TRACK ROLLER CARRIAGE FOR 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SLOTTED FRAMING</t>
    </r>
  </si>
  <si>
    <r>
      <t xml:space="preserve">Track Roller Carriage for T-Slotted Framing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1/4" Width T-Slot, 1" High Rail</t>
    </r>
  </si>
  <si>
    <t>9904K1</t>
  </si>
  <si>
    <t>9904K100</t>
  </si>
  <si>
    <t>X GANTRY FRAME BRACKET</t>
  </si>
  <si>
    <r>
      <t xml:space="preserve">47065T236_ALUMINUM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</si>
  <si>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Bracket, 1" Long for 1" High Single Profile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Aluminum T-Slotted Framing Extrusion</t>
    </r>
  </si>
  <si>
    <t>47065T236</t>
  </si>
  <si>
    <r>
      <t xml:space="preserve">4409T243_SNAP-TOGETHER CABLE AND HOSE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CARRIER</t>
    </r>
  </si>
  <si>
    <r>
      <t xml:space="preserve">Snap-Together Cable and Hose Carrier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 xml:space="preserve">0.3" Maximum Cable OD/0.6" Total Cable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Width, Open</t>
    </r>
  </si>
  <si>
    <t>4409T243</t>
  </si>
  <si>
    <t>1, 3, 6 FT</t>
  </si>
  <si>
    <t>PER FT</t>
  </si>
  <si>
    <t>MW-MW05-P007</t>
  </si>
  <si>
    <t>STEPPER MOTOR BRACKET</t>
  </si>
  <si>
    <t>MW-MW05-P008</t>
  </si>
  <si>
    <t>UPPER PULLEY BRACKET</t>
  </si>
  <si>
    <r>
      <t xml:space="preserve">47065T970_ALUMINUM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</si>
  <si>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Steel End-Feed Fastener for 1-1/2" Single/3"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Quad Aluminum T-Slotted Framing Extrusion</t>
    </r>
  </si>
  <si>
    <t>47065T97</t>
  </si>
  <si>
    <t>47065T970</t>
  </si>
  <si>
    <t>PK4</t>
  </si>
  <si>
    <r>
      <t xml:space="preserve">1254N22_MXL LIGHTWEIGHT TIMING BELT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PULLEY 0.693IN OD 0.25IN WD</t>
    </r>
  </si>
  <si>
    <t>A008</t>
  </si>
  <si>
    <t>1254N22</t>
  </si>
  <si>
    <r>
      <t xml:space="preserve">94035A578_TIGHT-TOLERANCE SOCKET DRIVE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SHOULDER SCREW</t>
    </r>
  </si>
  <si>
    <t>94035A578</t>
  </si>
  <si>
    <t>92510A483_ALUM UNTHRD SPACER</t>
  </si>
  <si>
    <t>5/8" OD, 1/8" Length, for 1/4" Screw Size</t>
  </si>
  <si>
    <t>92510A483</t>
  </si>
  <si>
    <t>3088A464_STEEL SHIM 0.062IN THICK</t>
  </si>
  <si>
    <t>3088A464</t>
  </si>
  <si>
    <t>PK10</t>
  </si>
  <si>
    <r>
      <t>90633A011_LOW-STRENGTH STEEL THIN NYLON-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INSERT LOCKNUT</t>
    </r>
  </si>
  <si>
    <t>90633A011</t>
  </si>
  <si>
    <r>
      <t>1688K500_ULTRA-LOW-FRICTION OIL-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EMBEDDED SLEEVE BRNG</t>
    </r>
  </si>
  <si>
    <t>A009</t>
  </si>
  <si>
    <t>1688K5</t>
  </si>
  <si>
    <t>1688K500</t>
  </si>
  <si>
    <t>93268A501_BRASS SHIM 0.001IN</t>
  </si>
  <si>
    <t>93268A501</t>
  </si>
  <si>
    <t>MW-MW05-P019</t>
  </si>
  <si>
    <t>LASER CUT SPACER</t>
  </si>
  <si>
    <t>PP-NEMA 23</t>
  </si>
  <si>
    <r>
      <t xml:space="preserve">NEMA 23 Shaft Size: 1/4" Torque: 175 oz-in 2.8A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12-48V 4-wire Bipolar</t>
    </r>
  </si>
  <si>
    <t>Nema 23 Stepper Motor</t>
  </si>
  <si>
    <t>MT-2303HS280AW-OB</t>
  </si>
  <si>
    <t>OPENBUILDS</t>
  </si>
  <si>
    <t>SKU518</t>
  </si>
  <si>
    <r>
      <t>http://openbuildspartstore.com/nema-23-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stepper-motor/</t>
    </r>
  </si>
  <si>
    <t>MW-MW05-P021</t>
  </si>
  <si>
    <t>Y CABLE GUIDE MOUNT</t>
  </si>
  <si>
    <t>7959K21_MXL TIMING BELT</t>
  </si>
  <si>
    <t>1/4" Width Mxl Series Timing Belt</t>
  </si>
  <si>
    <t>7959K21</t>
  </si>
  <si>
    <t>PP-MICRO LIMIT SWITCH</t>
  </si>
  <si>
    <t>Micro Limit Switch Kit with Mounting Plate</t>
  </si>
  <si>
    <t>SKU 745</t>
  </si>
  <si>
    <r>
      <t>http://openbuildspartstore.com/micro-limit-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switch-kit-with-mounting-plate/</t>
    </r>
  </si>
  <si>
    <t>PP-CNC XPRO CONTROLLER STEPPER DRIVER</t>
  </si>
  <si>
    <t>CNC xPRO V2 Controller Stepper Driver</t>
  </si>
  <si>
    <t>SKU 885</t>
  </si>
  <si>
    <r>
      <t>http://openbuildspartstore.com/cnc-xpro-v2-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controller-stepper-driver/</t>
    </r>
  </si>
  <si>
    <t>PP-TIMING BELT TORSION SPRING</t>
  </si>
  <si>
    <t>Timing Belt Tension Torsion Spring</t>
  </si>
  <si>
    <t>SKU 75</t>
  </si>
  <si>
    <r>
      <t>http://openbuildspartstore.com/timing-belt-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tension-torsion-spring/</t>
    </r>
  </si>
  <si>
    <t>QTY TO ORDER</t>
  </si>
  <si>
    <t>TOTAL COST</t>
  </si>
  <si>
    <t>TOTAL</t>
  </si>
  <si>
    <r>
      <t xml:space="preserve">47065T239_ALUMINUM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</si>
  <si>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Bracket, 2" Long for 1" High Single Profile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Aluminum T-Slotted Framing Extrusion</t>
    </r>
  </si>
  <si>
    <t>47065T239</t>
  </si>
  <si>
    <t>MW-MW05-P023</t>
  </si>
  <si>
    <t>x</t>
  </si>
  <si>
    <t>INCLUDED IN DRAWING</t>
  </si>
  <si>
    <t>PP-ACRYLIC SHEET 12"x24"</t>
  </si>
  <si>
    <t>Optically Colored Cast Acrylic Sheet, 1/4" Thick, 12" x 24"</t>
  </si>
  <si>
    <t>8505K92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</si>
</sst>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color theme="1"/>
      <name val="SWGDT"/>
    </font>
    <font>
      <b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4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44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44" fontId="2" fillId="0" borderId="0" xfId="1" applyFont="1" applyAlignment="1">
      <alignment horizontal="center" vertical="center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D1" workbookViewId="0">
      <selection activeCell="V11" sqref="V11"/>
    </sheetView>
  </sheetViews>
  <sheetFormatPr defaultRowHeight="30" customHeight="1" x14ac:dyDescent="0.25"/>
  <cols>
    <col min="1" max="1" width="8.140625" bestFit="1" customWidth="1"/>
    <col min="2" max="2" width="40.5703125" bestFit="1" customWidth="1"/>
    <col min="3" max="3" width="8" hidden="1" customWidth="1"/>
    <col min="4" max="4" width="40.5703125" bestFit="1" customWidth="1"/>
    <col min="5" max="5" width="12.85546875" hidden="1" customWidth="1"/>
    <col min="6" max="6" width="8.140625" hidden="1" customWidth="1"/>
    <col min="7" max="7" width="5.42578125" hidden="1" customWidth="1"/>
    <col min="8" max="8" width="19.7109375" hidden="1" customWidth="1"/>
    <col min="9" max="9" width="17.85546875" hidden="1" customWidth="1"/>
    <col min="10" max="10" width="37.42578125" bestFit="1" customWidth="1"/>
    <col min="11" max="11" width="8.140625" hidden="1" customWidth="1"/>
    <col min="12" max="12" width="14.140625" bestFit="1" customWidth="1"/>
    <col min="13" max="13" width="4.85546875" hidden="1" customWidth="1"/>
    <col min="14" max="14" width="19.42578125" hidden="1" customWidth="1"/>
    <col min="15" max="15" width="15.5703125" bestFit="1" customWidth="1"/>
    <col min="16" max="16" width="11" bestFit="1" customWidth="1"/>
    <col min="17" max="17" width="13.28515625" bestFit="1" customWidth="1"/>
    <col min="18" max="18" width="6" bestFit="1" customWidth="1"/>
    <col min="19" max="19" width="13.42578125" style="10" bestFit="1" customWidth="1"/>
    <col min="20" max="20" width="4.5703125" bestFit="1" customWidth="1"/>
    <col min="21" max="21" width="6" customWidth="1"/>
    <col min="22" max="22" width="40.42578125" bestFit="1" customWidth="1"/>
    <col min="23" max="23" width="9.140625" style="4"/>
    <col min="24" max="24" width="10.85546875" style="5" customWidth="1"/>
  </cols>
  <sheetData>
    <row r="1" spans="1:2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1" t="s">
        <v>19</v>
      </c>
      <c r="U1" s="1" t="s">
        <v>137</v>
      </c>
      <c r="V1" s="1" t="s">
        <v>20</v>
      </c>
      <c r="W1" s="2" t="s">
        <v>129</v>
      </c>
      <c r="X1" s="3" t="s">
        <v>130</v>
      </c>
    </row>
    <row r="2" spans="1:24" ht="30" customHeight="1" x14ac:dyDescent="0.25">
      <c r="A2" s="1">
        <v>1</v>
      </c>
      <c r="B2" s="8" t="s">
        <v>21</v>
      </c>
      <c r="C2" s="8"/>
      <c r="D2" s="8"/>
      <c r="E2" s="8"/>
      <c r="F2" s="8"/>
      <c r="G2" s="8"/>
      <c r="H2" s="8"/>
      <c r="I2" s="8"/>
      <c r="J2" s="8" t="s">
        <v>21</v>
      </c>
      <c r="K2" s="1"/>
      <c r="L2" s="8" t="s">
        <v>22</v>
      </c>
      <c r="M2" s="8"/>
      <c r="N2" s="8"/>
      <c r="O2" s="8"/>
      <c r="P2" s="8"/>
      <c r="Q2" s="1"/>
      <c r="R2" s="1"/>
      <c r="S2" s="9"/>
      <c r="T2" s="1">
        <v>1</v>
      </c>
      <c r="U2" s="1"/>
      <c r="V2" s="1"/>
    </row>
    <row r="3" spans="1:24" ht="30" customHeight="1" x14ac:dyDescent="0.25">
      <c r="A3" s="1">
        <v>3</v>
      </c>
      <c r="B3" s="8" t="s">
        <v>29</v>
      </c>
      <c r="C3" s="8"/>
      <c r="D3" s="8" t="s">
        <v>30</v>
      </c>
      <c r="E3" s="8"/>
      <c r="F3" s="8"/>
      <c r="G3" s="8"/>
      <c r="H3" s="8"/>
      <c r="I3" s="8"/>
      <c r="J3" s="8" t="s">
        <v>29</v>
      </c>
      <c r="K3" s="1"/>
      <c r="L3" s="8" t="s">
        <v>31</v>
      </c>
      <c r="M3" s="8"/>
      <c r="N3" s="8"/>
      <c r="O3" s="8"/>
      <c r="P3" s="8"/>
      <c r="Q3" s="1"/>
      <c r="R3" s="1"/>
      <c r="S3" s="9"/>
      <c r="T3" s="1">
        <v>2</v>
      </c>
      <c r="U3" s="8" t="s">
        <v>136</v>
      </c>
      <c r="W3" s="4">
        <f t="shared" ref="W3:W16" si="0">T3</f>
        <v>2</v>
      </c>
      <c r="X3" s="5">
        <f>W3*S3</f>
        <v>0</v>
      </c>
    </row>
    <row r="4" spans="1:24" ht="30" customHeight="1" x14ac:dyDescent="0.25">
      <c r="A4" s="1">
        <v>4</v>
      </c>
      <c r="B4" s="8" t="s">
        <v>32</v>
      </c>
      <c r="C4" s="8"/>
      <c r="D4" s="8" t="s">
        <v>33</v>
      </c>
      <c r="E4" s="8"/>
      <c r="F4" s="8"/>
      <c r="G4" s="8"/>
      <c r="H4" s="8"/>
      <c r="I4" s="8"/>
      <c r="J4" s="8" t="s">
        <v>32</v>
      </c>
      <c r="K4" s="1"/>
      <c r="L4" s="8" t="s">
        <v>31</v>
      </c>
      <c r="M4" s="8"/>
      <c r="N4" s="8"/>
      <c r="O4" s="8"/>
      <c r="P4" s="8"/>
      <c r="Q4" s="1"/>
      <c r="R4" s="1"/>
      <c r="S4" s="9"/>
      <c r="T4" s="1">
        <v>1</v>
      </c>
      <c r="U4" s="8" t="s">
        <v>136</v>
      </c>
      <c r="W4" s="4">
        <f t="shared" si="0"/>
        <v>1</v>
      </c>
      <c r="X4" s="5">
        <f>W4*S4</f>
        <v>0</v>
      </c>
    </row>
    <row r="5" spans="1:24" ht="30" customHeight="1" x14ac:dyDescent="0.25">
      <c r="A5" s="1">
        <v>8</v>
      </c>
      <c r="B5" s="8" t="s">
        <v>46</v>
      </c>
      <c r="C5" s="8"/>
      <c r="D5" s="8" t="s">
        <v>47</v>
      </c>
      <c r="E5" s="8"/>
      <c r="F5" s="8"/>
      <c r="G5" s="8"/>
      <c r="H5" s="8"/>
      <c r="I5" s="8"/>
      <c r="J5" s="8" t="s">
        <v>46</v>
      </c>
      <c r="K5" s="1"/>
      <c r="L5" s="8" t="s">
        <v>31</v>
      </c>
      <c r="M5" s="8"/>
      <c r="N5" s="8"/>
      <c r="O5" s="8"/>
      <c r="P5" s="8"/>
      <c r="Q5" s="1"/>
      <c r="R5" s="1"/>
      <c r="S5" s="9"/>
      <c r="T5" s="1">
        <v>4</v>
      </c>
      <c r="U5" s="8" t="s">
        <v>136</v>
      </c>
      <c r="W5" s="4">
        <f t="shared" si="0"/>
        <v>4</v>
      </c>
      <c r="X5" s="5">
        <f>W5*S5</f>
        <v>0</v>
      </c>
    </row>
    <row r="6" spans="1:24" ht="30" customHeight="1" x14ac:dyDescent="0.25">
      <c r="A6" s="1">
        <v>10</v>
      </c>
      <c r="B6" s="8" t="s">
        <v>52</v>
      </c>
      <c r="C6" s="8"/>
      <c r="D6" s="8" t="s">
        <v>53</v>
      </c>
      <c r="E6" s="8"/>
      <c r="F6" s="8"/>
      <c r="G6" s="8"/>
      <c r="H6" s="8"/>
      <c r="I6" s="8"/>
      <c r="J6" s="8" t="s">
        <v>52</v>
      </c>
      <c r="K6" s="1"/>
      <c r="L6" s="8" t="s">
        <v>31</v>
      </c>
      <c r="M6" s="8"/>
      <c r="N6" s="8"/>
      <c r="O6" s="8"/>
      <c r="P6" s="8"/>
      <c r="Q6" s="1"/>
      <c r="R6" s="1"/>
      <c r="S6" s="9"/>
      <c r="T6" s="1">
        <v>4</v>
      </c>
      <c r="U6" s="8" t="s">
        <v>136</v>
      </c>
      <c r="W6" s="4">
        <f t="shared" si="0"/>
        <v>4</v>
      </c>
      <c r="X6" s="5">
        <f>W6*S6</f>
        <v>0</v>
      </c>
    </row>
    <row r="7" spans="1:24" ht="30" customHeight="1" x14ac:dyDescent="0.25">
      <c r="A7" s="1">
        <v>11</v>
      </c>
      <c r="B7" s="8" t="s">
        <v>32</v>
      </c>
      <c r="C7" s="8"/>
      <c r="D7" s="8" t="s">
        <v>54</v>
      </c>
      <c r="E7" s="8"/>
      <c r="F7" s="8"/>
      <c r="G7" s="8"/>
      <c r="H7" s="8"/>
      <c r="I7" s="8"/>
      <c r="J7" s="8" t="s">
        <v>32</v>
      </c>
      <c r="K7" s="1"/>
      <c r="L7" s="8" t="s">
        <v>31</v>
      </c>
      <c r="M7" s="8"/>
      <c r="N7" s="8"/>
      <c r="O7" s="8"/>
      <c r="P7" s="8"/>
      <c r="Q7" s="1"/>
      <c r="R7" s="1"/>
      <c r="S7" s="9"/>
      <c r="T7" s="1">
        <v>1</v>
      </c>
      <c r="U7" s="8" t="s">
        <v>136</v>
      </c>
      <c r="W7" s="4">
        <f t="shared" si="0"/>
        <v>1</v>
      </c>
      <c r="X7" s="5">
        <f>W7*S7</f>
        <v>0</v>
      </c>
    </row>
    <row r="8" spans="1:24" ht="30" customHeight="1" x14ac:dyDescent="0.25">
      <c r="A8" s="1">
        <v>13</v>
      </c>
      <c r="B8" s="8" t="s">
        <v>58</v>
      </c>
      <c r="C8" s="8"/>
      <c r="D8" s="8" t="s">
        <v>59</v>
      </c>
      <c r="E8" s="8"/>
      <c r="F8" s="8"/>
      <c r="G8" s="8"/>
      <c r="H8" s="8"/>
      <c r="I8" s="8"/>
      <c r="J8" s="8" t="s">
        <v>58</v>
      </c>
      <c r="K8" s="1"/>
      <c r="L8" s="8" t="s">
        <v>31</v>
      </c>
      <c r="M8" s="8"/>
      <c r="N8" s="8"/>
      <c r="O8" s="8"/>
      <c r="P8" s="8"/>
      <c r="Q8" s="1"/>
      <c r="R8" s="1"/>
      <c r="S8" s="9"/>
      <c r="T8" s="1">
        <v>1</v>
      </c>
      <c r="U8" s="8" t="s">
        <v>136</v>
      </c>
      <c r="W8" s="4">
        <f t="shared" si="0"/>
        <v>1</v>
      </c>
      <c r="X8" s="5">
        <f>W8*S8</f>
        <v>0</v>
      </c>
    </row>
    <row r="9" spans="1:24" ht="30" customHeight="1" x14ac:dyDescent="0.25">
      <c r="A9" s="1">
        <v>14</v>
      </c>
      <c r="B9" s="8" t="s">
        <v>60</v>
      </c>
      <c r="C9" s="8"/>
      <c r="D9" s="8" t="s">
        <v>61</v>
      </c>
      <c r="E9" s="8"/>
      <c r="F9" s="8"/>
      <c r="G9" s="8"/>
      <c r="H9" s="8"/>
      <c r="I9" s="8"/>
      <c r="J9" s="8" t="s">
        <v>60</v>
      </c>
      <c r="K9" s="1"/>
      <c r="L9" s="8" t="s">
        <v>31</v>
      </c>
      <c r="M9" s="8"/>
      <c r="N9" s="8"/>
      <c r="O9" s="8"/>
      <c r="P9" s="8"/>
      <c r="Q9" s="1"/>
      <c r="R9" s="1"/>
      <c r="S9" s="9"/>
      <c r="T9" s="1">
        <v>1</v>
      </c>
      <c r="U9" s="8" t="s">
        <v>136</v>
      </c>
      <c r="W9" s="4">
        <f t="shared" si="0"/>
        <v>1</v>
      </c>
      <c r="X9" s="5">
        <f>W9*S9</f>
        <v>0</v>
      </c>
    </row>
    <row r="10" spans="1:24" ht="30" customHeight="1" x14ac:dyDescent="0.25">
      <c r="A10" s="1">
        <v>16</v>
      </c>
      <c r="B10" s="8" t="s">
        <v>135</v>
      </c>
      <c r="C10" s="8"/>
      <c r="D10" s="8" t="s">
        <v>66</v>
      </c>
      <c r="E10" s="8"/>
      <c r="F10" s="8"/>
      <c r="G10" s="8"/>
      <c r="H10" s="8"/>
      <c r="I10" s="8"/>
      <c r="J10" s="8" t="s">
        <v>135</v>
      </c>
      <c r="K10" s="1"/>
      <c r="L10" s="8" t="s">
        <v>31</v>
      </c>
      <c r="M10" s="8"/>
      <c r="N10" s="8"/>
      <c r="O10" s="8"/>
      <c r="P10" s="8"/>
      <c r="Q10" s="1"/>
      <c r="R10" s="1"/>
      <c r="S10" s="9"/>
      <c r="T10" s="1">
        <v>2</v>
      </c>
      <c r="U10" s="8" t="s">
        <v>136</v>
      </c>
      <c r="W10" s="4">
        <f t="shared" si="0"/>
        <v>2</v>
      </c>
      <c r="X10" s="5">
        <f>W10*S10</f>
        <v>0</v>
      </c>
    </row>
    <row r="11" spans="1:24" ht="30" customHeight="1" x14ac:dyDescent="0.25">
      <c r="A11" s="1">
        <v>19</v>
      </c>
      <c r="B11" s="8" t="s">
        <v>75</v>
      </c>
      <c r="C11" s="8"/>
      <c r="D11" s="8" t="s">
        <v>76</v>
      </c>
      <c r="E11" s="8"/>
      <c r="F11" s="8"/>
      <c r="G11" s="8"/>
      <c r="H11" s="8"/>
      <c r="I11" s="8"/>
      <c r="J11" s="8" t="s">
        <v>75</v>
      </c>
      <c r="K11" s="1"/>
      <c r="L11" s="8" t="s">
        <v>31</v>
      </c>
      <c r="M11" s="8"/>
      <c r="N11" s="8"/>
      <c r="O11" s="8"/>
      <c r="P11" s="8"/>
      <c r="Q11" s="1"/>
      <c r="R11" s="1"/>
      <c r="S11" s="9"/>
      <c r="T11" s="1">
        <v>2</v>
      </c>
      <c r="U11" s="8" t="s">
        <v>136</v>
      </c>
      <c r="W11" s="4">
        <f t="shared" si="0"/>
        <v>2</v>
      </c>
      <c r="X11" s="5">
        <f>W11*S11</f>
        <v>0</v>
      </c>
    </row>
    <row r="12" spans="1:24" ht="30" customHeight="1" x14ac:dyDescent="0.25">
      <c r="A12" s="1">
        <v>20</v>
      </c>
      <c r="B12" s="8" t="s">
        <v>77</v>
      </c>
      <c r="C12" s="8"/>
      <c r="D12" s="8" t="s">
        <v>78</v>
      </c>
      <c r="E12" s="8"/>
      <c r="F12" s="8"/>
      <c r="G12" s="8"/>
      <c r="H12" s="8"/>
      <c r="I12" s="8"/>
      <c r="J12" s="8" t="s">
        <v>77</v>
      </c>
      <c r="K12" s="1"/>
      <c r="L12" s="8" t="s">
        <v>31</v>
      </c>
      <c r="M12" s="8"/>
      <c r="N12" s="8"/>
      <c r="O12" s="8"/>
      <c r="P12" s="8"/>
      <c r="Q12" s="1"/>
      <c r="R12" s="1"/>
      <c r="S12" s="9"/>
      <c r="T12" s="1">
        <v>2</v>
      </c>
      <c r="U12" s="8" t="s">
        <v>136</v>
      </c>
      <c r="W12" s="4">
        <f t="shared" si="0"/>
        <v>2</v>
      </c>
      <c r="X12" s="5">
        <f>W12*S12</f>
        <v>0</v>
      </c>
    </row>
    <row r="13" spans="1:24" ht="30" customHeight="1" x14ac:dyDescent="0.25">
      <c r="A13" s="1">
        <v>29</v>
      </c>
      <c r="B13" s="8" t="s">
        <v>103</v>
      </c>
      <c r="C13" s="8"/>
      <c r="D13" s="8" t="s">
        <v>104</v>
      </c>
      <c r="E13" s="8" t="s">
        <v>85</v>
      </c>
      <c r="F13" s="8"/>
      <c r="G13" s="8"/>
      <c r="H13" s="8"/>
      <c r="I13" s="8"/>
      <c r="J13" s="8" t="s">
        <v>103</v>
      </c>
      <c r="K13" s="1"/>
      <c r="L13" s="8" t="s">
        <v>31</v>
      </c>
      <c r="M13" s="8"/>
      <c r="N13" s="8"/>
      <c r="O13" s="8"/>
      <c r="P13" s="8"/>
      <c r="Q13" s="1"/>
      <c r="R13" s="1"/>
      <c r="S13" s="9"/>
      <c r="T13" s="1">
        <v>2</v>
      </c>
      <c r="U13" s="8" t="s">
        <v>136</v>
      </c>
      <c r="W13" s="4">
        <f t="shared" si="0"/>
        <v>2</v>
      </c>
      <c r="X13" s="5">
        <f>W13*S13</f>
        <v>0</v>
      </c>
    </row>
    <row r="14" spans="1:24" ht="30" customHeight="1" x14ac:dyDescent="0.25">
      <c r="A14" s="1">
        <v>31</v>
      </c>
      <c r="B14" s="8" t="s">
        <v>112</v>
      </c>
      <c r="C14" s="8"/>
      <c r="D14" s="8" t="s">
        <v>113</v>
      </c>
      <c r="E14" s="8"/>
      <c r="F14" s="8"/>
      <c r="G14" s="8"/>
      <c r="H14" s="8"/>
      <c r="I14" s="8"/>
      <c r="J14" s="8" t="s">
        <v>112</v>
      </c>
      <c r="K14" s="1"/>
      <c r="L14" s="8" t="s">
        <v>31</v>
      </c>
      <c r="M14" s="8"/>
      <c r="N14" s="8"/>
      <c r="O14" s="8"/>
      <c r="P14" s="8"/>
      <c r="Q14" s="1"/>
      <c r="R14" s="1"/>
      <c r="S14" s="9"/>
      <c r="T14" s="1">
        <v>1</v>
      </c>
      <c r="U14" s="8" t="s">
        <v>136</v>
      </c>
      <c r="W14" s="4">
        <f t="shared" si="0"/>
        <v>1</v>
      </c>
      <c r="X14" s="5">
        <f>W14*S14</f>
        <v>0</v>
      </c>
    </row>
    <row r="15" spans="1:24" ht="30" customHeight="1" x14ac:dyDescent="0.25">
      <c r="A15" s="1">
        <v>22</v>
      </c>
      <c r="B15" s="8" t="s">
        <v>84</v>
      </c>
      <c r="C15" s="8"/>
      <c r="D15" s="8"/>
      <c r="E15" s="8" t="s">
        <v>85</v>
      </c>
      <c r="F15" s="8"/>
      <c r="G15" s="8"/>
      <c r="H15" s="8"/>
      <c r="I15" s="8"/>
      <c r="J15" s="8" t="s">
        <v>84</v>
      </c>
      <c r="K15" s="1"/>
      <c r="L15" s="8" t="s">
        <v>25</v>
      </c>
      <c r="M15" s="8"/>
      <c r="N15" s="8"/>
      <c r="O15" s="8" t="s">
        <v>26</v>
      </c>
      <c r="P15" s="8" t="s">
        <v>86</v>
      </c>
      <c r="Q15" s="1"/>
      <c r="R15" s="1" t="s">
        <v>28</v>
      </c>
      <c r="S15" s="9">
        <v>6.5</v>
      </c>
      <c r="T15" s="1">
        <v>8</v>
      </c>
      <c r="U15" s="1"/>
      <c r="V15" s="8"/>
      <c r="W15" s="4">
        <f t="shared" si="0"/>
        <v>8</v>
      </c>
      <c r="X15" s="5">
        <f>W15*S15</f>
        <v>52</v>
      </c>
    </row>
    <row r="16" spans="1:24" ht="30" customHeight="1" x14ac:dyDescent="0.25">
      <c r="A16" s="1">
        <v>27</v>
      </c>
      <c r="B16" s="8" t="s">
        <v>97</v>
      </c>
      <c r="C16" s="8"/>
      <c r="D16" s="8"/>
      <c r="E16" s="8" t="s">
        <v>98</v>
      </c>
      <c r="F16" s="8"/>
      <c r="G16" s="8"/>
      <c r="H16" s="8"/>
      <c r="I16" s="8"/>
      <c r="J16" s="8" t="s">
        <v>99</v>
      </c>
      <c r="K16" s="1"/>
      <c r="L16" s="8" t="s">
        <v>25</v>
      </c>
      <c r="M16" s="8"/>
      <c r="N16" s="8"/>
      <c r="O16" s="8" t="s">
        <v>26</v>
      </c>
      <c r="P16" s="8" t="s">
        <v>100</v>
      </c>
      <c r="Q16" s="1"/>
      <c r="R16" s="1" t="s">
        <v>28</v>
      </c>
      <c r="S16" s="9">
        <v>0.74</v>
      </c>
      <c r="T16" s="1">
        <v>2</v>
      </c>
      <c r="U16" s="1"/>
      <c r="V16" s="8"/>
      <c r="W16" s="4">
        <f t="shared" si="0"/>
        <v>2</v>
      </c>
      <c r="X16" s="5">
        <f>W16*S16</f>
        <v>1.48</v>
      </c>
    </row>
    <row r="17" spans="1:24" ht="30" customHeight="1" x14ac:dyDescent="0.25">
      <c r="A17" s="1">
        <v>25</v>
      </c>
      <c r="B17" s="8" t="s">
        <v>92</v>
      </c>
      <c r="C17" s="8"/>
      <c r="D17" s="8"/>
      <c r="E17" s="8" t="s">
        <v>85</v>
      </c>
      <c r="F17" s="8"/>
      <c r="G17" s="8"/>
      <c r="H17" s="8"/>
      <c r="I17" s="8"/>
      <c r="J17" s="8" t="s">
        <v>92</v>
      </c>
      <c r="K17" s="1"/>
      <c r="L17" s="8" t="s">
        <v>25</v>
      </c>
      <c r="M17" s="8"/>
      <c r="N17" s="8"/>
      <c r="O17" s="8" t="s">
        <v>26</v>
      </c>
      <c r="P17" s="8" t="s">
        <v>93</v>
      </c>
      <c r="Q17" s="1">
        <v>1</v>
      </c>
      <c r="R17" s="1" t="s">
        <v>94</v>
      </c>
      <c r="S17" s="9">
        <v>5.05</v>
      </c>
      <c r="T17" s="1">
        <v>6</v>
      </c>
      <c r="U17" s="1"/>
      <c r="V17" s="8"/>
      <c r="W17" s="4">
        <v>1</v>
      </c>
      <c r="X17" s="5">
        <f>W17*S17</f>
        <v>5.05</v>
      </c>
    </row>
    <row r="18" spans="1:24" ht="30" customHeight="1" x14ac:dyDescent="0.25">
      <c r="A18" s="1">
        <v>18</v>
      </c>
      <c r="B18" s="8" t="s">
        <v>70</v>
      </c>
      <c r="C18" s="8"/>
      <c r="D18" s="8" t="s">
        <v>71</v>
      </c>
      <c r="E18" s="8"/>
      <c r="F18" s="8"/>
      <c r="G18" s="8"/>
      <c r="H18" s="8"/>
      <c r="I18" s="8"/>
      <c r="J18" s="8" t="s">
        <v>72</v>
      </c>
      <c r="K18" s="1"/>
      <c r="L18" s="8" t="s">
        <v>25</v>
      </c>
      <c r="M18" s="8"/>
      <c r="N18" s="8"/>
      <c r="O18" s="8" t="s">
        <v>26</v>
      </c>
      <c r="P18" s="8" t="s">
        <v>72</v>
      </c>
      <c r="Q18" s="1" t="s">
        <v>73</v>
      </c>
      <c r="R18" s="1" t="s">
        <v>74</v>
      </c>
      <c r="S18" s="9">
        <v>13.35</v>
      </c>
      <c r="T18" s="1">
        <v>2</v>
      </c>
      <c r="U18" s="1"/>
      <c r="V18" s="8"/>
      <c r="W18" s="4">
        <v>12</v>
      </c>
      <c r="X18" s="5">
        <f>W18*S18</f>
        <v>160.19999999999999</v>
      </c>
    </row>
    <row r="19" spans="1:24" ht="30" customHeight="1" x14ac:dyDescent="0.25">
      <c r="A19" s="1">
        <v>9</v>
      </c>
      <c r="B19" s="8" t="s">
        <v>48</v>
      </c>
      <c r="C19" s="8"/>
      <c r="D19" s="8" t="s">
        <v>49</v>
      </c>
      <c r="E19" s="8"/>
      <c r="F19" s="8"/>
      <c r="G19" s="8"/>
      <c r="H19" s="8"/>
      <c r="I19" s="8"/>
      <c r="J19" s="8" t="s">
        <v>48</v>
      </c>
      <c r="K19" s="1"/>
      <c r="L19" s="8" t="s">
        <v>25</v>
      </c>
      <c r="M19" s="8"/>
      <c r="N19" s="8"/>
      <c r="O19" s="8" t="s">
        <v>26</v>
      </c>
      <c r="P19" s="8" t="s">
        <v>50</v>
      </c>
      <c r="Q19" s="1"/>
      <c r="R19" s="1" t="s">
        <v>51</v>
      </c>
      <c r="S19" s="9">
        <v>9.2100000000000009</v>
      </c>
      <c r="T19" s="1">
        <v>4</v>
      </c>
      <c r="U19" s="1"/>
      <c r="V19" s="8"/>
      <c r="W19" s="4">
        <v>2</v>
      </c>
      <c r="X19" s="5">
        <f>W19*S19</f>
        <v>18.420000000000002</v>
      </c>
    </row>
    <row r="20" spans="1:24" ht="30" customHeight="1" x14ac:dyDescent="0.25">
      <c r="A20" s="1">
        <v>17</v>
      </c>
      <c r="B20" s="8" t="s">
        <v>67</v>
      </c>
      <c r="C20" s="8"/>
      <c r="D20" s="8" t="s">
        <v>68</v>
      </c>
      <c r="E20" s="8"/>
      <c r="F20" s="8"/>
      <c r="G20" s="8"/>
      <c r="H20" s="8"/>
      <c r="I20" s="8"/>
      <c r="J20" s="8" t="s">
        <v>69</v>
      </c>
      <c r="K20" s="1"/>
      <c r="L20" s="8" t="s">
        <v>25</v>
      </c>
      <c r="M20" s="8"/>
      <c r="N20" s="8"/>
      <c r="O20" s="8" t="s">
        <v>26</v>
      </c>
      <c r="P20" s="8" t="s">
        <v>69</v>
      </c>
      <c r="Q20" s="1"/>
      <c r="R20" s="1" t="s">
        <v>28</v>
      </c>
      <c r="S20" s="9">
        <v>5.79</v>
      </c>
      <c r="T20" s="1">
        <v>4</v>
      </c>
      <c r="U20" s="1"/>
      <c r="V20" s="8"/>
      <c r="W20" s="4">
        <f>T20</f>
        <v>4</v>
      </c>
      <c r="X20" s="5">
        <f>W20*S20</f>
        <v>23.16</v>
      </c>
    </row>
    <row r="21" spans="1:24" ht="30" customHeight="1" x14ac:dyDescent="0.25">
      <c r="A21" s="1">
        <v>36</v>
      </c>
      <c r="B21" s="8" t="s">
        <v>132</v>
      </c>
      <c r="C21" s="8"/>
      <c r="D21" s="8" t="s">
        <v>133</v>
      </c>
      <c r="E21" s="8"/>
      <c r="F21" s="8"/>
      <c r="G21" s="8"/>
      <c r="H21" s="8"/>
      <c r="I21" s="8"/>
      <c r="J21" s="8" t="s">
        <v>134</v>
      </c>
      <c r="K21" s="1"/>
      <c r="L21" s="8" t="s">
        <v>25</v>
      </c>
      <c r="M21" s="8"/>
      <c r="N21" s="8"/>
      <c r="O21" s="8" t="s">
        <v>26</v>
      </c>
      <c r="P21" s="8" t="s">
        <v>134</v>
      </c>
      <c r="Q21" s="1"/>
      <c r="R21" s="1" t="s">
        <v>28</v>
      </c>
      <c r="S21" s="9">
        <v>5.85</v>
      </c>
      <c r="T21" s="1">
        <v>4</v>
      </c>
      <c r="U21" s="1"/>
      <c r="V21" s="8"/>
      <c r="W21" s="4">
        <f>T21</f>
        <v>4</v>
      </c>
      <c r="X21" s="5">
        <f>W21*S21</f>
        <v>23.4</v>
      </c>
    </row>
    <row r="22" spans="1:24" ht="30" customHeight="1" x14ac:dyDescent="0.25">
      <c r="A22" s="1">
        <v>21</v>
      </c>
      <c r="B22" s="8" t="s">
        <v>79</v>
      </c>
      <c r="C22" s="8"/>
      <c r="D22" s="8" t="s">
        <v>80</v>
      </c>
      <c r="E22" s="8"/>
      <c r="F22" s="8"/>
      <c r="G22" s="8"/>
      <c r="H22" s="8"/>
      <c r="I22" s="8"/>
      <c r="J22" s="8" t="s">
        <v>81</v>
      </c>
      <c r="K22" s="1"/>
      <c r="L22" s="8" t="s">
        <v>25</v>
      </c>
      <c r="M22" s="8"/>
      <c r="N22" s="8"/>
      <c r="O22" s="8" t="s">
        <v>26</v>
      </c>
      <c r="P22" s="8" t="s">
        <v>82</v>
      </c>
      <c r="Q22" s="1"/>
      <c r="R22" s="1" t="s">
        <v>83</v>
      </c>
      <c r="S22" s="9">
        <v>2.71</v>
      </c>
      <c r="T22" s="1">
        <v>27</v>
      </c>
      <c r="U22" s="1"/>
      <c r="V22" s="8"/>
      <c r="W22" s="4">
        <f>ROUNDUP(T22/4,0)+2</f>
        <v>9</v>
      </c>
      <c r="X22" s="5">
        <f>W22*S22</f>
        <v>24.39</v>
      </c>
    </row>
    <row r="23" spans="1:24" ht="30" customHeight="1" x14ac:dyDescent="0.25">
      <c r="A23" s="1">
        <v>32</v>
      </c>
      <c r="B23" s="8" t="s">
        <v>114</v>
      </c>
      <c r="C23" s="8"/>
      <c r="D23" s="8" t="s">
        <v>115</v>
      </c>
      <c r="E23" s="8"/>
      <c r="F23" s="8"/>
      <c r="G23" s="8"/>
      <c r="H23" s="8"/>
      <c r="I23" s="8"/>
      <c r="J23" s="8" t="s">
        <v>114</v>
      </c>
      <c r="K23" s="1"/>
      <c r="L23" s="8" t="s">
        <v>25</v>
      </c>
      <c r="M23" s="8"/>
      <c r="N23" s="8"/>
      <c r="O23" s="8" t="s">
        <v>26</v>
      </c>
      <c r="P23" s="8" t="s">
        <v>116</v>
      </c>
      <c r="Q23" s="1"/>
      <c r="R23" s="1" t="s">
        <v>74</v>
      </c>
      <c r="S23" s="9">
        <v>2.16</v>
      </c>
      <c r="T23" s="1">
        <v>1</v>
      </c>
      <c r="U23" s="1"/>
      <c r="V23" s="8"/>
      <c r="W23" s="4">
        <v>35</v>
      </c>
      <c r="X23" s="5">
        <f>W23*S23</f>
        <v>75.600000000000009</v>
      </c>
    </row>
    <row r="24" spans="1:24" ht="30" customHeight="1" x14ac:dyDescent="0.25">
      <c r="A24" s="1">
        <v>26</v>
      </c>
      <c r="B24" s="8" t="s">
        <v>95</v>
      </c>
      <c r="C24" s="8"/>
      <c r="D24" s="8"/>
      <c r="E24" s="8"/>
      <c r="F24" s="8"/>
      <c r="G24" s="8"/>
      <c r="H24" s="8"/>
      <c r="I24" s="8"/>
      <c r="J24" s="8" t="s">
        <v>96</v>
      </c>
      <c r="K24" s="1"/>
      <c r="L24" s="8" t="s">
        <v>25</v>
      </c>
      <c r="M24" s="8"/>
      <c r="N24" s="8"/>
      <c r="O24" s="8" t="s">
        <v>26</v>
      </c>
      <c r="P24" s="8" t="s">
        <v>96</v>
      </c>
      <c r="Q24" s="1"/>
      <c r="R24" s="1" t="s">
        <v>38</v>
      </c>
      <c r="S24" s="9">
        <v>3.14</v>
      </c>
      <c r="T24" s="1">
        <v>8</v>
      </c>
      <c r="U24" s="1"/>
      <c r="V24" s="8"/>
      <c r="W24" s="4">
        <v>1</v>
      </c>
      <c r="X24" s="5">
        <f>W24*S24</f>
        <v>3.14</v>
      </c>
    </row>
    <row r="25" spans="1:24" ht="30" customHeight="1" x14ac:dyDescent="0.25">
      <c r="A25" s="1">
        <v>5</v>
      </c>
      <c r="B25" s="8" t="s">
        <v>34</v>
      </c>
      <c r="C25" s="8"/>
      <c r="D25" s="8" t="s">
        <v>35</v>
      </c>
      <c r="E25" s="8"/>
      <c r="F25" s="8"/>
      <c r="G25" s="8"/>
      <c r="H25" s="8"/>
      <c r="I25" s="8"/>
      <c r="J25" s="8" t="s">
        <v>36</v>
      </c>
      <c r="K25" s="1"/>
      <c r="L25" s="8" t="s">
        <v>25</v>
      </c>
      <c r="M25" s="8"/>
      <c r="N25" s="8"/>
      <c r="O25" s="8" t="s">
        <v>26</v>
      </c>
      <c r="P25" s="8" t="s">
        <v>37</v>
      </c>
      <c r="Q25" s="1"/>
      <c r="R25" s="1" t="s">
        <v>38</v>
      </c>
      <c r="S25" s="9">
        <v>10.98</v>
      </c>
      <c r="T25" s="1">
        <v>26</v>
      </c>
      <c r="U25" s="1"/>
      <c r="V25" s="8"/>
      <c r="W25" s="4">
        <v>1</v>
      </c>
      <c r="X25" s="5">
        <f>W25*S25</f>
        <v>10.98</v>
      </c>
    </row>
    <row r="26" spans="1:24" ht="30" customHeight="1" x14ac:dyDescent="0.25">
      <c r="A26" s="1">
        <v>24</v>
      </c>
      <c r="B26" s="8" t="s">
        <v>89</v>
      </c>
      <c r="C26" s="8"/>
      <c r="D26" s="8" t="s">
        <v>90</v>
      </c>
      <c r="E26" s="8" t="s">
        <v>85</v>
      </c>
      <c r="F26" s="8"/>
      <c r="G26" s="8"/>
      <c r="H26" s="8"/>
      <c r="I26" s="8"/>
      <c r="J26" s="8" t="s">
        <v>91</v>
      </c>
      <c r="K26" s="1"/>
      <c r="L26" s="8" t="s">
        <v>25</v>
      </c>
      <c r="M26" s="8"/>
      <c r="N26" s="8"/>
      <c r="O26" s="8" t="s">
        <v>26</v>
      </c>
      <c r="P26" s="8" t="s">
        <v>91</v>
      </c>
      <c r="Q26" s="1"/>
      <c r="R26" s="1" t="s">
        <v>28</v>
      </c>
      <c r="S26" s="9">
        <v>1.71</v>
      </c>
      <c r="T26" s="1">
        <v>18</v>
      </c>
      <c r="U26" s="1"/>
      <c r="V26" s="8"/>
      <c r="W26" s="4">
        <v>1</v>
      </c>
      <c r="X26" s="5">
        <f>W26*S26</f>
        <v>1.71</v>
      </c>
    </row>
    <row r="27" spans="1:24" ht="30" customHeight="1" x14ac:dyDescent="0.25">
      <c r="A27" s="1">
        <v>28</v>
      </c>
      <c r="B27" s="8" t="s">
        <v>101</v>
      </c>
      <c r="C27" s="8"/>
      <c r="D27" s="8"/>
      <c r="E27" s="8" t="s">
        <v>98</v>
      </c>
      <c r="F27" s="8"/>
      <c r="G27" s="8"/>
      <c r="H27" s="8"/>
      <c r="I27" s="8"/>
      <c r="J27" s="8" t="s">
        <v>101</v>
      </c>
      <c r="K27" s="1"/>
      <c r="L27" s="8" t="s">
        <v>25</v>
      </c>
      <c r="M27" s="8"/>
      <c r="N27" s="8"/>
      <c r="O27" s="8" t="s">
        <v>26</v>
      </c>
      <c r="P27" s="8" t="s">
        <v>102</v>
      </c>
      <c r="Q27" s="1"/>
      <c r="R27" s="1" t="s">
        <v>94</v>
      </c>
      <c r="S27" s="9">
        <v>8.64</v>
      </c>
      <c r="T27" s="1">
        <v>4</v>
      </c>
      <c r="U27" s="1"/>
      <c r="V27" s="8"/>
      <c r="W27" s="4">
        <v>1</v>
      </c>
      <c r="X27" s="5">
        <f>W27*S27</f>
        <v>8.64</v>
      </c>
    </row>
    <row r="28" spans="1:24" ht="30" customHeight="1" x14ac:dyDescent="0.25">
      <c r="A28" s="1">
        <v>23</v>
      </c>
      <c r="B28" s="8" t="s">
        <v>87</v>
      </c>
      <c r="C28" s="8"/>
      <c r="D28" s="8"/>
      <c r="E28" s="8" t="s">
        <v>85</v>
      </c>
      <c r="F28" s="8"/>
      <c r="G28" s="8"/>
      <c r="H28" s="8"/>
      <c r="I28" s="8"/>
      <c r="J28" s="8" t="s">
        <v>88</v>
      </c>
      <c r="K28" s="1"/>
      <c r="L28" s="8" t="s">
        <v>25</v>
      </c>
      <c r="M28" s="8"/>
      <c r="N28" s="8"/>
      <c r="O28" s="8" t="s">
        <v>26</v>
      </c>
      <c r="P28" s="8" t="s">
        <v>88</v>
      </c>
      <c r="Q28" s="1">
        <v>5</v>
      </c>
      <c r="R28" s="1" t="s">
        <v>28</v>
      </c>
      <c r="S28" s="9">
        <v>4.57</v>
      </c>
      <c r="T28" s="1">
        <v>8</v>
      </c>
      <c r="U28" s="1"/>
      <c r="V28" s="8"/>
      <c r="W28" s="4">
        <f>T28</f>
        <v>8</v>
      </c>
      <c r="X28" s="5">
        <f>W28*S28</f>
        <v>36.56</v>
      </c>
    </row>
    <row r="29" spans="1:24" ht="30" customHeight="1" x14ac:dyDescent="0.25">
      <c r="A29" s="1">
        <v>6</v>
      </c>
      <c r="B29" s="8" t="s">
        <v>39</v>
      </c>
      <c r="C29" s="8"/>
      <c r="D29" s="8" t="s">
        <v>40</v>
      </c>
      <c r="E29" s="8"/>
      <c r="F29" s="8"/>
      <c r="G29" s="8"/>
      <c r="H29" s="8"/>
      <c r="I29" s="8"/>
      <c r="J29" s="8" t="s">
        <v>41</v>
      </c>
      <c r="K29" s="1"/>
      <c r="L29" s="8" t="s">
        <v>25</v>
      </c>
      <c r="M29" s="8"/>
      <c r="N29" s="8"/>
      <c r="O29" s="8" t="s">
        <v>26</v>
      </c>
      <c r="P29" s="8" t="s">
        <v>41</v>
      </c>
      <c r="Q29" s="1"/>
      <c r="R29" s="1" t="s">
        <v>38</v>
      </c>
      <c r="S29" s="9">
        <v>10</v>
      </c>
      <c r="T29" s="1">
        <v>26</v>
      </c>
      <c r="U29" s="1"/>
      <c r="V29" s="8"/>
      <c r="W29" s="4">
        <v>1</v>
      </c>
      <c r="X29" s="5">
        <f>W29*S29</f>
        <v>10</v>
      </c>
    </row>
    <row r="30" spans="1:24" ht="30" customHeight="1" x14ac:dyDescent="0.25">
      <c r="A30" s="1">
        <v>15</v>
      </c>
      <c r="B30" s="8" t="s">
        <v>62</v>
      </c>
      <c r="C30" s="8"/>
      <c r="D30" s="8" t="s">
        <v>63</v>
      </c>
      <c r="E30" s="8"/>
      <c r="F30" s="8"/>
      <c r="G30" s="8"/>
      <c r="H30" s="8"/>
      <c r="I30" s="8"/>
      <c r="J30" s="8" t="s">
        <v>64</v>
      </c>
      <c r="K30" s="1"/>
      <c r="L30" s="8" t="s">
        <v>25</v>
      </c>
      <c r="M30" s="8"/>
      <c r="N30" s="8"/>
      <c r="O30" s="8" t="s">
        <v>26</v>
      </c>
      <c r="P30" s="8" t="s">
        <v>65</v>
      </c>
      <c r="Q30" s="1"/>
      <c r="R30" s="1" t="s">
        <v>28</v>
      </c>
      <c r="S30" s="9">
        <v>56.67</v>
      </c>
      <c r="T30" s="1">
        <v>2</v>
      </c>
      <c r="U30" s="1"/>
      <c r="V30" s="8"/>
      <c r="W30" s="4">
        <f>T30</f>
        <v>2</v>
      </c>
      <c r="X30" s="5">
        <f>W30*S30</f>
        <v>113.34</v>
      </c>
    </row>
    <row r="31" spans="1:24" ht="30" customHeight="1" x14ac:dyDescent="0.25">
      <c r="A31" s="1">
        <v>7</v>
      </c>
      <c r="B31" s="8" t="s">
        <v>42</v>
      </c>
      <c r="C31" s="8"/>
      <c r="D31" s="8" t="s">
        <v>43</v>
      </c>
      <c r="E31" s="8"/>
      <c r="F31" s="8"/>
      <c r="G31" s="8"/>
      <c r="H31" s="8"/>
      <c r="I31" s="8"/>
      <c r="J31" s="8" t="s">
        <v>44</v>
      </c>
      <c r="K31" s="1"/>
      <c r="L31" s="8" t="s">
        <v>25</v>
      </c>
      <c r="M31" s="8"/>
      <c r="N31" s="8"/>
      <c r="O31" s="8" t="s">
        <v>26</v>
      </c>
      <c r="P31" s="8" t="s">
        <v>45</v>
      </c>
      <c r="Q31" s="1"/>
      <c r="R31" s="1" t="s">
        <v>28</v>
      </c>
      <c r="S31" s="9">
        <v>64.17</v>
      </c>
      <c r="T31" s="1">
        <v>4</v>
      </c>
      <c r="U31" s="1"/>
      <c r="V31" s="8"/>
      <c r="W31" s="4">
        <f>T31</f>
        <v>4</v>
      </c>
      <c r="X31" s="5">
        <f>W31*S31</f>
        <v>256.68</v>
      </c>
    </row>
    <row r="32" spans="1:24" ht="30" customHeight="1" x14ac:dyDescent="0.25">
      <c r="A32" s="1">
        <v>2</v>
      </c>
      <c r="B32" s="8" t="s">
        <v>23</v>
      </c>
      <c r="C32" s="8"/>
      <c r="D32" s="8" t="s">
        <v>24</v>
      </c>
      <c r="E32" s="8"/>
      <c r="F32" s="8"/>
      <c r="G32" s="8"/>
      <c r="H32" s="8"/>
      <c r="I32" s="8"/>
      <c r="J32" s="8" t="s">
        <v>23</v>
      </c>
      <c r="K32" s="1"/>
      <c r="L32" s="8" t="s">
        <v>25</v>
      </c>
      <c r="M32" s="8"/>
      <c r="N32" s="8"/>
      <c r="O32" s="8" t="s">
        <v>26</v>
      </c>
      <c r="P32" s="8" t="s">
        <v>27</v>
      </c>
      <c r="Q32" s="1"/>
      <c r="R32" s="1" t="s">
        <v>28</v>
      </c>
      <c r="S32" s="9">
        <v>26.9</v>
      </c>
      <c r="T32" s="1">
        <v>1</v>
      </c>
      <c r="U32" s="1"/>
      <c r="V32" s="8"/>
      <c r="W32" s="4">
        <v>4</v>
      </c>
      <c r="X32" s="5">
        <f>W32*S32</f>
        <v>107.6</v>
      </c>
    </row>
    <row r="33" spans="1:24" ht="30" customHeight="1" x14ac:dyDescent="0.25">
      <c r="A33" s="1">
        <v>12</v>
      </c>
      <c r="B33" s="8" t="s">
        <v>55</v>
      </c>
      <c r="C33" s="8"/>
      <c r="D33" s="8" t="s">
        <v>56</v>
      </c>
      <c r="E33" s="8"/>
      <c r="F33" s="8"/>
      <c r="G33" s="8"/>
      <c r="H33" s="8"/>
      <c r="I33" s="8"/>
      <c r="J33" s="8" t="s">
        <v>55</v>
      </c>
      <c r="K33" s="1"/>
      <c r="L33" s="8" t="s">
        <v>25</v>
      </c>
      <c r="M33" s="8"/>
      <c r="N33" s="8"/>
      <c r="O33" s="8" t="s">
        <v>26</v>
      </c>
      <c r="P33" s="8" t="s">
        <v>57</v>
      </c>
      <c r="Q33" s="1"/>
      <c r="R33" s="1" t="s">
        <v>28</v>
      </c>
      <c r="S33" s="9">
        <v>14.2</v>
      </c>
      <c r="T33" s="1">
        <v>1</v>
      </c>
      <c r="U33" s="1"/>
      <c r="V33" s="8"/>
      <c r="W33" s="4">
        <f>T33</f>
        <v>1</v>
      </c>
      <c r="X33" s="5">
        <f>W33*S33</f>
        <v>14.2</v>
      </c>
    </row>
    <row r="34" spans="1:24" ht="30" customHeight="1" x14ac:dyDescent="0.25">
      <c r="A34" s="1">
        <v>37</v>
      </c>
      <c r="B34" s="8" t="s">
        <v>138</v>
      </c>
      <c r="C34" s="8"/>
      <c r="D34" s="8" t="s">
        <v>139</v>
      </c>
      <c r="E34" s="8"/>
      <c r="F34" s="8"/>
      <c r="G34" s="8"/>
      <c r="H34" s="8"/>
      <c r="I34" s="8"/>
      <c r="J34" s="8" t="s">
        <v>138</v>
      </c>
      <c r="K34" s="1"/>
      <c r="L34" s="8" t="s">
        <v>25</v>
      </c>
      <c r="M34" s="8"/>
      <c r="N34" s="8"/>
      <c r="O34" s="8" t="s">
        <v>26</v>
      </c>
      <c r="P34" s="8" t="s">
        <v>140</v>
      </c>
      <c r="Q34" s="1"/>
      <c r="R34" s="1" t="s">
        <v>28</v>
      </c>
      <c r="S34" s="9">
        <v>18.8</v>
      </c>
      <c r="T34" s="1">
        <v>1</v>
      </c>
      <c r="U34" s="1"/>
      <c r="V34" s="8"/>
      <c r="W34" s="4">
        <f>T34</f>
        <v>1</v>
      </c>
      <c r="X34" s="5">
        <f>W34*S34</f>
        <v>18.8</v>
      </c>
    </row>
    <row r="35" spans="1:24" ht="30" customHeight="1" x14ac:dyDescent="0.25">
      <c r="A35" s="1">
        <v>34</v>
      </c>
      <c r="B35" s="8" t="s">
        <v>121</v>
      </c>
      <c r="C35" s="8"/>
      <c r="D35" s="8" t="s">
        <v>122</v>
      </c>
      <c r="E35" s="8"/>
      <c r="F35" s="8"/>
      <c r="G35" s="8"/>
      <c r="H35" s="8"/>
      <c r="I35" s="8"/>
      <c r="J35" s="8" t="s">
        <v>121</v>
      </c>
      <c r="K35" s="1"/>
      <c r="L35" s="8" t="s">
        <v>25</v>
      </c>
      <c r="M35" s="8"/>
      <c r="N35" s="8"/>
      <c r="O35" s="8" t="s">
        <v>109</v>
      </c>
      <c r="P35" s="8" t="s">
        <v>123</v>
      </c>
      <c r="Q35" s="1"/>
      <c r="R35" s="1" t="s">
        <v>28</v>
      </c>
      <c r="S35" s="9">
        <v>169.32</v>
      </c>
      <c r="T35" s="1">
        <v>1</v>
      </c>
      <c r="U35" s="1"/>
      <c r="V35" s="8" t="s">
        <v>124</v>
      </c>
      <c r="W35" s="4">
        <f>T35</f>
        <v>1</v>
      </c>
      <c r="X35" s="5">
        <f>W35*S35</f>
        <v>169.32</v>
      </c>
    </row>
    <row r="36" spans="1:24" ht="30" customHeight="1" x14ac:dyDescent="0.25">
      <c r="A36" s="1">
        <v>33</v>
      </c>
      <c r="B36" s="8" t="s">
        <v>117</v>
      </c>
      <c r="C36" s="8"/>
      <c r="D36" s="8" t="s">
        <v>118</v>
      </c>
      <c r="E36" s="8"/>
      <c r="F36" s="8"/>
      <c r="G36" s="8"/>
      <c r="H36" s="8"/>
      <c r="I36" s="8"/>
      <c r="J36" s="8" t="s">
        <v>117</v>
      </c>
      <c r="K36" s="1"/>
      <c r="L36" s="8" t="s">
        <v>25</v>
      </c>
      <c r="M36" s="8"/>
      <c r="N36" s="8"/>
      <c r="O36" s="8" t="s">
        <v>109</v>
      </c>
      <c r="P36" s="8" t="s">
        <v>119</v>
      </c>
      <c r="Q36" s="1"/>
      <c r="R36" s="1" t="s">
        <v>28</v>
      </c>
      <c r="S36" s="9">
        <v>5.86</v>
      </c>
      <c r="T36" s="1">
        <v>4</v>
      </c>
      <c r="U36" s="1"/>
      <c r="V36" s="8" t="s">
        <v>120</v>
      </c>
      <c r="W36" s="4">
        <f>T36</f>
        <v>4</v>
      </c>
      <c r="X36" s="5">
        <f>W36*S36</f>
        <v>23.44</v>
      </c>
    </row>
    <row r="37" spans="1:24" ht="30" customHeight="1" x14ac:dyDescent="0.25">
      <c r="A37" s="1">
        <v>30</v>
      </c>
      <c r="B37" s="8" t="s">
        <v>105</v>
      </c>
      <c r="C37" s="8"/>
      <c r="D37" s="8" t="s">
        <v>106</v>
      </c>
      <c r="E37" s="8"/>
      <c r="F37" s="8"/>
      <c r="G37" s="8"/>
      <c r="H37" s="8"/>
      <c r="I37" s="8"/>
      <c r="J37" s="8" t="s">
        <v>107</v>
      </c>
      <c r="K37" s="1"/>
      <c r="L37" s="8" t="s">
        <v>25</v>
      </c>
      <c r="M37" s="8"/>
      <c r="N37" s="8" t="s">
        <v>108</v>
      </c>
      <c r="O37" s="8" t="s">
        <v>109</v>
      </c>
      <c r="P37" s="8" t="s">
        <v>110</v>
      </c>
      <c r="Q37" s="1"/>
      <c r="R37" s="1" t="s">
        <v>28</v>
      </c>
      <c r="S37" s="9">
        <v>31.92</v>
      </c>
      <c r="T37" s="1">
        <v>2</v>
      </c>
      <c r="U37" s="1"/>
      <c r="V37" s="8" t="s">
        <v>111</v>
      </c>
      <c r="W37" s="4">
        <f>T37</f>
        <v>2</v>
      </c>
      <c r="X37" s="5">
        <f>W37*S37</f>
        <v>63.84</v>
      </c>
    </row>
    <row r="38" spans="1:24" ht="30" customHeight="1" x14ac:dyDescent="0.25">
      <c r="A38" s="1">
        <v>35</v>
      </c>
      <c r="B38" s="8" t="s">
        <v>125</v>
      </c>
      <c r="C38" s="8"/>
      <c r="D38" s="8" t="s">
        <v>126</v>
      </c>
      <c r="E38" s="8"/>
      <c r="F38" s="8"/>
      <c r="G38" s="8"/>
      <c r="H38" s="8"/>
      <c r="I38" s="8"/>
      <c r="J38" s="8" t="s">
        <v>125</v>
      </c>
      <c r="K38" s="1"/>
      <c r="L38" s="8" t="s">
        <v>25</v>
      </c>
      <c r="M38" s="8"/>
      <c r="N38" s="8"/>
      <c r="O38" s="8" t="s">
        <v>109</v>
      </c>
      <c r="P38" s="8" t="s">
        <v>127</v>
      </c>
      <c r="Q38" s="1"/>
      <c r="R38" s="1" t="s">
        <v>28</v>
      </c>
      <c r="S38" s="9">
        <v>1.04</v>
      </c>
      <c r="T38" s="1">
        <v>4</v>
      </c>
      <c r="U38" s="1"/>
      <c r="V38" s="8" t="s">
        <v>128</v>
      </c>
      <c r="W38" s="4">
        <f>T38</f>
        <v>4</v>
      </c>
      <c r="X38" s="5">
        <f>W38*S38</f>
        <v>4.16</v>
      </c>
    </row>
    <row r="39" spans="1:24" ht="30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9"/>
      <c r="T39" s="1"/>
      <c r="U39" s="1"/>
      <c r="V39" s="1"/>
      <c r="W39"/>
      <c r="X39"/>
    </row>
    <row r="40" spans="1:24" ht="30" customHeight="1" x14ac:dyDescent="0.25">
      <c r="W40" s="6" t="s">
        <v>131</v>
      </c>
      <c r="X40" s="7">
        <f>SUM(X3:X38)</f>
        <v>1226.1100000000001</v>
      </c>
    </row>
  </sheetData>
  <sortState ref="A14:W36">
    <sortCondition ref="B1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2016-08-05T21:00:39Z</dcterms:created>
  <dcterms:modified xsi:type="dcterms:W3CDTF">2016-08-08T16:45:52Z</dcterms:modified>
</cp:coreProperties>
</file>