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ps\Downloads\"/>
    </mc:Choice>
  </mc:AlternateContent>
  <xr:revisionPtr revIDLastSave="0" documentId="13_ncr:1_{58A87372-5644-44FC-AA96-9091A9C0BB65}" xr6:coauthVersionLast="47" xr6:coauthVersionMax="47" xr10:uidLastSave="{00000000-0000-0000-0000-000000000000}"/>
  <bookViews>
    <workbookView xWindow="-108" yWindow="-108" windowWidth="23256" windowHeight="12456" xr2:uid="{184ED81B-A42D-4582-9CDA-C0BAEA458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1" l="1"/>
  <c r="A78" i="1"/>
  <c r="A75" i="1"/>
  <c r="A71" i="1"/>
  <c r="A67" i="1"/>
  <c r="A63" i="1"/>
  <c r="A59" i="1"/>
  <c r="A55" i="1"/>
  <c r="A53" i="1"/>
  <c r="A50" i="1"/>
  <c r="A47" i="1"/>
  <c r="A44" i="1"/>
  <c r="A40" i="1"/>
  <c r="A34" i="1"/>
  <c r="B28" i="1"/>
  <c r="B26" i="1"/>
  <c r="B17" i="1"/>
  <c r="B11" i="1"/>
  <c r="B12" i="1"/>
  <c r="A83" i="1"/>
  <c r="A79" i="1"/>
  <c r="A76" i="1"/>
  <c r="A72" i="1"/>
  <c r="A68" i="1"/>
  <c r="A64" i="1"/>
  <c r="A60" i="1"/>
  <c r="B19" i="1"/>
  <c r="A56" i="1"/>
  <c r="A52" i="1"/>
  <c r="A49" i="1"/>
  <c r="A46" i="1"/>
  <c r="A42" i="1"/>
  <c r="A39" i="1"/>
  <c r="A43" i="1"/>
  <c r="A38" i="1"/>
  <c r="A33" i="1"/>
  <c r="A32" i="1"/>
  <c r="G5" i="1"/>
  <c r="B27" i="1"/>
  <c r="B22" i="1"/>
  <c r="B21" i="1"/>
  <c r="B20" i="1"/>
  <c r="B13" i="1"/>
  <c r="B18" i="1"/>
</calcChain>
</file>

<file path=xl/sharedStrings.xml><?xml version="1.0" encoding="utf-8"?>
<sst xmlns="http://schemas.openxmlformats.org/spreadsheetml/2006/main" count="38" uniqueCount="34">
  <si>
    <t>ID</t>
  </si>
  <si>
    <t>Product</t>
  </si>
  <si>
    <t>Price</t>
  </si>
  <si>
    <t>Quantity</t>
  </si>
  <si>
    <t>Status</t>
  </si>
  <si>
    <t>Apples</t>
  </si>
  <si>
    <t>Bananas</t>
  </si>
  <si>
    <t>Oranges</t>
  </si>
  <si>
    <t>Grapes</t>
  </si>
  <si>
    <t>Strawberries</t>
  </si>
  <si>
    <t>Pineapples</t>
  </si>
  <si>
    <t>Active</t>
  </si>
  <si>
    <t>Non Active</t>
  </si>
  <si>
    <t>MID FUNCTION</t>
  </si>
  <si>
    <t>OFFSET FUNCTION</t>
  </si>
  <si>
    <t xml:space="preserve">Hi my name is mit </t>
  </si>
  <si>
    <t>Wrap Text</t>
  </si>
  <si>
    <t>INDEX MATCH</t>
  </si>
  <si>
    <t>SUM PRODUCT</t>
  </si>
  <si>
    <t>CHOOSE FUNCTION</t>
  </si>
  <si>
    <t>COUNT</t>
  </si>
  <si>
    <t>COUNTA</t>
  </si>
  <si>
    <t>COUNTBLANK</t>
  </si>
  <si>
    <t>COUNTIF</t>
  </si>
  <si>
    <t>COUNTIFS</t>
  </si>
  <si>
    <t>Hi my name is Mit and I love Data analytics/Data Science</t>
  </si>
  <si>
    <t>SUM</t>
  </si>
  <si>
    <t>SUM IF</t>
  </si>
  <si>
    <t>SUM IFS</t>
  </si>
  <si>
    <t>AVERAGE</t>
  </si>
  <si>
    <t>AVERAGEA</t>
  </si>
  <si>
    <t>AVERAGEIF</t>
  </si>
  <si>
    <t>AVERAGEIFS</t>
  </si>
  <si>
    <t>HI MY NAME IS MIT AND I AM LEARNING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</si>
</sst>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375-9662-4213-8929-8901AA9BC7ED}">
  <dimension ref="A1:K83"/>
  <sheetViews>
    <sheetView tabSelected="1" topLeftCell="A67" workbookViewId="0">
      <selection activeCell="A83" sqref="A83"/>
    </sheetView>
  </sheetViews>
  <sheetFormatPr defaultRowHeight="14.4" x14ac:dyDescent="0.3"/>
  <cols>
    <col min="1" max="1" width="18.88671875" customWidth="1"/>
    <col min="2" max="2" width="10.77734375" customWidth="1"/>
    <col min="5" max="5" width="10.2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>
        <v>101</v>
      </c>
      <c r="B2" t="s">
        <v>5</v>
      </c>
      <c r="C2">
        <v>0.5</v>
      </c>
      <c r="D2">
        <v>100</v>
      </c>
      <c r="E2" t="s">
        <v>11</v>
      </c>
    </row>
    <row r="3" spans="1:11" x14ac:dyDescent="0.3">
      <c r="A3">
        <v>102</v>
      </c>
      <c r="B3" t="s">
        <v>6</v>
      </c>
      <c r="C3">
        <v>0.3</v>
      </c>
      <c r="D3">
        <v>150</v>
      </c>
      <c r="E3" t="s">
        <v>12</v>
      </c>
    </row>
    <row r="4" spans="1:11" x14ac:dyDescent="0.3">
      <c r="A4">
        <v>103</v>
      </c>
      <c r="B4" t="s">
        <v>7</v>
      </c>
      <c r="C4">
        <v>0.6</v>
      </c>
      <c r="D4">
        <v>10</v>
      </c>
      <c r="E4" t="s">
        <v>11</v>
      </c>
    </row>
    <row r="5" spans="1:11" x14ac:dyDescent="0.3">
      <c r="A5">
        <v>104</v>
      </c>
      <c r="B5" t="s">
        <v>8</v>
      </c>
      <c r="C5">
        <v>0.7</v>
      </c>
      <c r="D5">
        <v>120</v>
      </c>
      <c r="E5" t="s">
        <v>11</v>
      </c>
      <c r="G5">
        <f>INDEX(C1:C6,MATCH(D4,D1:D6,0))</f>
        <v>0.6</v>
      </c>
    </row>
    <row r="6" spans="1:11" x14ac:dyDescent="0.3">
      <c r="A6">
        <v>105</v>
      </c>
      <c r="B6" t="s">
        <v>10</v>
      </c>
      <c r="C6">
        <v>1.2</v>
      </c>
      <c r="D6">
        <v>40</v>
      </c>
      <c r="E6" t="s">
        <v>11</v>
      </c>
    </row>
    <row r="7" spans="1:11" x14ac:dyDescent="0.3">
      <c r="A7">
        <v>106</v>
      </c>
      <c r="B7" t="s">
        <v>9</v>
      </c>
      <c r="C7">
        <v>1</v>
      </c>
      <c r="D7">
        <v>60</v>
      </c>
      <c r="E7" t="s">
        <v>11</v>
      </c>
    </row>
    <row r="10" spans="1:11" x14ac:dyDescent="0.3">
      <c r="A10" s="3" t="s">
        <v>13</v>
      </c>
    </row>
    <row r="11" spans="1:11" x14ac:dyDescent="0.3">
      <c r="B11" t="str">
        <f>MID(B6,2,5)</f>
        <v>ineap</v>
      </c>
    </row>
    <row r="12" spans="1:11" x14ac:dyDescent="0.3">
      <c r="B12" t="str">
        <f>MID(B3,3,2)</f>
        <v>na</v>
      </c>
    </row>
    <row r="13" spans="1:11" x14ac:dyDescent="0.3">
      <c r="B13" t="str">
        <f>MID(B2,2,4)</f>
        <v>pple</v>
      </c>
    </row>
    <row r="14" spans="1:11" ht="43.2" x14ac:dyDescent="0.3">
      <c r="H14" s="3" t="s">
        <v>16</v>
      </c>
      <c r="I14" s="2" t="s">
        <v>15</v>
      </c>
    </row>
    <row r="15" spans="1:11" ht="115.2" x14ac:dyDescent="0.3">
      <c r="J15" s="2" t="s">
        <v>33</v>
      </c>
      <c r="K15" s="2"/>
    </row>
    <row r="16" spans="1:11" x14ac:dyDescent="0.3">
      <c r="A16" s="3" t="s">
        <v>14</v>
      </c>
    </row>
    <row r="17" spans="1:8" x14ac:dyDescent="0.3">
      <c r="B17">
        <f ca="1">OFFSET(B3,4,2)</f>
        <v>60</v>
      </c>
    </row>
    <row r="18" spans="1:8" x14ac:dyDescent="0.3">
      <c r="B18">
        <f ca="1">OFFSET(B3,3,2)</f>
        <v>40</v>
      </c>
    </row>
    <row r="19" spans="1:8" x14ac:dyDescent="0.3">
      <c r="B19">
        <f ca="1">OFFSET(B2,3,2)</f>
        <v>120</v>
      </c>
    </row>
    <row r="20" spans="1:8" x14ac:dyDescent="0.3">
      <c r="B20">
        <f ca="1">OFFSET(B4,3,2)</f>
        <v>60</v>
      </c>
    </row>
    <row r="21" spans="1:8" x14ac:dyDescent="0.3">
      <c r="B21" t="str">
        <f ca="1">OFFSET(B4,3,0)</f>
        <v>Strawberries</v>
      </c>
    </row>
    <row r="22" spans="1:8" x14ac:dyDescent="0.3">
      <c r="B22">
        <f ca="1">OFFSET(B3,8,50)</f>
        <v>0</v>
      </c>
    </row>
    <row r="23" spans="1:8" ht="100.8" x14ac:dyDescent="0.3">
      <c r="H23" s="2" t="s">
        <v>25</v>
      </c>
    </row>
    <row r="25" spans="1:8" x14ac:dyDescent="0.3">
      <c r="A25" s="3" t="s">
        <v>17</v>
      </c>
    </row>
    <row r="26" spans="1:8" x14ac:dyDescent="0.3">
      <c r="B26">
        <f>INDEX(D2:D7,MATCH("Active",E2:E7,0))</f>
        <v>100</v>
      </c>
    </row>
    <row r="27" spans="1:8" x14ac:dyDescent="0.3">
      <c r="B27">
        <f>INDEX(C1:C7,MATCH(B3,B1:B7,0))</f>
        <v>0.3</v>
      </c>
    </row>
    <row r="28" spans="1:8" x14ac:dyDescent="0.3">
      <c r="B28">
        <f>INDEX(D2:D7,MATCH("Apples",B2:B7,-1))</f>
        <v>100</v>
      </c>
    </row>
    <row r="30" spans="1:8" x14ac:dyDescent="0.3">
      <c r="A30" s="3" t="s">
        <v>18</v>
      </c>
    </row>
    <row r="32" spans="1:8" x14ac:dyDescent="0.3">
      <c r="A32">
        <f>SUMPRODUCT(C2:C7,D2:D7)</f>
        <v>293</v>
      </c>
    </row>
    <row r="33" spans="1:1" x14ac:dyDescent="0.3">
      <c r="A33">
        <f>SUMPRODUCT(C2:C5,D2:D5)</f>
        <v>185</v>
      </c>
    </row>
    <row r="34" spans="1:1" x14ac:dyDescent="0.3">
      <c r="A34">
        <f>SUMPRODUCT(C2:C7,D2:D7)</f>
        <v>293</v>
      </c>
    </row>
    <row r="36" spans="1:1" x14ac:dyDescent="0.3">
      <c r="A36" s="3" t="s">
        <v>19</v>
      </c>
    </row>
    <row r="38" spans="1:1" x14ac:dyDescent="0.3">
      <c r="A38" t="str">
        <f>CHOOSE(2,B2,B3,B4,B5,B6,B7)</f>
        <v>Bananas</v>
      </c>
    </row>
    <row r="39" spans="1:1" x14ac:dyDescent="0.3">
      <c r="A39" t="str">
        <f>CHOOSE(3,B2,B3,B4,B5,B6)</f>
        <v>Oranges</v>
      </c>
    </row>
    <row r="40" spans="1:1" x14ac:dyDescent="0.3">
      <c r="A40" t="str">
        <f>CHOOSE(4,B2,B3,B4,B5,B6,B7)</f>
        <v>Grapes</v>
      </c>
    </row>
    <row r="41" spans="1:1" x14ac:dyDescent="0.3">
      <c r="A41" s="3" t="s">
        <v>20</v>
      </c>
    </row>
    <row r="42" spans="1:1" x14ac:dyDescent="0.3">
      <c r="A42">
        <f>COUNT(C2:C7)</f>
        <v>6</v>
      </c>
    </row>
    <row r="43" spans="1:1" x14ac:dyDescent="0.3">
      <c r="A43">
        <f>COUNT(C2:C7)</f>
        <v>6</v>
      </c>
    </row>
    <row r="44" spans="1:1" x14ac:dyDescent="0.3">
      <c r="A44">
        <f>COUNT(C2:C7)</f>
        <v>6</v>
      </c>
    </row>
    <row r="45" spans="1:1" x14ac:dyDescent="0.3">
      <c r="A45" s="3" t="s">
        <v>21</v>
      </c>
    </row>
    <row r="46" spans="1:1" x14ac:dyDescent="0.3">
      <c r="A46">
        <f>COUNTA(C2:C7)</f>
        <v>6</v>
      </c>
    </row>
    <row r="47" spans="1:1" x14ac:dyDescent="0.3">
      <c r="A47">
        <f>COUNTA(D2:D7)</f>
        <v>6</v>
      </c>
    </row>
    <row r="48" spans="1:1" x14ac:dyDescent="0.3">
      <c r="A48" s="3" t="s">
        <v>22</v>
      </c>
    </row>
    <row r="49" spans="1:1" x14ac:dyDescent="0.3">
      <c r="A49">
        <f>COUNTBLANK(C2:C7)</f>
        <v>0</v>
      </c>
    </row>
    <row r="50" spans="1:1" x14ac:dyDescent="0.3">
      <c r="A50">
        <f>COUNTBLANK(D2:D8)</f>
        <v>1</v>
      </c>
    </row>
    <row r="51" spans="1:1" x14ac:dyDescent="0.3">
      <c r="A51" s="3" t="s">
        <v>23</v>
      </c>
    </row>
    <row r="52" spans="1:1" x14ac:dyDescent="0.3">
      <c r="A52">
        <f>COUNTIF(D2:D7,"&gt;=100")</f>
        <v>3</v>
      </c>
    </row>
    <row r="53" spans="1:1" x14ac:dyDescent="0.3">
      <c r="A53">
        <f>COUNTIF(C2:C7,"&gt;=0.5")</f>
        <v>5</v>
      </c>
    </row>
    <row r="54" spans="1:1" x14ac:dyDescent="0.3">
      <c r="A54" s="3" t="s">
        <v>24</v>
      </c>
    </row>
    <row r="55" spans="1:1" x14ac:dyDescent="0.3">
      <c r="A55">
        <f>COUNTIFS(C2:C7,"&gt;=0.5",D2:D7,"&gt;=150")</f>
        <v>0</v>
      </c>
    </row>
    <row r="56" spans="1:1" x14ac:dyDescent="0.3">
      <c r="A56">
        <f>COUNTIFS(C2:C7,"&gt;0.5",D2:D7,"&gt;=100")</f>
        <v>1</v>
      </c>
    </row>
    <row r="58" spans="1:1" x14ac:dyDescent="0.3">
      <c r="A58" s="4" t="s">
        <v>26</v>
      </c>
    </row>
    <row r="59" spans="1:1" x14ac:dyDescent="0.3">
      <c r="A59">
        <f>SUM(C2:C7)</f>
        <v>4.3</v>
      </c>
    </row>
    <row r="60" spans="1:1" x14ac:dyDescent="0.3">
      <c r="A60">
        <f>SUM(D2:D7)</f>
        <v>480</v>
      </c>
    </row>
    <row r="62" spans="1:1" x14ac:dyDescent="0.3">
      <c r="A62" s="4" t="s">
        <v>27</v>
      </c>
    </row>
    <row r="63" spans="1:1" x14ac:dyDescent="0.3">
      <c r="A63">
        <f>SUMIF(C2:C7,"&lt;&gt;Active",E2:E7)</f>
        <v>0</v>
      </c>
    </row>
    <row r="64" spans="1:1" x14ac:dyDescent="0.3">
      <c r="A64">
        <f>SUMIF(E2:E7,"&lt;&gt;Active",D2:D7)</f>
        <v>150</v>
      </c>
    </row>
    <row r="66" spans="1:1" x14ac:dyDescent="0.3">
      <c r="A66" t="s">
        <v>28</v>
      </c>
    </row>
    <row r="67" spans="1:1" x14ac:dyDescent="0.3">
      <c r="A67">
        <f>SUMIFS(C2:C7,B2:B7,"&lt;&gt;Oranges",E2:E7,"&lt;&gt;Active")</f>
        <v>0.3</v>
      </c>
    </row>
    <row r="68" spans="1:1" x14ac:dyDescent="0.3">
      <c r="A68">
        <f>SUMIFS(D2:D7,B2:B7,"&lt;&gt;Oranges",E2:E7,"&lt;&gt;Active")</f>
        <v>150</v>
      </c>
    </row>
    <row r="70" spans="1:1" x14ac:dyDescent="0.3">
      <c r="A70" t="s">
        <v>29</v>
      </c>
    </row>
    <row r="71" spans="1:1" x14ac:dyDescent="0.3">
      <c r="A71">
        <f>AVERAGE(C2:C7)</f>
        <v>0.71666666666666667</v>
      </c>
    </row>
    <row r="72" spans="1:1" x14ac:dyDescent="0.3">
      <c r="A72">
        <f>AVERAGE(D2:D7)</f>
        <v>80</v>
      </c>
    </row>
    <row r="74" spans="1:1" x14ac:dyDescent="0.3">
      <c r="A74" t="s">
        <v>30</v>
      </c>
    </row>
    <row r="75" spans="1:1" x14ac:dyDescent="0.3">
      <c r="A75">
        <f>AVERAGEA(D2:D7)</f>
        <v>80</v>
      </c>
    </row>
    <row r="76" spans="1:1" x14ac:dyDescent="0.3">
      <c r="A76">
        <f>AVERAGEA(C2:C7)</f>
        <v>0.71666666666666667</v>
      </c>
    </row>
    <row r="77" spans="1:1" x14ac:dyDescent="0.3">
      <c r="A77" t="s">
        <v>31</v>
      </c>
    </row>
    <row r="78" spans="1:1" x14ac:dyDescent="0.3">
      <c r="A78">
        <f>AVERAGEIF(B2:B7,"&lt;&gt;Oranges",C2:C7)</f>
        <v>0.74</v>
      </c>
    </row>
    <row r="79" spans="1:1" x14ac:dyDescent="0.3">
      <c r="A79">
        <f>AVERAGEIF(B2:B7,"&lt;&gt;Apples",D2:D7)</f>
        <v>76</v>
      </c>
    </row>
    <row r="81" spans="1:1" x14ac:dyDescent="0.3">
      <c r="A81" t="s">
        <v>32</v>
      </c>
    </row>
    <row r="82" spans="1:1" x14ac:dyDescent="0.3">
      <c r="A82">
        <f>AVERAGEIFS(C2:C7,B2:B7,"&lt;&gt;Oranges",D2:D7,"&gt;=100")</f>
        <v>0.5</v>
      </c>
    </row>
    <row r="83" spans="1:1" x14ac:dyDescent="0.3">
      <c r="A83">
        <f>AVERAGEIFS(C2:C7,E2:E7,"Active",D2:D7,"&gt;=100",A2:A7,"&gt;=101")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 shah</dc:creator>
  <cp:lastModifiedBy>Mit shah</cp:lastModifiedBy>
  <dcterms:created xsi:type="dcterms:W3CDTF">2024-02-21T10:21:54Z</dcterms:created>
  <dcterms:modified xsi:type="dcterms:W3CDTF">2024-02-23T06:25:18Z</dcterms:modified>
</cp:coreProperties>
</file>