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Learn_excel/Session 2/"/>
    </mc:Choice>
  </mc:AlternateContent>
  <xr:revisionPtr revIDLastSave="0" documentId="13_ncr:1_{F2C0BF27-1DBD-DA4C-97C4-BCB3040D6A0A}" xr6:coauthVersionLast="47" xr6:coauthVersionMax="47" xr10:uidLastSave="{00000000-0000-0000-0000-000000000000}"/>
  <bookViews>
    <workbookView xWindow="3440" yWindow="500" windowWidth="28800" windowHeight="16260" activeTab="1" xr2:uid="{CE201E1D-A128-4A0C-89E4-587B1E9F5181}"/>
  </bookViews>
  <sheets>
    <sheet name="Employees" sheetId="1" r:id="rId1"/>
    <sheet name="Practice" sheetId="3" r:id="rId2"/>
    <sheet name="Manag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 a="1"/>
  <c r="I2" i="3" s="1"/>
  <c r="I3" i="3" a="1"/>
  <c r="I3" i="3" s="1"/>
  <c r="I4" i="3" a="1"/>
  <c r="I4" i="3" s="1"/>
  <c r="I5" i="3" a="1"/>
  <c r="I5" i="3" s="1"/>
  <c r="I6" i="3" a="1"/>
  <c r="I6" i="3" s="1"/>
  <c r="H2" i="3"/>
  <c r="H3" i="3"/>
  <c r="H4" i="3"/>
  <c r="H5" i="3"/>
  <c r="H6" i="3"/>
  <c r="G2" i="3"/>
  <c r="G3" i="3"/>
  <c r="G4" i="3"/>
  <c r="G5" i="3"/>
  <c r="G6" i="3"/>
  <c r="E1" i="2" a="1"/>
  <c r="E1" i="2" s="1"/>
  <c r="L3" i="3"/>
  <c r="M2" i="3"/>
  <c r="F3" i="3"/>
  <c r="F4" i="3"/>
  <c r="F5" i="3"/>
  <c r="F6" i="3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<sst xmlns="http://schemas.openxmlformats.org/spreadsheetml/2006/main" count="42" uniqueCount="26">
  <si>
    <t>Employee ID</t>
  </si>
  <si>
    <t>Name</t>
  </si>
  <si>
    <t>Department</t>
  </si>
  <si>
    <t>Salary</t>
  </si>
  <si>
    <t>Manager ID</t>
  </si>
  <si>
    <t>John Doe</t>
  </si>
  <si>
    <t>HR</t>
  </si>
  <si>
    <t>Jane Smith</t>
  </si>
  <si>
    <t>IT</t>
  </si>
  <si>
    <t>Mike Johnson</t>
  </si>
  <si>
    <t>Finance</t>
  </si>
  <si>
    <t>Emily Brown</t>
  </si>
  <si>
    <t>Marketing</t>
  </si>
  <si>
    <t>David Lee</t>
  </si>
  <si>
    <t>Operations</t>
  </si>
  <si>
    <t>Manager Name</t>
  </si>
  <si>
    <t>Sarah Adams</t>
  </si>
  <si>
    <t>Michael Brown</t>
  </si>
  <si>
    <t>Lisa Chang</t>
  </si>
  <si>
    <t>James Wilson</t>
  </si>
  <si>
    <t>Manager Name(Using VlookUP)</t>
  </si>
  <si>
    <t>Match</t>
  </si>
  <si>
    <t>Index</t>
  </si>
  <si>
    <t>Manager Index(Using  Match)</t>
  </si>
  <si>
    <t>Manager Colum Index</t>
  </si>
  <si>
    <t>Manager Name (Using Index 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</si>
</sst>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2" fillId="0" borderId="0" xfId="0" applyFont="1"/>
  </cellXfs>
  <cellStyles count="1">
    <cellStyle name="Normal" xfId="0" builtinId="0"/>
  </cellStyles>
  <dxfs count="14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CDCCE-625E-564D-8654-7AA034DC950A}" name="Employee" displayName="Employee" ref="A1:I6" totalsRowShown="0" headerRowDxfId="7" dataDxfId="8">
  <autoFilter ref="A1:I6" xr:uid="{512CDCCE-625E-564D-8654-7AA034DC950A}"/>
  <tableColumns count="9">
    <tableColumn id="1" xr3:uid="{B4E0E21F-BC7E-E94D-A24E-2E21D78DF5C3}" name="Employee ID" dataDxfId="13"/>
    <tableColumn id="2" xr3:uid="{101F10A2-F5E7-D64A-A007-5FBC97261641}" name="Name" dataDxfId="12"/>
    <tableColumn id="3" xr3:uid="{CDEA5A86-B878-7B41-9B1E-8CB2CD944232}" name="Department" dataDxfId="11"/>
    <tableColumn id="4" xr3:uid="{CE017E38-24B8-2B46-BE83-246E614B5A43}" name="Salary" dataDxfId="10"/>
    <tableColumn id="5" xr3:uid="{64D0E40B-5C5F-8F48-BFEE-F3E0D7C62A9A}" name="Manager ID" dataDxfId="9"/>
    <tableColumn id="6" xr3:uid="{AFA53F20-88E5-3A42-8211-A0CE1918F0EC}" name="Manager Name(Using VlookUP)">
      <calculatedColumnFormula>VLOOKUP(E2,Managers!$A$2:$B$5,2,0)</calculatedColumnFormula>
    </tableColumn>
    <tableColumn id="7" xr3:uid="{6260F916-F747-E247-9643-A1E0FBBEB284}" name="Manager Index(Using  Match)" dataDxfId="2">
      <calculatedColumnFormula>MATCH(Employee[[#This Row],[Manager ID]],Manger[Manager ID],0)</calculatedColumnFormula>
    </tableColumn>
    <tableColumn id="8" xr3:uid="{6AF276C7-63ED-8447-B539-C0C14AB6B3D9}" name="Manager Colum Index" dataDxfId="1">
      <calculatedColumnFormula>MATCH("Manager Name", Manger[#Headers], 0)</calculatedColumnFormula>
    </tableColumn>
    <tableColumn id="9" xr3:uid="{89241DA0-E434-0C40-90CD-3F9B83F3EF5F}" name="Manager Name (Using Index Match)" dataDxfId="0">
      <calculatedColumnFormula array="1">INDEX(Manger[],Employee[[#This Row],[Manager Index(Using  Match)]],Employee[[#This Row],[Manager Colum Index]])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840E5D-4A06-2343-8469-943F185D1B2E}" name="Manger" displayName="Manger" ref="A1:B5" totalsRowShown="0" headerRowDxfId="6" dataDxfId="5">
  <autoFilter ref="A1:B5" xr:uid="{80840E5D-4A06-2343-8469-943F185D1B2E}"/>
  <tableColumns count="2">
    <tableColumn id="1" xr3:uid="{E996672D-DF39-1C42-964F-28E66738CC8F}" name="Manager ID" dataDxfId="4"/>
    <tableColumn id="2" xr3:uid="{9DC0B772-DA45-374F-BC84-0935E97785F5}" name="Manager Nam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3FF1-3B83-44A4-8D2B-C373159F0376}">
  <dimension ref="A1:E6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18.1640625" customWidth="1"/>
    <col min="2" max="2" width="11.6640625" customWidth="1"/>
    <col min="3" max="3" width="13.6640625" customWidth="1"/>
    <col min="4" max="4" width="6" bestFit="1" customWidth="1"/>
    <col min="5" max="5" width="12.6640625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101</v>
      </c>
      <c r="B2" s="2" t="s">
        <v>5</v>
      </c>
      <c r="C2" s="2" t="s">
        <v>6</v>
      </c>
      <c r="D2" s="2">
        <v>50000</v>
      </c>
      <c r="E2" s="2">
        <v>201</v>
      </c>
    </row>
    <row r="3" spans="1:5" ht="16" x14ac:dyDescent="0.2">
      <c r="A3" s="2">
        <v>102</v>
      </c>
      <c r="B3" s="2" t="s">
        <v>7</v>
      </c>
      <c r="C3" s="2" t="s">
        <v>8</v>
      </c>
      <c r="D3" s="2">
        <v>60000</v>
      </c>
      <c r="E3" s="2">
        <v>202</v>
      </c>
    </row>
    <row r="4" spans="1:5" ht="16" x14ac:dyDescent="0.2">
      <c r="A4" s="2">
        <v>103</v>
      </c>
      <c r="B4" s="2" t="s">
        <v>9</v>
      </c>
      <c r="C4" s="2" t="s">
        <v>10</v>
      </c>
      <c r="D4" s="2">
        <v>55000</v>
      </c>
      <c r="E4" s="2">
        <v>203</v>
      </c>
    </row>
    <row r="5" spans="1:5" ht="16" x14ac:dyDescent="0.2">
      <c r="A5" s="2">
        <v>104</v>
      </c>
      <c r="B5" s="2" t="s">
        <v>11</v>
      </c>
      <c r="C5" s="2" t="s">
        <v>12</v>
      </c>
      <c r="D5" s="2">
        <v>58000</v>
      </c>
      <c r="E5" s="2">
        <v>201</v>
      </c>
    </row>
    <row r="6" spans="1:5" ht="16" x14ac:dyDescent="0.2">
      <c r="A6" s="2">
        <v>105</v>
      </c>
      <c r="B6" s="2" t="s">
        <v>13</v>
      </c>
      <c r="C6" s="2" t="s">
        <v>14</v>
      </c>
      <c r="D6" s="2">
        <v>52000</v>
      </c>
      <c r="E6" s="2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F761-FC1D-4D4F-A265-E75697BD5D83}">
  <dimension ref="A1:M6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18.1640625" customWidth="1"/>
    <col min="2" max="2" width="11.6640625" customWidth="1"/>
    <col min="3" max="3" width="13.6640625" customWidth="1"/>
    <col min="4" max="4" width="8.1640625" customWidth="1"/>
    <col min="5" max="5" width="12.6640625" customWidth="1"/>
    <col min="6" max="6" width="27" customWidth="1"/>
    <col min="7" max="9" width="24" customWidth="1"/>
    <col min="12" max="12" width="11.83203125" bestFit="1" customWidth="1"/>
  </cols>
  <sheetData>
    <row r="1" spans="1:13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3" t="s">
        <v>23</v>
      </c>
      <c r="H1" s="1" t="s">
        <v>24</v>
      </c>
      <c r="I1" s="1" t="s">
        <v>25</v>
      </c>
    </row>
    <row r="2" spans="1:13" ht="16" x14ac:dyDescent="0.2">
      <c r="A2" s="2">
        <v>101</v>
      </c>
      <c r="B2" s="2" t="s">
        <v>5</v>
      </c>
      <c r="C2" s="2" t="s">
        <v>6</v>
      </c>
      <c r="D2" s="2">
        <v>50000</v>
      </c>
      <c r="E2" s="2">
        <v>201</v>
      </c>
      <c r="F2" s="3" t="str">
        <f>VLOOKUP(E2,Managers!$A$2:$B$5,2,0)</f>
        <v>Sarah Adams</v>
      </c>
      <c r="G2">
        <f>MATCH(Employee[[#This Row],[Manager ID]],Manger[Manager ID],0)</f>
        <v>1</v>
      </c>
      <c r="H2" s="2">
        <f>MATCH("Manager Name", Manger[#Headers], 0)</f>
        <v>2</v>
      </c>
      <c r="I2" s="2" t="str" cm="1">
        <f t="array" ref="I2">INDEX(Manger[],Employee[[#This Row],[Manager Index(Using  Match)]],Employee[[#This Row],[Manager Colum Index]])</f>
        <v>Sarah Adams</v>
      </c>
      <c r="K2" s="4" t="s">
        <v>21</v>
      </c>
      <c r="L2">
        <v>201</v>
      </c>
      <c r="M2">
        <f>MATCH(L2,E2:E6, 0)</f>
        <v>1</v>
      </c>
    </row>
    <row r="3" spans="1:13" ht="16" x14ac:dyDescent="0.2">
      <c r="A3" s="2">
        <v>102</v>
      </c>
      <c r="B3" s="2" t="s">
        <v>7</v>
      </c>
      <c r="C3" s="2" t="s">
        <v>8</v>
      </c>
      <c r="D3" s="2">
        <v>60000</v>
      </c>
      <c r="E3" s="2">
        <v>202</v>
      </c>
      <c r="F3" t="str">
        <f>VLOOKUP(E3,Managers!$A$2:$B$5,2,0)</f>
        <v>Michael Brown</v>
      </c>
      <c r="G3">
        <f>MATCH(Employee[[#This Row],[Manager ID]],Manger[Manager ID],0)</f>
        <v>2</v>
      </c>
      <c r="H3" s="2">
        <f>MATCH("Manager Name", Manger[#Headers], 0)</f>
        <v>2</v>
      </c>
      <c r="I3" s="2" t="str" cm="1">
        <f t="array" ref="I3">INDEX(Manger[],Employee[[#This Row],[Manager Index(Using  Match)]],Employee[[#This Row],[Manager Colum Index]])</f>
        <v>Michael Brown</v>
      </c>
      <c r="K3" s="4" t="s">
        <v>22</v>
      </c>
      <c r="L3" t="str">
        <f>INDEX(Managers!A2:B5,2, 2)</f>
        <v>Michael Brown</v>
      </c>
    </row>
    <row r="4" spans="1:13" ht="16" x14ac:dyDescent="0.2">
      <c r="A4" s="2">
        <v>103</v>
      </c>
      <c r="B4" s="2" t="s">
        <v>9</v>
      </c>
      <c r="C4" s="2" t="s">
        <v>10</v>
      </c>
      <c r="D4" s="2">
        <v>55000</v>
      </c>
      <c r="E4" s="2">
        <v>203</v>
      </c>
      <c r="F4" t="str">
        <f>VLOOKUP(E4,Managers!$A$2:$B$5,2,0)</f>
        <v>Lisa Chang</v>
      </c>
      <c r="G4">
        <f>MATCH(Employee[[#This Row],[Manager ID]],Manger[Manager ID],0)</f>
        <v>3</v>
      </c>
      <c r="H4" s="2">
        <f>MATCH("Manager Name", Manger[#Headers], 0)</f>
        <v>2</v>
      </c>
      <c r="I4" s="2" t="str" cm="1">
        <f t="array" ref="I4">INDEX(Manger[],Employee[[#This Row],[Manager Index(Using  Match)]],Employee[[#This Row],[Manager Colum Index]])</f>
        <v>Lisa Chang</v>
      </c>
    </row>
    <row r="5" spans="1:13" ht="16" x14ac:dyDescent="0.2">
      <c r="A5" s="2">
        <v>104</v>
      </c>
      <c r="B5" s="2" t="s">
        <v>11</v>
      </c>
      <c r="C5" s="2" t="s">
        <v>12</v>
      </c>
      <c r="D5" s="2">
        <v>58000</v>
      </c>
      <c r="E5" s="2">
        <v>201</v>
      </c>
      <c r="F5" t="str">
        <f>VLOOKUP(E5,Managers!$A$2:$B$5,2,0)</f>
        <v>Sarah Adams</v>
      </c>
      <c r="G5">
        <f>MATCH(Employee[[#This Row],[Manager ID]],Manger[Manager ID],0)</f>
        <v>1</v>
      </c>
      <c r="H5" s="2">
        <f>MATCH("Manager Name", Manger[#Headers], 0)</f>
        <v>2</v>
      </c>
      <c r="I5" s="2" t="str" cm="1">
        <f t="array" ref="I5">INDEX(Manger[],Employee[[#This Row],[Manager Index(Using  Match)]],Employee[[#This Row],[Manager Colum Index]])</f>
        <v>Sarah Adams</v>
      </c>
    </row>
    <row r="6" spans="1:13" ht="16" x14ac:dyDescent="0.2">
      <c r="A6" s="2">
        <v>105</v>
      </c>
      <c r="B6" s="2" t="s">
        <v>13</v>
      </c>
      <c r="C6" s="2" t="s">
        <v>14</v>
      </c>
      <c r="D6" s="2">
        <v>52000</v>
      </c>
      <c r="E6" s="2">
        <v>204</v>
      </c>
      <c r="F6" t="str">
        <f>VLOOKUP(E6,Managers!$A$2:$B$5,2,0)</f>
        <v>James Wilson</v>
      </c>
      <c r="G6" s="2">
        <f>MATCH(Employee[[#This Row],[Manager ID]],Manger[Manager ID],0)</f>
        <v>4</v>
      </c>
      <c r="H6" s="2">
        <f>MATCH("Manager Name", Manger[#Headers], 0)</f>
        <v>2</v>
      </c>
      <c r="I6" s="2" t="str" cm="1">
        <f t="array" ref="I6">INDEX(Manger[],Employee[[#This Row],[Manager Index(Using  Match)]],Employee[[#This Row],[Manager Colum Index]])</f>
        <v>James Wilson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DE55-1E02-4BAB-B539-6F032C7E6544}">
  <dimension ref="A1:F5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6.83203125" customWidth="1"/>
    <col min="2" max="2" width="15.6640625" customWidth="1"/>
  </cols>
  <sheetData>
    <row r="1" spans="1:6" ht="16" x14ac:dyDescent="0.2">
      <c r="A1" s="1" t="s">
        <v>4</v>
      </c>
      <c r="B1" s="1" t="s">
        <v>15</v>
      </c>
      <c r="E1" t="str" cm="1">
        <f t="array" ref="E1:F1">Manger[#Headers]</f>
        <v>Manager ID</v>
      </c>
      <c r="F1" t="str">
        <v>Manager Name</v>
      </c>
    </row>
    <row r="2" spans="1:6" ht="16" x14ac:dyDescent="0.2">
      <c r="A2" s="2">
        <v>201</v>
      </c>
      <c r="B2" s="2" t="s">
        <v>16</v>
      </c>
    </row>
    <row r="3" spans="1:6" ht="16" x14ac:dyDescent="0.2">
      <c r="A3" s="2">
        <v>202</v>
      </c>
      <c r="B3" s="2" t="s">
        <v>17</v>
      </c>
    </row>
    <row r="4" spans="1:6" ht="16" x14ac:dyDescent="0.2">
      <c r="A4" s="2">
        <v>203</v>
      </c>
      <c r="B4" s="2" t="s">
        <v>18</v>
      </c>
    </row>
    <row r="5" spans="1:6" ht="16" x14ac:dyDescent="0.2">
      <c r="A5" s="2">
        <v>204</v>
      </c>
      <c r="B5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Practice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Bansal (P2023PTLP0014)</dc:creator>
  <cp:lastModifiedBy>Vinay Mittal</cp:lastModifiedBy>
  <dcterms:created xsi:type="dcterms:W3CDTF">2024-06-30T13:02:20Z</dcterms:created>
  <dcterms:modified xsi:type="dcterms:W3CDTF">2024-07-07T23:17:55Z</dcterms:modified>
</cp:coreProperties>
</file>