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ink/ink4.xml" ContentType="application/inkml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drawings/drawing4.xml" ContentType="application/vnd.openxmlformats-officedocument.drawing+xml"/>
  <Override PartName="/xl/ink/ink11.xml" ContentType="application/inkml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aymittal/Monash/Summer_Vacation/GitHub/Time-Series-Analysis/Smoothening Part-3/"/>
    </mc:Choice>
  </mc:AlternateContent>
  <xr:revisionPtr revIDLastSave="0" documentId="13_ncr:1_{CBF99822-96F7-7A43-80F6-34C6EA5EAE86}" xr6:coauthVersionLast="47" xr6:coauthVersionMax="47" xr10:uidLastSave="{00000000-0000-0000-0000-000000000000}"/>
  <bookViews>
    <workbookView xWindow="2360" yWindow="-19640" windowWidth="28800" windowHeight="19640" activeTab="3" xr2:uid="{0D27CEEA-6F44-4411-8E33-9EA62FBC4482}"/>
  </bookViews>
  <sheets>
    <sheet name="centered" sheetId="1" r:id="rId1"/>
    <sheet name="Practice Centered" sheetId="4" r:id="rId2"/>
    <sheet name="trailing" sheetId="2" r:id="rId3"/>
    <sheet name="Practice trailin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3" l="1"/>
  <c r="H20" i="3" s="1"/>
  <c r="E20" i="3"/>
  <c r="E21" i="3" s="1"/>
  <c r="D21" i="2"/>
  <c r="H7" i="3"/>
  <c r="H8" i="3"/>
  <c r="H9" i="3"/>
  <c r="H10" i="3"/>
  <c r="H11" i="3"/>
  <c r="H15" i="3"/>
  <c r="H16" i="3"/>
  <c r="H17" i="3"/>
  <c r="H18" i="3"/>
  <c r="H19" i="3"/>
  <c r="F7" i="3"/>
  <c r="F8" i="3"/>
  <c r="F9" i="3"/>
  <c r="F10" i="3"/>
  <c r="F11" i="3"/>
  <c r="F15" i="3"/>
  <c r="F16" i="3"/>
  <c r="F17" i="3"/>
  <c r="F18" i="3"/>
  <c r="F19" i="3"/>
  <c r="D4" i="3"/>
  <c r="D5" i="3"/>
  <c r="D7" i="3"/>
  <c r="D8" i="3"/>
  <c r="D9" i="3"/>
  <c r="D10" i="3"/>
  <c r="D16" i="3"/>
  <c r="D17" i="3"/>
  <c r="D18" i="3"/>
  <c r="D3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5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4" i="3"/>
  <c r="C22" i="2"/>
  <c r="C23" i="2" s="1"/>
  <c r="C24" i="2" s="1"/>
  <c r="C25" i="2" s="1"/>
  <c r="C26" i="2" s="1"/>
  <c r="C21" i="2"/>
  <c r="C20" i="2"/>
  <c r="D22" i="2" s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 s="1"/>
  <c r="C22" i="3" s="1"/>
  <c r="C23" i="3" s="1"/>
  <c r="C24" i="3" s="1"/>
  <c r="C25" i="3" s="1"/>
  <c r="C3" i="3"/>
  <c r="F5" i="4"/>
  <c r="F6" i="4"/>
  <c r="F7" i="4"/>
  <c r="F8" i="4"/>
  <c r="F9" i="4"/>
  <c r="F10" i="4"/>
  <c r="F11" i="4"/>
  <c r="F4" i="4"/>
  <c r="E5" i="4"/>
  <c r="E6" i="4"/>
  <c r="E7" i="4"/>
  <c r="E8" i="4"/>
  <c r="E9" i="4"/>
  <c r="E10" i="4"/>
  <c r="E11" i="4"/>
  <c r="E4" i="4"/>
  <c r="D4" i="4"/>
  <c r="D5" i="4"/>
  <c r="D6" i="4"/>
  <c r="D7" i="4"/>
  <c r="D8" i="4"/>
  <c r="D9" i="4"/>
  <c r="D10" i="4"/>
  <c r="D11" i="4"/>
  <c r="D12" i="4"/>
  <c r="D3" i="4"/>
  <c r="C3" i="1"/>
  <c r="C3" i="4"/>
  <c r="C4" i="4"/>
  <c r="C5" i="4"/>
  <c r="C6" i="4"/>
  <c r="C7" i="4"/>
  <c r="C8" i="4"/>
  <c r="C9" i="4"/>
  <c r="C10" i="4"/>
  <c r="C11" i="4"/>
  <c r="C12" i="4"/>
  <c r="E21" i="2"/>
  <c r="E22" i="2" s="1"/>
  <c r="D4" i="1"/>
  <c r="D6" i="2"/>
  <c r="F5" i="3" s="1"/>
  <c r="E7" i="2"/>
  <c r="H6" i="3" s="1"/>
  <c r="E8" i="2"/>
  <c r="E9" i="2"/>
  <c r="E10" i="2"/>
  <c r="E11" i="2"/>
  <c r="E12" i="2"/>
  <c r="E13" i="2"/>
  <c r="H12" i="3" s="1"/>
  <c r="E14" i="2"/>
  <c r="H13" i="3" s="1"/>
  <c r="E15" i="2"/>
  <c r="H14" i="3" s="1"/>
  <c r="E16" i="2"/>
  <c r="E17" i="2"/>
  <c r="E18" i="2"/>
  <c r="E19" i="2"/>
  <c r="E20" i="2"/>
  <c r="E6" i="2"/>
  <c r="H5" i="3" s="1"/>
  <c r="D7" i="2"/>
  <c r="F6" i="3" s="1"/>
  <c r="D8" i="2"/>
  <c r="D9" i="2"/>
  <c r="D10" i="2"/>
  <c r="D11" i="2"/>
  <c r="D12" i="2"/>
  <c r="D13" i="2"/>
  <c r="F12" i="3" s="1"/>
  <c r="D14" i="2"/>
  <c r="F13" i="3" s="1"/>
  <c r="D15" i="2"/>
  <c r="F14" i="3" s="1"/>
  <c r="D16" i="2"/>
  <c r="D17" i="2"/>
  <c r="D18" i="2"/>
  <c r="D19" i="2"/>
  <c r="D20" i="2"/>
  <c r="D5" i="2"/>
  <c r="F4" i="3" s="1"/>
  <c r="C9" i="2"/>
  <c r="C10" i="2"/>
  <c r="C11" i="2"/>
  <c r="C12" i="2"/>
  <c r="D11" i="3" s="1"/>
  <c r="C13" i="2"/>
  <c r="D12" i="3" s="1"/>
  <c r="C14" i="2"/>
  <c r="D13" i="3" s="1"/>
  <c r="C15" i="2"/>
  <c r="D14" i="3" s="1"/>
  <c r="C16" i="2"/>
  <c r="D15" i="3" s="1"/>
  <c r="C17" i="2"/>
  <c r="C18" i="2"/>
  <c r="C19" i="2"/>
  <c r="C8" i="2"/>
  <c r="C7" i="2"/>
  <c r="D6" i="3" s="1"/>
  <c r="D6" i="1"/>
  <c r="D7" i="1"/>
  <c r="D8" i="1"/>
  <c r="D9" i="1"/>
  <c r="D10" i="1"/>
  <c r="D11" i="1"/>
  <c r="D5" i="1"/>
  <c r="C7" i="1"/>
  <c r="C8" i="1"/>
  <c r="C9" i="1"/>
  <c r="C10" i="1"/>
  <c r="C11" i="1"/>
  <c r="C12" i="1"/>
  <c r="C5" i="1"/>
  <c r="C6" i="1"/>
  <c r="C4" i="1"/>
  <c r="D25" i="3" l="1"/>
  <c r="G21" i="3"/>
  <c r="D19" i="3"/>
  <c r="E22" i="3"/>
  <c r="E23" i="3" s="1"/>
  <c r="D23" i="2"/>
  <c r="D24" i="2" s="1"/>
  <c r="D25" i="2" s="1"/>
  <c r="D26" i="2" s="1"/>
  <c r="F21" i="3"/>
  <c r="F20" i="3"/>
  <c r="D23" i="3"/>
  <c r="D22" i="3"/>
  <c r="D24" i="3"/>
  <c r="D21" i="3"/>
  <c r="D20" i="3"/>
  <c r="E23" i="2"/>
  <c r="E24" i="2" s="1"/>
  <c r="F22" i="3" l="1"/>
  <c r="G22" i="3"/>
  <c r="E24" i="3"/>
  <c r="E25" i="3"/>
  <c r="E25" i="2"/>
  <c r="E26" i="2" s="1"/>
  <c r="H22" i="3" l="1"/>
  <c r="G23" i="3"/>
  <c r="H23" i="3" s="1"/>
  <c r="G24" i="3"/>
  <c r="F23" i="3"/>
  <c r="H24" i="3"/>
  <c r="F25" i="3"/>
  <c r="F24" i="3"/>
  <c r="H21" i="3"/>
  <c r="G25" i="3" l="1"/>
  <c r="H25" i="3" s="1"/>
</calcChain>
</file>

<file path=xl/sharedStrings.xml><?xml version="1.0" encoding="utf-8"?>
<sst xmlns="http://schemas.openxmlformats.org/spreadsheetml/2006/main" count="48" uniqueCount="27">
  <si>
    <t>Month</t>
  </si>
  <si>
    <t>January</t>
  </si>
  <si>
    <t>Febuary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</si>
  <si>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</si>
  <si>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</si>
  <si>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</si>
  <si>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</si>
  <si>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</si>
  <si>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</si>
  <si>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</si>
  <si>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</si>
  <si>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</si>
  <si>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July</t>
  </si>
  <si>
    <t xml:space="preserve">Number of Births </t>
  </si>
  <si>
    <t xml:space="preserve">3- Moving </t>
  </si>
  <si>
    <t>5- Moving</t>
  </si>
  <si>
    <t>Date</t>
  </si>
  <si>
    <t>Data</t>
  </si>
  <si>
    <t>naïve</t>
  </si>
  <si>
    <t>MA(2)</t>
  </si>
  <si>
    <t>MA(3)</t>
  </si>
  <si>
    <t>3 Moving Checking</t>
  </si>
  <si>
    <t>5 Moving Checking</t>
  </si>
  <si>
    <t>checking Naïve</t>
  </si>
  <si>
    <t>checking MA(2)</t>
  </si>
  <si>
    <t>checking MA(3)</t>
  </si>
  <si>
    <t>This is wrong , the correct one is in the Practice trailing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</si>
</sst>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09]d\-mmm;@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2" fillId="0" borderId="1" xfId="0" applyNumberFormat="1" applyFont="1" applyBorder="1"/>
    <xf numFmtId="0" fontId="2" fillId="0" borderId="1" xfId="0" applyFont="1" applyBorder="1"/>
    <xf numFmtId="165" fontId="0" fillId="0" borderId="1" xfId="0" applyNumberFormat="1" applyBorder="1"/>
    <xf numFmtId="0" fontId="0" fillId="0" borderId="1" xfId="0" applyBorder="1"/>
    <xf numFmtId="166" fontId="0" fillId="0" borderId="1" xfId="0" applyNumberFormat="1" applyBorder="1"/>
    <xf numFmtId="17" fontId="0" fillId="0" borderId="0" xfId="0" applyNumberFormat="1"/>
    <xf numFmtId="17" fontId="1" fillId="0" borderId="0" xfId="0" applyNumberFormat="1" applyFont="1"/>
    <xf numFmtId="166" fontId="0" fillId="0" borderId="1" xfId="0" applyNumberFormat="1" applyBorder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centered!$B$1</c:f>
              <c:strCache>
                <c:ptCount val="1"/>
                <c:pt idx="0">
                  <c:v>Number of Births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centered!$A$2:$A$13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centered!$B$2:$B$13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6</c:v>
                </c:pt>
                <c:pt idx="3">
                  <c:v>5</c:v>
                </c:pt>
                <c:pt idx="4">
                  <c:v>22</c:v>
                </c:pt>
                <c:pt idx="5">
                  <c:v>18</c:v>
                </c:pt>
                <c:pt idx="6">
                  <c:v>13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8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D-4A0C-BE1B-701A53434251}"/>
            </c:ext>
          </c:extLst>
        </c:ser>
        <c:ser>
          <c:idx val="1"/>
          <c:order val="1"/>
          <c:tx>
            <c:strRef>
              <c:f>centered!$C$1</c:f>
              <c:strCache>
                <c:ptCount val="1"/>
                <c:pt idx="0">
                  <c:v>3- Moving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centered!$A$2:$A$13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centered!$C$2:$C$13</c:f>
              <c:numCache>
                <c:formatCode>0.0</c:formatCode>
                <c:ptCount val="12"/>
                <c:pt idx="1">
                  <c:v>9.3333333333333339</c:v>
                </c:pt>
                <c:pt idx="2">
                  <c:v>7.666666666666667</c:v>
                </c:pt>
                <c:pt idx="3">
                  <c:v>11</c:v>
                </c:pt>
                <c:pt idx="4">
                  <c:v>15</c:v>
                </c:pt>
                <c:pt idx="5">
                  <c:v>17.666666666666668</c:v>
                </c:pt>
                <c:pt idx="6">
                  <c:v>12.666666666666666</c:v>
                </c:pt>
                <c:pt idx="7">
                  <c:v>9.6666666666666661</c:v>
                </c:pt>
                <c:pt idx="8">
                  <c:v>8.6666666666666661</c:v>
                </c:pt>
                <c:pt idx="9">
                  <c:v>9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D-4A0C-BE1B-701A53434251}"/>
            </c:ext>
          </c:extLst>
        </c:ser>
        <c:ser>
          <c:idx val="2"/>
          <c:order val="2"/>
          <c:tx>
            <c:strRef>
              <c:f>centered!$D$1</c:f>
              <c:strCache>
                <c:ptCount val="1"/>
                <c:pt idx="0">
                  <c:v>5- Moving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centered!$A$2:$A$13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centered!$D$2:$D$13</c:f>
              <c:numCache>
                <c:formatCode>General</c:formatCode>
                <c:ptCount val="12"/>
                <c:pt idx="2">
                  <c:v>11</c:v>
                </c:pt>
                <c:pt idx="3">
                  <c:v>12.6</c:v>
                </c:pt>
                <c:pt idx="4">
                  <c:v>12.8</c:v>
                </c:pt>
                <c:pt idx="5">
                  <c:v>13</c:v>
                </c:pt>
                <c:pt idx="6">
                  <c:v>13.8</c:v>
                </c:pt>
                <c:pt idx="7">
                  <c:v>11.4</c:v>
                </c:pt>
                <c:pt idx="8">
                  <c:v>9.4</c:v>
                </c:pt>
                <c:pt idx="9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D-4A0C-BE1B-701A53434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47535"/>
        <c:axId val="78046095"/>
      </c:lineChart>
      <c:catAx>
        <c:axId val="7804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095"/>
        <c:crosses val="autoZero"/>
        <c:auto val="1"/>
        <c:lblAlgn val="ctr"/>
        <c:lblOffset val="100"/>
        <c:noMultiLvlLbl val="0"/>
      </c:catAx>
      <c:valAx>
        <c:axId val="7804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'Practice Centered'!$B$1</c:f>
              <c:strCache>
                <c:ptCount val="1"/>
                <c:pt idx="0">
                  <c:v>Number of Births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'Practice Centered'!$A$2:$A$13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'Practice Centered'!$B$2:$B$13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6</c:v>
                </c:pt>
                <c:pt idx="3">
                  <c:v>5</c:v>
                </c:pt>
                <c:pt idx="4">
                  <c:v>22</c:v>
                </c:pt>
                <c:pt idx="5">
                  <c:v>18</c:v>
                </c:pt>
                <c:pt idx="6">
                  <c:v>13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8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4-4441-BDD2-F56198B67A4B}"/>
            </c:ext>
          </c:extLst>
        </c:ser>
        <c:ser>
          <c:idx val="1"/>
          <c:order val="1"/>
          <c:tx>
            <c:strRef>
              <c:f>'Practice Centered'!$C$1</c:f>
              <c:strCache>
                <c:ptCount val="1"/>
                <c:pt idx="0">
                  <c:v>3- Moving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'Practice Centered'!$A$2:$A$13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'Practice Centered'!$C$2:$C$13</c:f>
              <c:numCache>
                <c:formatCode>0.0</c:formatCode>
                <c:ptCount val="12"/>
                <c:pt idx="1">
                  <c:v>9.3333333333333339</c:v>
                </c:pt>
                <c:pt idx="2">
                  <c:v>7.666666666666667</c:v>
                </c:pt>
                <c:pt idx="3">
                  <c:v>11</c:v>
                </c:pt>
                <c:pt idx="4">
                  <c:v>15</c:v>
                </c:pt>
                <c:pt idx="5">
                  <c:v>17.666666666666668</c:v>
                </c:pt>
                <c:pt idx="6">
                  <c:v>12.666666666666666</c:v>
                </c:pt>
                <c:pt idx="7">
                  <c:v>9.6666666666666661</c:v>
                </c:pt>
                <c:pt idx="8">
                  <c:v>8.6666666666666661</c:v>
                </c:pt>
                <c:pt idx="9">
                  <c:v>9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4-4441-BDD2-F56198B67A4B}"/>
            </c:ext>
          </c:extLst>
        </c:ser>
        <c:ser>
          <c:idx val="2"/>
          <c:order val="2"/>
          <c:tx>
            <c:strRef>
              <c:f>'Practice Centered'!$E$1</c:f>
              <c:strCache>
                <c:ptCount val="1"/>
                <c:pt idx="0">
                  <c:v>5- Moving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'Practice Centered'!$A$2:$A$13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'Practice Centered'!$E$2:$E$13</c:f>
              <c:numCache>
                <c:formatCode>General</c:formatCode>
                <c:ptCount val="12"/>
                <c:pt idx="2">
                  <c:v>11</c:v>
                </c:pt>
                <c:pt idx="3">
                  <c:v>12.6</c:v>
                </c:pt>
                <c:pt idx="4">
                  <c:v>12.8</c:v>
                </c:pt>
                <c:pt idx="5">
                  <c:v>13</c:v>
                </c:pt>
                <c:pt idx="6">
                  <c:v>13.8</c:v>
                </c:pt>
                <c:pt idx="7">
                  <c:v>11.4</c:v>
                </c:pt>
                <c:pt idx="8">
                  <c:v>9.4</c:v>
                </c:pt>
                <c:pt idx="9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D4-4441-BDD2-F56198B67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092240"/>
        <c:axId val="560094000"/>
      </c:lineChart>
      <c:catAx>
        <c:axId val="56009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94000"/>
        <c:crosses val="autoZero"/>
        <c:auto val="1"/>
        <c:lblAlgn val="ctr"/>
        <c:lblOffset val="100"/>
        <c:noMultiLvlLbl val="0"/>
      </c:catAx>
      <c:valAx>
        <c:axId val="5600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9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trailing!$B$2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trailing!$A$3:$A$26</c:f>
              <c:numCache>
                <c:formatCode>mmm\-yy</c:formatCode>
                <c:ptCount val="24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</c:numCache>
            </c:numRef>
          </c:cat>
          <c:val>
            <c:numRef>
              <c:f>trailing!$B$3:$B$26</c:f>
              <c:numCache>
                <c:formatCode>General</c:formatCode>
                <c:ptCount val="24"/>
                <c:pt idx="0">
                  <c:v>9.75</c:v>
                </c:pt>
                <c:pt idx="1">
                  <c:v>10.09</c:v>
                </c:pt>
                <c:pt idx="2">
                  <c:v>10.27</c:v>
                </c:pt>
                <c:pt idx="3">
                  <c:v>8.98</c:v>
                </c:pt>
                <c:pt idx="4">
                  <c:v>8.7899999999999991</c:v>
                </c:pt>
                <c:pt idx="5">
                  <c:v>8.23</c:v>
                </c:pt>
                <c:pt idx="6">
                  <c:v>8.24</c:v>
                </c:pt>
                <c:pt idx="7">
                  <c:v>8.9700000000000006</c:v>
                </c:pt>
                <c:pt idx="8">
                  <c:v>9.0299999999999994</c:v>
                </c:pt>
                <c:pt idx="9">
                  <c:v>9.31</c:v>
                </c:pt>
                <c:pt idx="10">
                  <c:v>10.25</c:v>
                </c:pt>
                <c:pt idx="11">
                  <c:v>9.5</c:v>
                </c:pt>
                <c:pt idx="12">
                  <c:v>10.050000000000001</c:v>
                </c:pt>
                <c:pt idx="13">
                  <c:v>9.5</c:v>
                </c:pt>
                <c:pt idx="14">
                  <c:v>10.050000000000001</c:v>
                </c:pt>
                <c:pt idx="15">
                  <c:v>9.3800000000000008</c:v>
                </c:pt>
                <c:pt idx="16">
                  <c:v>9.44</c:v>
                </c:pt>
                <c:pt idx="17">
                  <c:v>10.02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E-4280-B445-87704F0A5CCB}"/>
            </c:ext>
          </c:extLst>
        </c:ser>
        <c:ser>
          <c:idx val="1"/>
          <c:order val="1"/>
          <c:tx>
            <c:strRef>
              <c:f>trailing!$C$2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trailing!$A$3:$A$26</c:f>
              <c:numCache>
                <c:formatCode>mmm\-yy</c:formatCode>
                <c:ptCount val="24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</c:numCache>
            </c:numRef>
          </c:cat>
          <c:val>
            <c:numRef>
              <c:f>trailing!$C$3:$C$26</c:f>
              <c:numCache>
                <c:formatCode>General</c:formatCode>
                <c:ptCount val="24"/>
                <c:pt idx="1">
                  <c:v>9.75</c:v>
                </c:pt>
                <c:pt idx="2">
                  <c:v>10.09</c:v>
                </c:pt>
                <c:pt idx="3">
                  <c:v>10.27</c:v>
                </c:pt>
                <c:pt idx="4">
                  <c:v>8.98</c:v>
                </c:pt>
                <c:pt idx="5">
                  <c:v>8.7899999999999991</c:v>
                </c:pt>
                <c:pt idx="6">
                  <c:v>8.23</c:v>
                </c:pt>
                <c:pt idx="7">
                  <c:v>8.24</c:v>
                </c:pt>
                <c:pt idx="8">
                  <c:v>8.9700000000000006</c:v>
                </c:pt>
                <c:pt idx="9">
                  <c:v>9.0299999999999994</c:v>
                </c:pt>
                <c:pt idx="10">
                  <c:v>9.31</c:v>
                </c:pt>
                <c:pt idx="11">
                  <c:v>10.25</c:v>
                </c:pt>
                <c:pt idx="12">
                  <c:v>9.5</c:v>
                </c:pt>
                <c:pt idx="13">
                  <c:v>10.050000000000001</c:v>
                </c:pt>
                <c:pt idx="14">
                  <c:v>9.5</c:v>
                </c:pt>
                <c:pt idx="15">
                  <c:v>10.050000000000001</c:v>
                </c:pt>
                <c:pt idx="16">
                  <c:v>9.3800000000000008</c:v>
                </c:pt>
                <c:pt idx="17">
                  <c:v>9.44</c:v>
                </c:pt>
                <c:pt idx="18">
                  <c:v>10.02</c:v>
                </c:pt>
                <c:pt idx="19">
                  <c:v>10.02</c:v>
                </c:pt>
                <c:pt idx="20">
                  <c:v>10.02</c:v>
                </c:pt>
                <c:pt idx="21">
                  <c:v>10.02</c:v>
                </c:pt>
                <c:pt idx="22">
                  <c:v>10.02</c:v>
                </c:pt>
                <c:pt idx="23">
                  <c:v>10.02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E-4280-B445-87704F0A5CCB}"/>
            </c:ext>
          </c:extLst>
        </c:ser>
        <c:ser>
          <c:idx val="2"/>
          <c:order val="2"/>
          <c:tx>
            <c:strRef>
              <c:f>trailing!$D$2</c:f>
              <c:strCache>
                <c:ptCount val="1"/>
                <c:pt idx="0">
                  <c:v>MA(2)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trailing!$A$3:$A$26</c:f>
              <c:numCache>
                <c:formatCode>mmm\-yy</c:formatCode>
                <c:ptCount val="24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</c:numCache>
            </c:numRef>
          </c:cat>
          <c:val>
            <c:numRef>
              <c:f>trailing!$D$3:$D$26</c:f>
              <c:numCache>
                <c:formatCode>General</c:formatCode>
                <c:ptCount val="24"/>
                <c:pt idx="2">
                  <c:v>9.92</c:v>
                </c:pt>
                <c:pt idx="3">
                  <c:v>10.18</c:v>
                </c:pt>
                <c:pt idx="4">
                  <c:v>9.625</c:v>
                </c:pt>
                <c:pt idx="5">
                  <c:v>8.8849999999999998</c:v>
                </c:pt>
                <c:pt idx="6">
                  <c:v>8.51</c:v>
                </c:pt>
                <c:pt idx="7">
                  <c:v>8.2349999999999994</c:v>
                </c:pt>
                <c:pt idx="8">
                  <c:v>8.6050000000000004</c:v>
                </c:pt>
                <c:pt idx="9">
                  <c:v>9</c:v>
                </c:pt>
                <c:pt idx="10">
                  <c:v>9.17</c:v>
                </c:pt>
                <c:pt idx="11">
                  <c:v>9.7800000000000011</c:v>
                </c:pt>
                <c:pt idx="12">
                  <c:v>9.875</c:v>
                </c:pt>
                <c:pt idx="13">
                  <c:v>9.7750000000000004</c:v>
                </c:pt>
                <c:pt idx="14">
                  <c:v>9.7750000000000004</c:v>
                </c:pt>
                <c:pt idx="15">
                  <c:v>9.7750000000000004</c:v>
                </c:pt>
                <c:pt idx="16">
                  <c:v>9.7149999999999999</c:v>
                </c:pt>
                <c:pt idx="17">
                  <c:v>9.41</c:v>
                </c:pt>
                <c:pt idx="18">
                  <c:v>9.73</c:v>
                </c:pt>
                <c:pt idx="19">
                  <c:v>9.7240000000000002</c:v>
                </c:pt>
                <c:pt idx="20">
                  <c:v>9.7270000000000003</c:v>
                </c:pt>
                <c:pt idx="21">
                  <c:v>9.7255000000000003</c:v>
                </c:pt>
                <c:pt idx="22">
                  <c:v>9.7262500000000003</c:v>
                </c:pt>
                <c:pt idx="23">
                  <c:v>9.7258750000000003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BE-4280-B445-87704F0A5CCB}"/>
            </c:ext>
          </c:extLst>
        </c:ser>
        <c:ser>
          <c:idx val="3"/>
          <c:order val="3"/>
          <c:tx>
            <c:strRef>
              <c:f>trailing!$E$2</c:f>
              <c:strCache>
                <c:ptCount val="1"/>
                <c:pt idx="0">
                  <c:v>MA(3)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trailing!$A$3:$A$26</c:f>
              <c:numCache>
                <c:formatCode>mmm\-yy</c:formatCode>
                <c:ptCount val="24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</c:numCache>
            </c:numRef>
          </c:cat>
          <c:val>
            <c:numRef>
              <c:f>trailing!$E$3:$E$26</c:f>
              <c:numCache>
                <c:formatCode>General</c:formatCode>
                <c:ptCount val="24"/>
                <c:pt idx="3">
                  <c:v>10.036666666666667</c:v>
                </c:pt>
                <c:pt idx="4">
                  <c:v>9.7799999999999994</c:v>
                </c:pt>
                <c:pt idx="5">
                  <c:v>9.3466666666666658</c:v>
                </c:pt>
                <c:pt idx="6">
                  <c:v>8.6666666666666661</c:v>
                </c:pt>
                <c:pt idx="7">
                  <c:v>8.42</c:v>
                </c:pt>
                <c:pt idx="8">
                  <c:v>8.4799999999999986</c:v>
                </c:pt>
                <c:pt idx="9">
                  <c:v>8.7466666666666679</c:v>
                </c:pt>
                <c:pt idx="10">
                  <c:v>9.1033333333333335</c:v>
                </c:pt>
                <c:pt idx="11">
                  <c:v>9.5299999999999994</c:v>
                </c:pt>
                <c:pt idx="12">
                  <c:v>9.6866666666666674</c:v>
                </c:pt>
                <c:pt idx="13">
                  <c:v>9.9333333333333336</c:v>
                </c:pt>
                <c:pt idx="14">
                  <c:v>9.6833333333333336</c:v>
                </c:pt>
                <c:pt idx="15">
                  <c:v>9.8666666666666671</c:v>
                </c:pt>
                <c:pt idx="16">
                  <c:v>9.6433333333333326</c:v>
                </c:pt>
                <c:pt idx="17">
                  <c:v>9.6233333333333331</c:v>
                </c:pt>
                <c:pt idx="18">
                  <c:v>9.6133333333333333</c:v>
                </c:pt>
                <c:pt idx="19">
                  <c:v>9.6911111111111108</c:v>
                </c:pt>
                <c:pt idx="20">
                  <c:v>9.6425925925925924</c:v>
                </c:pt>
                <c:pt idx="21">
                  <c:v>9.6490123456790116</c:v>
                </c:pt>
                <c:pt idx="22">
                  <c:v>9.6609053497942394</c:v>
                </c:pt>
                <c:pt idx="23">
                  <c:v>9.6508367626886145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BE-4280-B445-87704F0A5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52879"/>
        <c:axId val="79453359"/>
      </c:lineChart>
      <c:dateAx>
        <c:axId val="7945287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3359"/>
        <c:crosses val="autoZero"/>
        <c:auto val="1"/>
        <c:lblOffset val="100"/>
        <c:baseTimeUnit val="months"/>
      </c:dateAx>
      <c:valAx>
        <c:axId val="794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'Practice trailing'!$B$1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'Practice trailing'!$A$2:$A$25</c:f>
              <c:numCache>
                <c:formatCode>mmm\-yy</c:formatCode>
                <c:ptCount val="24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</c:numCache>
            </c:numRef>
          </c:cat>
          <c:val>
            <c:numRef>
              <c:f>'Practice trailing'!$B$2:$B$25</c:f>
              <c:numCache>
                <c:formatCode>General</c:formatCode>
                <c:ptCount val="24"/>
                <c:pt idx="0">
                  <c:v>9.75</c:v>
                </c:pt>
                <c:pt idx="1">
                  <c:v>10.09</c:v>
                </c:pt>
                <c:pt idx="2">
                  <c:v>10.27</c:v>
                </c:pt>
                <c:pt idx="3">
                  <c:v>8.98</c:v>
                </c:pt>
                <c:pt idx="4">
                  <c:v>8.7899999999999991</c:v>
                </c:pt>
                <c:pt idx="5">
                  <c:v>8.23</c:v>
                </c:pt>
                <c:pt idx="6">
                  <c:v>8.24</c:v>
                </c:pt>
                <c:pt idx="7">
                  <c:v>8.9700000000000006</c:v>
                </c:pt>
                <c:pt idx="8">
                  <c:v>9.0299999999999994</c:v>
                </c:pt>
                <c:pt idx="9">
                  <c:v>9.31</c:v>
                </c:pt>
                <c:pt idx="10">
                  <c:v>10.25</c:v>
                </c:pt>
                <c:pt idx="11">
                  <c:v>9.5</c:v>
                </c:pt>
                <c:pt idx="12">
                  <c:v>10.050000000000001</c:v>
                </c:pt>
                <c:pt idx="13">
                  <c:v>9.5</c:v>
                </c:pt>
                <c:pt idx="14">
                  <c:v>10.050000000000001</c:v>
                </c:pt>
                <c:pt idx="15">
                  <c:v>9.3800000000000008</c:v>
                </c:pt>
                <c:pt idx="16">
                  <c:v>9.44</c:v>
                </c:pt>
                <c:pt idx="17">
                  <c:v>10.02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A-D049-84CA-1E767EDD07F6}"/>
            </c:ext>
          </c:extLst>
        </c:ser>
        <c:ser>
          <c:idx val="1"/>
          <c:order val="1"/>
          <c:tx>
            <c:strRef>
              <c:f>'Practice trailing'!$C$1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'Practice trailing'!$A$2:$A$25</c:f>
              <c:numCache>
                <c:formatCode>mmm\-yy</c:formatCode>
                <c:ptCount val="24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</c:numCache>
            </c:numRef>
          </c:cat>
          <c:val>
            <c:numRef>
              <c:f>'Practice trailing'!$C$2:$C$25</c:f>
              <c:numCache>
                <c:formatCode>General</c:formatCode>
                <c:ptCount val="24"/>
                <c:pt idx="1">
                  <c:v>9.75</c:v>
                </c:pt>
                <c:pt idx="2">
                  <c:v>10.09</c:v>
                </c:pt>
                <c:pt idx="3">
                  <c:v>10.27</c:v>
                </c:pt>
                <c:pt idx="4">
                  <c:v>8.98</c:v>
                </c:pt>
                <c:pt idx="5">
                  <c:v>8.7899999999999991</c:v>
                </c:pt>
                <c:pt idx="6">
                  <c:v>8.23</c:v>
                </c:pt>
                <c:pt idx="7">
                  <c:v>8.24</c:v>
                </c:pt>
                <c:pt idx="8">
                  <c:v>8.9700000000000006</c:v>
                </c:pt>
                <c:pt idx="9">
                  <c:v>9.0299999999999994</c:v>
                </c:pt>
                <c:pt idx="10">
                  <c:v>9.31</c:v>
                </c:pt>
                <c:pt idx="11">
                  <c:v>10.25</c:v>
                </c:pt>
                <c:pt idx="12">
                  <c:v>9.5</c:v>
                </c:pt>
                <c:pt idx="13">
                  <c:v>10.050000000000001</c:v>
                </c:pt>
                <c:pt idx="14">
                  <c:v>9.5</c:v>
                </c:pt>
                <c:pt idx="15">
                  <c:v>10.050000000000001</c:v>
                </c:pt>
                <c:pt idx="16">
                  <c:v>9.3800000000000008</c:v>
                </c:pt>
                <c:pt idx="17">
                  <c:v>9.44</c:v>
                </c:pt>
                <c:pt idx="18">
                  <c:v>10.02</c:v>
                </c:pt>
                <c:pt idx="19">
                  <c:v>10.02</c:v>
                </c:pt>
                <c:pt idx="20">
                  <c:v>10.02</c:v>
                </c:pt>
                <c:pt idx="21">
                  <c:v>10.02</c:v>
                </c:pt>
                <c:pt idx="22">
                  <c:v>10.02</c:v>
                </c:pt>
                <c:pt idx="23">
                  <c:v>10.02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A-D049-84CA-1E767EDD07F6}"/>
            </c:ext>
          </c:extLst>
        </c:ser>
        <c:ser>
          <c:idx val="2"/>
          <c:order val="2"/>
          <c:tx>
            <c:strRef>
              <c:f>'Practice trailing'!$E$1</c:f>
              <c:strCache>
                <c:ptCount val="1"/>
                <c:pt idx="0">
                  <c:v>MA(2)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'Practice trailing'!$A$2:$A$25</c:f>
              <c:numCache>
                <c:formatCode>mmm\-yy</c:formatCode>
                <c:ptCount val="24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</c:numCache>
            </c:numRef>
          </c:cat>
          <c:val>
            <c:numRef>
              <c:f>'Practice trailing'!$E$2:$E$25</c:f>
              <c:numCache>
                <c:formatCode>General</c:formatCode>
                <c:ptCount val="24"/>
                <c:pt idx="2">
                  <c:v>9.92</c:v>
                </c:pt>
                <c:pt idx="3">
                  <c:v>10.18</c:v>
                </c:pt>
                <c:pt idx="4">
                  <c:v>9.625</c:v>
                </c:pt>
                <c:pt idx="5">
                  <c:v>8.8849999999999998</c:v>
                </c:pt>
                <c:pt idx="6">
                  <c:v>8.51</c:v>
                </c:pt>
                <c:pt idx="7">
                  <c:v>8.2349999999999994</c:v>
                </c:pt>
                <c:pt idx="8">
                  <c:v>8.6050000000000004</c:v>
                </c:pt>
                <c:pt idx="9">
                  <c:v>9</c:v>
                </c:pt>
                <c:pt idx="10">
                  <c:v>9.17</c:v>
                </c:pt>
                <c:pt idx="11">
                  <c:v>9.7800000000000011</c:v>
                </c:pt>
                <c:pt idx="12">
                  <c:v>9.875</c:v>
                </c:pt>
                <c:pt idx="13">
                  <c:v>9.7750000000000004</c:v>
                </c:pt>
                <c:pt idx="14">
                  <c:v>9.7750000000000004</c:v>
                </c:pt>
                <c:pt idx="15">
                  <c:v>9.7750000000000004</c:v>
                </c:pt>
                <c:pt idx="16">
                  <c:v>9.7149999999999999</c:v>
                </c:pt>
                <c:pt idx="17">
                  <c:v>9.41</c:v>
                </c:pt>
                <c:pt idx="18">
                  <c:v>9.73</c:v>
                </c:pt>
                <c:pt idx="19">
                  <c:v>9.875</c:v>
                </c:pt>
                <c:pt idx="20">
                  <c:v>9.8025000000000002</c:v>
                </c:pt>
                <c:pt idx="21">
                  <c:v>9.838750000000001</c:v>
                </c:pt>
                <c:pt idx="22">
                  <c:v>9.8206249999999997</c:v>
                </c:pt>
                <c:pt idx="23">
                  <c:v>9.8296875000000004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BA-D049-84CA-1E767EDD07F6}"/>
            </c:ext>
          </c:extLst>
        </c:ser>
        <c:ser>
          <c:idx val="3"/>
          <c:order val="3"/>
          <c:tx>
            <c:strRef>
              <c:f>'Practice trailing'!$G$1</c:f>
              <c:strCache>
                <c:ptCount val="1"/>
                <c:pt idx="0">
                  <c:v>MA(3)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'Practice trailing'!$A$2:$A$25</c:f>
              <c:numCache>
                <c:formatCode>mmm\-yy</c:formatCode>
                <c:ptCount val="24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</c:numCache>
            </c:numRef>
          </c:cat>
          <c:val>
            <c:numRef>
              <c:f>'Practice trailing'!$G$2:$G$25</c:f>
              <c:numCache>
                <c:formatCode>General</c:formatCode>
                <c:ptCount val="24"/>
                <c:pt idx="3">
                  <c:v>10.036666666666667</c:v>
                </c:pt>
                <c:pt idx="4">
                  <c:v>9.7799999999999994</c:v>
                </c:pt>
                <c:pt idx="5">
                  <c:v>9.3466666666666658</c:v>
                </c:pt>
                <c:pt idx="6">
                  <c:v>8.6666666666666661</c:v>
                </c:pt>
                <c:pt idx="7">
                  <c:v>8.42</c:v>
                </c:pt>
                <c:pt idx="8">
                  <c:v>8.4799999999999986</c:v>
                </c:pt>
                <c:pt idx="9">
                  <c:v>8.7466666666666679</c:v>
                </c:pt>
                <c:pt idx="10">
                  <c:v>9.1033333333333335</c:v>
                </c:pt>
                <c:pt idx="11">
                  <c:v>9.5299999999999994</c:v>
                </c:pt>
                <c:pt idx="12">
                  <c:v>9.6866666666666674</c:v>
                </c:pt>
                <c:pt idx="13">
                  <c:v>9.9333333333333336</c:v>
                </c:pt>
                <c:pt idx="14">
                  <c:v>9.6833333333333336</c:v>
                </c:pt>
                <c:pt idx="15">
                  <c:v>9.8666666666666671</c:v>
                </c:pt>
                <c:pt idx="16">
                  <c:v>9.6433333333333326</c:v>
                </c:pt>
                <c:pt idx="17">
                  <c:v>9.6233333333333331</c:v>
                </c:pt>
                <c:pt idx="18">
                  <c:v>9.6133333333333333</c:v>
                </c:pt>
                <c:pt idx="19">
                  <c:v>9.6911111111111108</c:v>
                </c:pt>
                <c:pt idx="20">
                  <c:v>9.774814814814814</c:v>
                </c:pt>
                <c:pt idx="21">
                  <c:v>9.6930864197530848</c:v>
                </c:pt>
                <c:pt idx="22">
                  <c:v>9.7196707818930026</c:v>
                </c:pt>
                <c:pt idx="23">
                  <c:v>9.7291906721536332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BA-D049-84CA-1E767EDD0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56095"/>
        <c:axId val="55327535"/>
      </c:lineChart>
      <c:dateAx>
        <c:axId val="5505609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7535"/>
        <c:crosses val="autoZero"/>
        <c:auto val="1"/>
        <c:lblOffset val="100"/>
        <c:baseTimeUnit val="months"/>
      </c:dateAx>
      <c:valAx>
        <c:axId val="5532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2" Type="http://schemas.openxmlformats.org/officeDocument/2006/relationships/customXml" Target="../ink/ink1.xml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5" Type="http://schemas.openxmlformats.org/officeDocument/2006/relationships/image" Target="../media/image2.png"/><Relationship Id="rId4" Type="http://schemas.openxmlformats.org/officeDocument/2006/relationships/customXml" Target="../ink/ink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1" Type="http://schemas.openxmlformats.org/officeDocument/2006/relationships/customXml" Target="../ink/ink4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1.png"/><Relationship Id="rId7" Type="http://schemas.openxmlformats.org/officeDocument/2006/relationships/customXml" Target="../ink/ink8.xml"/><Relationship Id="rId12" Type="http://schemas.openxmlformats.org/officeDocument/2006/relationships/image" Target="../media/image7.png"/><Relationship Id="rId2" Type="http://schemas.openxmlformats.org/officeDocument/2006/relationships/customXml" Target="../ink/ink5.xml"/><Relationship Id="rId1" Type="http://schemas.openxmlformats.org/officeDocument/2006/relationships/chart" Target="../charts/chart3.xml"/><Relationship Id="rId6" Type="http://schemas.openxmlformats.org/officeDocument/2006/relationships/customXml" Target="../ink/ink7.xml"/><Relationship Id="rId11" Type="http://schemas.openxmlformats.org/officeDocument/2006/relationships/customXml" Target="../ink/ink10.xml"/><Relationship Id="rId5" Type="http://schemas.openxmlformats.org/officeDocument/2006/relationships/image" Target="../media/image4.png"/><Relationship Id="rId10" Type="http://schemas.openxmlformats.org/officeDocument/2006/relationships/image" Target="../media/image6.png"/><Relationship Id="rId4" Type="http://schemas.openxmlformats.org/officeDocument/2006/relationships/customXml" Target="../ink/ink6.xml"/><Relationship Id="rId9" Type="http://schemas.openxmlformats.org/officeDocument/2006/relationships/customXml" Target="../ink/ink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1" Type="http://schemas.openxmlformats.org/officeDocument/2006/relationships/customXml" Target="../ink/ink1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6</xdr:row>
      <xdr:rowOff>15240</xdr:rowOff>
    </xdr:from>
    <xdr:to>
      <xdr:col>14</xdr:col>
      <xdr:colOff>228600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77057-F8D7-11AC-B7A3-F5ECF7AEF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483000</xdr:colOff>
      <xdr:row>2</xdr:row>
      <xdr:rowOff>164520</xdr:rowOff>
    </xdr:from>
    <xdr:to>
      <xdr:col>1</xdr:col>
      <xdr:colOff>487680</xdr:colOff>
      <xdr:row>2</xdr:row>
      <xdr:rowOff>167400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9E0FFABA-AD21-7242-D525-AD522E5B4E23}"/>
                </a:ext>
              </a:extLst>
            </xdr14:cNvPr>
            <xdr14:cNvContentPartPr/>
          </xdr14:nvContentPartPr>
          <xdr14:nvPr macro=""/>
          <xdr14:xfrm>
            <a:off x="1092600" y="530280"/>
            <a:ext cx="4680" cy="28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9E0FFABA-AD21-7242-D525-AD522E5B4E2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83600" y="521280"/>
              <a:ext cx="22320" cy="2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678060</xdr:colOff>
      <xdr:row>20</xdr:row>
      <xdr:rowOff>66240</xdr:rowOff>
    </xdr:from>
    <xdr:to>
      <xdr:col>2</xdr:col>
      <xdr:colOff>686340</xdr:colOff>
      <xdr:row>20</xdr:row>
      <xdr:rowOff>78120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B8F4D4A5-26B0-E932-0296-AA719AB979B0}"/>
                </a:ext>
              </a:extLst>
            </xdr14:cNvPr>
            <xdr14:cNvContentPartPr/>
          </xdr14:nvContentPartPr>
          <xdr14:nvPr macro=""/>
          <xdr14:xfrm>
            <a:off x="2346840" y="3723840"/>
            <a:ext cx="8280" cy="1188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B8F4D4A5-26B0-E932-0296-AA719AB979B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337840" y="3715200"/>
              <a:ext cx="25920" cy="2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464940</xdr:colOff>
      <xdr:row>2</xdr:row>
      <xdr:rowOff>109800</xdr:rowOff>
    </xdr:from>
    <xdr:to>
      <xdr:col>2</xdr:col>
      <xdr:colOff>471420</xdr:colOff>
      <xdr:row>2</xdr:row>
      <xdr:rowOff>118800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C03D584C-8E78-1358-E081-B38BE411EC69}"/>
                </a:ext>
              </a:extLst>
            </xdr14:cNvPr>
            <xdr14:cNvContentPartPr/>
          </xdr14:nvContentPartPr>
          <xdr14:nvPr macro=""/>
          <xdr14:xfrm>
            <a:off x="2133720" y="475560"/>
            <a:ext cx="6480" cy="900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03D584C-8E78-1358-E081-B38BE411EC6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124720" y="466920"/>
              <a:ext cx="24120" cy="26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483000</xdr:colOff>
      <xdr:row>2</xdr:row>
      <xdr:rowOff>164520</xdr:rowOff>
    </xdr:from>
    <xdr:to>
      <xdr:col>1</xdr:col>
      <xdr:colOff>487680</xdr:colOff>
      <xdr:row>2</xdr:row>
      <xdr:rowOff>167400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6886E17-912A-354A-A80A-A2BA0713BCE5}"/>
                </a:ext>
              </a:extLst>
            </xdr14:cNvPr>
            <xdr14:cNvContentPartPr/>
          </xdr14:nvContentPartPr>
          <xdr14:nvPr macro=""/>
          <xdr14:xfrm>
            <a:off x="1092600" y="530280"/>
            <a:ext cx="4680" cy="28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9E0FFABA-AD21-7242-D525-AD522E5B4E2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83600" y="521280"/>
              <a:ext cx="22320" cy="20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755650</xdr:colOff>
      <xdr:row>16</xdr:row>
      <xdr:rowOff>114300</xdr:rowOff>
    </xdr:from>
    <xdr:to>
      <xdr:col>14</xdr:col>
      <xdr:colOff>292100</xdr:colOff>
      <xdr:row>35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7AD237-8CE9-6EA6-385B-CFC076661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05B952-EA41-1873-F005-34592799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380520</xdr:colOff>
      <xdr:row>2</xdr:row>
      <xdr:rowOff>128200</xdr:rowOff>
    </xdr:from>
    <xdr:to>
      <xdr:col>0</xdr:col>
      <xdr:colOff>384480</xdr:colOff>
      <xdr:row>2</xdr:row>
      <xdr:rowOff>130000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4BCACEB-9FE0-7D75-9A9D-D04766D617DA}"/>
                </a:ext>
              </a:extLst>
            </xdr14:cNvPr>
            <xdr14:cNvContentPartPr/>
          </xdr14:nvContentPartPr>
          <xdr14:nvPr macro=""/>
          <xdr14:xfrm>
            <a:off x="380520" y="308880"/>
            <a:ext cx="3960" cy="18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4BCACEB-9FE0-7D75-9A9D-D04766D617D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71520" y="299880"/>
              <a:ext cx="21600" cy="1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370373</xdr:colOff>
      <xdr:row>4</xdr:row>
      <xdr:rowOff>70679</xdr:rowOff>
    </xdr:from>
    <xdr:to>
      <xdr:col>3</xdr:col>
      <xdr:colOff>383333</xdr:colOff>
      <xdr:row>4</xdr:row>
      <xdr:rowOff>85079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4495129B-3273-0833-892D-162027951746}"/>
                </a:ext>
              </a:extLst>
            </xdr14:cNvPr>
            <xdr14:cNvContentPartPr/>
          </xdr14:nvContentPartPr>
          <xdr14:nvPr macro=""/>
          <xdr14:xfrm>
            <a:off x="2208600" y="612720"/>
            <a:ext cx="12960" cy="144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4495129B-3273-0833-892D-16202795174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199960" y="603720"/>
              <a:ext cx="3060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361035</xdr:colOff>
      <xdr:row>20</xdr:row>
      <xdr:rowOff>108752</xdr:rowOff>
    </xdr:from>
    <xdr:to>
      <xdr:col>2</xdr:col>
      <xdr:colOff>367155</xdr:colOff>
      <xdr:row>20</xdr:row>
      <xdr:rowOff>109832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421DC641-095E-B7D5-789C-7E3510DE2BD4}"/>
                </a:ext>
              </a:extLst>
            </xdr14:cNvPr>
            <xdr14:cNvContentPartPr/>
          </xdr14:nvContentPartPr>
          <xdr14:nvPr macro=""/>
          <xdr14:xfrm>
            <a:off x="1586520" y="3541680"/>
            <a:ext cx="6120" cy="108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421DC641-095E-B7D5-789C-7E3510DE2BD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577520" y="3533040"/>
              <a:ext cx="23760" cy="1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330600</xdr:colOff>
      <xdr:row>10</xdr:row>
      <xdr:rowOff>92270</xdr:rowOff>
    </xdr:from>
    <xdr:to>
      <xdr:col>8</xdr:col>
      <xdr:colOff>418440</xdr:colOff>
      <xdr:row>11</xdr:row>
      <xdr:rowOff>128440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6450F80A-5515-8BB9-D503-40175781A49B}"/>
                </a:ext>
              </a:extLst>
            </xdr14:cNvPr>
            <xdr14:cNvContentPartPr/>
          </xdr14:nvContentPartPr>
          <xdr14:nvPr macro=""/>
          <xdr14:xfrm>
            <a:off x="5207400" y="1749620"/>
            <a:ext cx="87840" cy="22032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6450F80A-5515-8BB9-D503-40175781A49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198400" y="1740980"/>
              <a:ext cx="105480" cy="23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585840</xdr:colOff>
      <xdr:row>11</xdr:row>
      <xdr:rowOff>87040</xdr:rowOff>
    </xdr:from>
    <xdr:to>
      <xdr:col>9</xdr:col>
      <xdr:colOff>6840</xdr:colOff>
      <xdr:row>11</xdr:row>
      <xdr:rowOff>105760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7FFD008B-A142-BB30-0C13-CBE24DAF2533}"/>
                </a:ext>
              </a:extLst>
            </xdr14:cNvPr>
            <xdr14:cNvContentPartPr/>
          </xdr14:nvContentPartPr>
          <xdr14:nvPr macro=""/>
          <xdr14:xfrm>
            <a:off x="5462640" y="1928540"/>
            <a:ext cx="30600" cy="1872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7FFD008B-A142-BB30-0C13-CBE24DAF2533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453640" y="1919540"/>
              <a:ext cx="4824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554760</xdr:colOff>
      <xdr:row>9</xdr:row>
      <xdr:rowOff>119820</xdr:rowOff>
    </xdr:from>
    <xdr:to>
      <xdr:col>10</xdr:col>
      <xdr:colOff>112920</xdr:colOff>
      <xdr:row>11</xdr:row>
      <xdr:rowOff>5680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E66B9B41-3809-E3FF-4D21-19881DCBDDCC}"/>
                </a:ext>
              </a:extLst>
            </xdr14:cNvPr>
            <xdr14:cNvContentPartPr/>
          </xdr14:nvContentPartPr>
          <xdr14:nvPr macro=""/>
          <xdr14:xfrm>
            <a:off x="6041160" y="1593020"/>
            <a:ext cx="167760" cy="2541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E66B9B41-3809-E3FF-4D21-19881DCBDDC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032160" y="1584380"/>
              <a:ext cx="185400" cy="271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380520</xdr:colOff>
      <xdr:row>1</xdr:row>
      <xdr:rowOff>128200</xdr:rowOff>
    </xdr:from>
    <xdr:to>
      <xdr:col>0</xdr:col>
      <xdr:colOff>384480</xdr:colOff>
      <xdr:row>1</xdr:row>
      <xdr:rowOff>130000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CC573EC4-533B-2B4E-AC17-E9E6B487ACC2}"/>
                </a:ext>
              </a:extLst>
            </xdr14:cNvPr>
            <xdr14:cNvContentPartPr/>
          </xdr14:nvContentPartPr>
          <xdr14:nvPr macro=""/>
          <xdr14:xfrm>
            <a:off x="380520" y="308880"/>
            <a:ext cx="3960" cy="18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4BCACEB-9FE0-7D75-9A9D-D04766D617D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71520" y="299880"/>
              <a:ext cx="21600" cy="19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69850</xdr:colOff>
      <xdr:row>2</xdr:row>
      <xdr:rowOff>114300</xdr:rowOff>
    </xdr:from>
    <xdr:to>
      <xdr:col>18</xdr:col>
      <xdr:colOff>520700</xdr:colOff>
      <xdr:row>27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2CA571-01DF-9901-C057-82EDB45A3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5:12:13.7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 7 736,'-2'0'1040,"0"-1"-196,0 1-196,0 0-204,0-2-208,0 0-236,2 0-912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5:16:44.3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266 99 608,'0'0'3668,"-13"12"-1103,-38 203-1997,46-176-785,2 0 0,3-1 0,8 62 0,1-53-3189,-9-42 1907</inkml:trace>
  <inkml:trace contextRef="#ctx0" brushRef="#br0" timeOffset="343.92">555 1 1428,'0'66'3931,"14"238"-1763,33-11-3294,-47-290 1007,1 3-232,0-1 1,-1 0-1,2 0 0,-2 1 1,0-1-1,-2 0 0,1 0 1,1 1-1,-1-1 1,-2 0-1,-1 7 0,-5-7-1183</inkml:trace>
  <inkml:trace contextRef="#ctx0" brushRef="#br0" timeOffset="743.64">0 433 516,'0'0'4502,"13"25"-3219,-2-2-1040,0-1 1,3 1-1,20 24 0,-27-38-222,1 1 0,2-1 0,-1 0 1,1-1-1,-1 0 0,3 0 0,-1-1 0,0 0 0,17 8 0,-21-12-15,2 0 1,-1 0-1,-1 0 0,2-1 0,-1 0 0,0-1 0,2 1 0,-1-1 0,-1 0 0,1-1 0,0 0 0,0 0 0,-1 0 1,1-1-1,13-1 0,-11-1 12,1 1 1,-1-1-1,0-2 0,0 1 1,1 0-1,-3 0 1,1-1-1,0-1 0,0 0 1,10-8-1,-2 1-264,-3-1 0,1-1-1,-2 1 1,0-1 0,-1-2-1,-1 1 1,-2-1 0,0 1-1,0-1 1,7-28 0,4-30-2928,-11 35 1376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18T00:25:30.8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0 356,'10'4'5060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5:12:16.5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 28 1340,'4'1'11857,"-11"1"-6563,4 0-4502,2-22-15007,-4 15 11722,-1-2 114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5:12:27.6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1 376,'3'3'454,"-2"-3"-298,-1 0 0,1 0 1,-1 0-1,1 0 0,-1 1 1,0-1-1,1 0 0,-1 1 1,1-1-1,-1 0 0,0 1 1,1-1-1,-1 0 0,0 1 1,1-1-1,-1 1 0,0-1 1,1 1-1,-1-1 0,0 0 1,0 1-1,0-1 0,0 1 1,1-1-1,-1 1 0,0-1 1,0 1-1,0-1 0,0 1 1,0 0-1,0-1 0,0 1 1,0-1-1,0 1 0,-1-1 1,1 1-1,0-1 0,0 1 1,-4 4 424,8-8-931,-4 2 144,1 1 0,-1 0 0,1-1 1,-1 1-1,0 0 0,1-1 1,-1 1-1,1-1 0,-1 1 1,0-1-1,1 1 0,-1-1 1,0 1-1,0-1 0,1 1 0,-1-1 1,0 1-1,0-1 0,0 1 1,0-1-1,0 1 0,0-1 1,1 0-1,-5-3-1507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18T00:12:36.9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 7 736,'-2'0'1040,"0"-1"-196,0 1-196,0 0-204,0-2-208,0 0-236,2 0-912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5:14:54.3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0 356,'10'4'5060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5:15:32.6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 21 772,'-13'2'11635,"2"5"-6448,11-6-5084,-10 7 1808,30-38-18839,-18 21 14332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5:16:09.0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3 168,'17'-2'6696,"-19"3"-6557,1-1-1218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5:16:36.8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75 599 632,'26'1'5022,"26"0"-3926,-49-2-1100,0 1 0,1-1 0,-1 1 0,0-1 0,0 0 0,0 0 0,0 0 0,0 0 0,0-1 0,0 0 0,0 1 0,3-4 0,5-3 36,0-1-18,-19 11 71,8-2-84,0 0 0,0 0 0,0 0 0,0 0 1,0 0-1,0 1 0,-1-1 0,1 0 0,0 0 0,0 0 1,0 0-1,0 0 0,0 0 0,0 0 0,0 0 1,-1 0-1,1 0 0,0 0 0,0 0 0,0 0 1,0 0-1,0 0 0,-1 0 0,1 0 0,0 0 0,0 0 1,0 0-1,0 0 0,0 0 0,0 0 0,0 0 1,-1 0-1,1 0 0,0 0 0,0-1 0,0 1 1,0 0-1,0 0 0,0 0 0,0 0 0,0 0 0,-1 0 1,1 0-1,0 0 0,0-1 0,0 1 0,0 0 1,0 0-1,0 0 0,0 0 0,0 0 0,0-1 1,3-9-29,7-10-83,-9 19 108,6-9-44,-5 8 39,0 0 1,-1 0 0,1 0 0,-1 0 0,1 0 0,-1 0-1,0-1 1,0 1 0,0-1 0,0 1 0,1-6 0,-2 8 10,0 1-4,0-1 1,0 0 0,0 1 0,0-1 0,0 0 0,0 1-1,0-1 1,0 1 0,0-1 0,0 0 0,0 1 0,0-1-1,0 1 1,0-1 0,0 0 0,0 1 0,-1-1-1,1 0 1,0 1 0,0-1 0,0 0 0,-1 1 0,1-1-1,0 0 1,0 0 0,-1 1 0,1-1 0,0 0 0,-1 0-1,1 1 1,0-1 0,-1 0 0,1 0 0,0 0 0,-1 1-1,-11 5 55,12-6-22,-31-12-3,30 12-33,-1-1 0,1 1 0,-1-1 0,1 1 0,-1 0 0,1 0 0,-1-1 0,1 1 0,-1 0 0,1 0 0,-1 1 1,0-1-1,1 0 0,-1 1 0,1-1 0,-1 0 0,1 1 0,0 0 0,-1-1 0,1 1 0,-1 0 0,1 0 0,0 0 0,0 0 0,-1 0 0,1 0 0,0 0 0,-1 2 0,0-1-2,0 0-1,0 0 0,0 0 0,0 1 1,0-1-1,1 1 0,-1 0 1,1-1-1,0 1 0,-1 0 0,1 0 1,1 0-1,-1 0 0,0 3 1,1-5 4,0-1 0,0 0 0,0 0 1,1 0-1,-1 1 0,0-1 1,0 0-1,1 0 0,-1 0 0,0 0 1,0 0-1,1 0 0,-1 0 0,0 0 1,1 0-1,-1 1 0,0-1 1,0 0-1,1 0 0,-1 0 0,0 0 1,1-1-1,-1 1 0,0 0 1,0 0-1,1 0 0,-1 0 0,0 0 1,0 0-1,1 0 0,-1 0 0,0-1 1,0 1-1,1 0 0,-1 0 1,0 0-1,0-1 0,0 1 0,1 0 1,-1 0-1,0 0 0,0-1 0,12-7 57,20-26 11,-30 32-62,-1 0 0,1 1 1,-1-1-1,0 0 0,1 0 0,-1 0 0,0 0 0,0 0 1,0-1-1,-1 1 0,1 0 0,-1 0 0,1-1 1,-1 1-1,0 0 0,1 0 0,-2-5 0,1 6 4,-1 0 0,0 0 0,1 0 0,-1 0 0,0 0 0,0 0 0,0 0 0,0 0 0,0 0 0,0 1 0,0-1 0,0 0 0,0 1 0,0-1 0,0 1 0,0-1 0,0 1 0,0 0 0,-1-1 0,1 1 0,0 0 0,0 0 0,-1 0 0,1 0 0,0 0 0,0 0 0,0 0 0,-1 0 0,1 0 0,0 1 0,0-1 0,0 1 0,-2 0 0,-39 14 113,39-13-114,0 0 1,0 0 0,0 1-1,1 0 1,-1-1 0,1 1 0,0 0-1,-1 0 1,1 0 0,1 0-1,-1 1 1,0-1 0,1 0-1,-2 7 1,2-8-7,0 0 1,0 0-1,1 1 0,-1-1 0,1 0 1,0 1-1,-1-1 0,1 1 0,0-1 1,0 0-1,1 1 0,-1-1 0,0 0 1,1 1-1,0-1 0,-1 0 1,1 1-1,0-1 0,0 0 0,0 0 1,0 0-1,1 0 0,1 3 0,-2-4 1,0-1 0,0 1 0,0-1 0,0 1 0,1-1 0,-1 1 0,0-1 0,0 0 0,0 1 0,0-1-1,1 0 1,-1 0 0,0 0 0,0 0 0,0 0 0,1 0 0,-1 0 0,0 0 0,0 0 0,0-1 0,0 1 0,1-1-1,-1 1 1,0 0 0,0-1 0,0 0 0,0 1 0,0-1 0,0 0 0,0 1 0,0-1 0,0 0 0,-1 0 0,1 0-1,0 0 1,1-2 0,28-40 41,-27 38-44,-1 1-1,0-1 1,0 1-1,0-1 1,-1 0-1,1 0 1,-1 1-1,0-1 1,0 0-1,-1 0 1,0 0-1,0-6 1,0 9 0,0 0 1,0-1 0,0 1 0,-1 0 0,1 0 0,-1 0 0,1 0-1,-1 0 1,0 0 0,0 0 0,0 0 0,0 0 0,0 0 0,0 1-1,-1-1 1,1 0 0,0 1 0,-1-1 0,0 1 0,1-1 0,-1 1-1,0 0 1,0 0 0,1-1 0,-1 1 0,0 1 0,0-1 0,-3-1-1,2 2 5,-1 0-1,1-1 0,0 1 0,0 1 0,-1-1 1,1 0-1,0 1 0,0 0 0,0 0 0,-1 0 1,1 0-1,0 0 0,0 1 0,1-1 0,-1 1 1,0 0-1,0-1 0,1 1 0,-1 1 1,1-1-1,0 0 0,-1 1 0,1-1 0,0 1 1,0 0-1,-1 3 0,-1-1 1,1 0 0,0 1 0,0-1 0,0 1 0,1 0 0,0 0 0,0 0 0,0 0 0,1 0 0,0 1-1,0-1 1,0 11 0,2-12 1,0-1 0,0 1-1,0 0 1,1-1 0,0 1-1,0-1 1,0 0 0,0 1-1,1-1 1,-1 0 0,1 0-1,0-1 1,6 6 0,-8-8-3,0 0 1,0 0 0,0 0-1,1 0 1,-1 0-1,0 0 1,1-1 0,-1 1-1,1-1 1,-1 1-1,0-1 1,1 1 0,-1-1-1,1 0 1,0 0-1,-1 0 1,1 0 0,1 0-1,-1 0 4,0-1 0,0 0 0,-1 1 0,1-1 0,0 0 0,0 0 0,-1 0 0,1-1 0,-1 1 0,1 0 0,-1-1 0,0 1 0,1 0 0,-1-1 0,0 0 0,0 1-1,0-1 1,1-2 0,0-1 2,0 1-1,0 0 0,-1-1 1,0 1-1,0-1 1,0 0-1,0 1 0,-1-1 1,1 0-1,-1 1 0,0-1 1,-1 0-1,1 1 0,-1-1 1,0 0-1,0 1 1,0-1-1,-1 1 0,-3-8 1,3 9-4,1 0 0,-1 0 1,0 0-1,0 0 1,0 0-1,0 1 1,-1-1-1,1 1 1,-1-1-1,1 1 0,-1 0 1,0 0-1,0 0 1,0 1-1,0-1 1,0 0-1,0 1 0,0 0 1,-1 0-1,1 0 1,0 0-1,-1 1 1,1-1-1,-1 1 0,1 0 1,-1 0-1,-4 0 1,6 1-9,-1 0 0,1 0 0,-1 1 1,1-1-1,-1 0 0,1 1 0,0 0 1,0-1-1,0 1 0,0 0 0,0 0 1,0 0-1,0 0 0,0 1 0,1-1 1,-1 0-1,-1 4 0,2-4 1,0 0 0,0 0 0,0 0 0,0 0 0,0 0 0,1 0 0,-1 0 0,0 0 0,1 0 0,0 1 0,-1-1 0,1 0 0,0 0 0,0 0 0,0 1 0,0-1 0,1 0 0,-1 0 0,1 0 0,-1 0 0,3 4 0,-3-5 4,0-1 0,0 0 0,1 1 0,-1-1-1,0 0 1,1 1 0,-1-1 0,0 0-1,1 0 1,-1 1 0,0-1 0,1 0 0,-1 0-1,0 0 1,1 0 0,-1 1 0,1-1-1,-1 0 1,1 0 0,-1 0 0,0 0 0,1 0-1,-1 0 1,1 0 0,-1 0 0,0 0-1,1 0 1,-1 0 0,1-1 0,-1 1 0,0 0-1,1 0 1,-1 0 0,1 0 0,-1-1-1,16-14 42,6-24-4,-17 29-33,-1 0-1,-1 0 1,4-17 0,-6 24 0,0-1 0,-1 0 1,0 0-1,0 0 0,0 1 0,0-1 0,0 0 0,-1 0 0,0 1 1,0-1-1,0 0 0,0 1 0,-3-7 0,4 10 4,0-1-1,0 1 1,-1-1 0,1 1-1,0 0 1,0-1-1,-1 1 1,1 0 0,0-1-1,-1 1 1,1 0 0,0-1-1,-1 1 1,1 0-1,0 0 1,-1-1 0,1 1-1,-1 0 1,1 0 0,0-1-1,-1 1 1,1 0-1,-1 0 1,1 0 0,-1 0-1,1 0 1,0 0-1,-1 0 1,1 0 0,-1 0-1,1 0 1,-1 0 0,1 0-1,-1 0 1,-13 13 98,-4 22-119,11 13 4,6-45 7,1 0-1,0-1 1,0 1 0,1 0 0,-1-1 0,0 1-1,1-1 1,0 1 0,0-1 0,0 1-1,0-1 1,0 1 0,0-1 0,0 0-1,1 0 1,2 4 0,-3-5 1,0 0 0,0-1 0,0 1 1,0 0-1,0-1 0,0 1 0,0 0 0,1-1 1,-1 1-1,0-1 0,0 0 0,1 1 0,-1-1 1,0 0-1,0 0 0,1 0 0,-1 0 0,0 0 1,1 0-1,-1 0 0,0 0 0,2-1 0,1 0 6,-1-1 0,0 1 0,0-1-1,-1 1 1,1-1 0,0 0 0,0 0-1,3-4 1,1-2 8,0 1 0,-1-1 0,0 0 0,-1 0 0,6-10 1,-6 8-30,-1-1 1,0 0 0,0 0 0,2-13 0,-5 19 6,-1 0 0,1 0-1,-1 0 1,1 1 0,-1-1 0,-1 0 0,1 0 0,-1 0 0,0 0 0,0 0 0,0 1 0,-3-7-1,4 10 7,-1-1-1,1 1 0,-1 0 0,0 0 0,1 0 0,-1 0 0,0 0 1,1 0-1,-1 0 0,0 0 0,0 0 0,0 0 0,0 0 0,0 0 0,0 1 1,0-1-1,0 0 0,0 1 0,-1-1 0,1 1 0,0-1 0,0 1 0,-1 0 1,1-1-1,0 1 0,-2 0 0,1 0 0,0 1-1,0-1 1,0 1 0,-1 0-1,1 0 1,1 0 0,-1 0 0,0 0-1,0 0 1,0 0 0,0 1-1,1-1 1,-1 1 0,-1 1-1,-3 4 7,0 1 1,0-1-1,1 1 0,0 1 0,0-1 0,-3 10 0,2-4 0,2 0 0,0 0 1,-4 29-1,7-40-1,0 1 0,1-1 0,0 0 0,0 0 0,0 0 0,0 0 0,1 0 0,-1 0 0,1 0 0,0 0 0,0 0-1,0 0 1,0 0 0,0 0 0,0 0 0,1-1 0,0 1 0,-1 0 0,1-1 0,0 0 0,0 1 0,0-1 0,1 0 0,-1 0 0,5 3 0,-6-4 6,0-1-1,0 1 1,-1-1 0,1 0-1,0 1 1,0-1 0,0 0 0,0 0-1,-1 0 1,1 0 0,0 0-1,0 0 1,0 0 0,0 0 0,0 0-1,-1 0 1,1 0 0,0 0-1,0 0 1,0-1 0,0 1 0,-1 0-1,1-1 1,0 1 0,0-1-1,0 0 1,1-1 13,0 1 1,0-1-1,-1 0 0,1 0 1,-1 0-1,1 0 1,-1 0-1,0-1 0,1-2 1,2-4 34,-1-1 0,0 1 0,2-17 0,-1-1-32,-2-1-1,0-40 0,-3 57-28,0 0-1,0 0 1,-1 1 0,0-1-1,-1 1 1,0-1 0,-1 1-1,0 0 1,-8-14 0,11 23 0,1 0 0,0 0-1,-1 0 1,1 1 0,0-1 0,-1 0 0,1 0 0,-1 0 0,0 1 0,1-1 0,-1 0 0,0 1 0,1-1 0,-1 1 0,0-1 0,1 0 0,-1 1 0,0 0 0,0-1 0,0 1 0,0-1 0,0 1 0,1 0 0,-1 0 0,0-1 0,0 1 0,0 0 0,-2 0 0,2 1-1,0 0-1,0 0 1,0 0-1,0 0 1,0 0-1,0 0 1,0 0-1,0 0 1,0 0-1,0 0 1,1 1 0,-1-1-1,1 0 1,-1 1-1,1-1 1,-1 2-1,-2 8-5,0 0 0,1 1-1,-1 15 1,2-1 19,1-1 0,2 1 0,5 32 0,-5-49-2,0 1 1,0-1-1,1-1 1,0 1-1,0 0 0,1-1 1,0 1-1,1-1 1,0 0-1,0-1 0,0 1 1,11 9-1,-16-16 3,1 0-1,0 0 1,0-1-1,-1 1 1,1 0-1,0-1 1,0 1-1,0-1 1,0 1-1,0-1 1,0 1-1,0-1 1,0 0-1,0 0 1,0 1-1,0-1 1,0 0-1,0 0 1,0 0-1,0 0 1,0 0-1,0 0 1,0 0-1,0 0 1,0-1 0,0 1-1,0 0 1,0-1-1,2 0 1,-1-1 4,0 0 0,0 0 0,0 0 0,0 0 0,0 0 0,0 0 0,0-1 0,-1 1 0,1-1 0,1-4 0,3-8 22,-1 0 0,7-30 0,-2-4-100,7-95 0,-17 125 22,0 1 1,-1-1-1,0 0 0,-2 1 1,0-1-1,-1 1 0,-1 0 1,-10-24-1,14 41 44,1-1 0,-1 0-1,0 0 1,0 1 0,1-1 0,-1 0-1,-1 1 1,1-1 0,0 1 0,0-1-1,-1 1 1,1 0 0,0-1-1,-1 1 1,1 0 0,-1 0 0,0 0-1,-3-1 1,4 2 0,0 0 0,0 0-1,-1 0 1,1 0 0,0 0 0,0 0-1,-1 0 1,1 1 0,0-1 0,0 1-1,0-1 1,-1 1 0,1-1 0,0 1-1,0-1 1,0 1 0,0 0 0,0 0-1,0 0 1,0-1 0,0 2 0,-4 4 1,0 0 1,1 0 0,0 0-1,0 1 1,1-1-1,0 1 1,-5 14 0,2 0 24,1 1 0,1 0 1,0 0-1,2 0 1,1 0-1,2 36 1,0-44 0,1-1 0,0 1 0,1-1 0,1 0 0,0 0 0,1 0 0,0-1 0,1 1 0,0-1 0,1 0 0,16 21 0,-22-32-23,-1 0 1,1-1 0,-1 1-1,1 0 1,0 0 0,0 0-1,-1-1 1,1 1 0,0 0-1,0-1 1,0 1 0,0 0-1,0-1 1,0 1 0,0-1-1,0 0 1,0 1 0,0-1-1,0 0 1,0 0 0,0 1-1,0-1 1,0 0 0,0 0 0,1 0-1,0-1 3,-1 0-1,0 1 1,0-1 0,0 0-1,0 0 1,0 0-1,0 0 1,0 0-1,0 0 1,0 0 0,0 0-1,0 0 1,-1 0-1,1-1 1,0 1-1,0-2 1,3-8 20,-1 0 1,0 0-1,2-18 1,-4 25-33,4-29-12,1-43 1,-6 64 6,0 1-1,-1-1 1,0 1-1,-1 0 1,0 0-1,-1-1 0,-6-16 1,9 28 6,0-1 0,0 1 1,0 0-1,0-1 0,-1 1 0,1 0 1,0-1-1,0 1 0,0 0 0,0 0 1,0-1-1,-1 1 0,1 0 0,0 0 1,0-1-1,-1 1 0,1 0 0,0 0 1,0 0-1,-1-1 0,1 1 0,0 0 0,-1 0 1,1 0-1,0 0 0,-1 0 0,1-1 1,0 1-1,0 0 0,-1 0 0,1 0 1,0 0-1,-1 0 0,1 0 0,0 0 1,-1 0-1,1 0 0,-1 1 0,-10 10-59,-2 19 13,9-16 53,2 0 1,0 1 0,0-1-1,2 19 1,0-29-48,0 0 0,0-1 0,0 1 0,0 0-1,1 0 1,0-1 0,0 1 0,0 0 0,0-1 0,1 1 0,-1-1 0,1 1 0,0-1 0,0 0 0,0 0-1,0 0 1,1 0 0,-1 0 0,1 0 0,0-1 0,3 4 0,6-3-1649,-12-3 1570,1-1-1,-1 1 1,0 0 0,0-1 0,0 1-1,0 0 1,1 0 0,-1-1 0,0 1-1,0 0 1,0-1 0,0 1-1,0 0 1,0-1 0,0 1 0,0 0-1,0-1 1,0 1 0,0 0 0,0-1-1,0 1 1,0 0 0,0-1-1,0 1 1,-1 0 0,1 0 0,0-1-1,0 1 1,0 0 0,0-1-1,-1 1 1,1 0 0,0-1 0,-5-6-1658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5:16:38.7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51 60,'0'-8'4654,"0"8"-4637,0 0-1,0 0 0,0 0 0,0 0 0,0 0 0,0 0 1,0 0-1,0-1 0,0 1 0,0 0 0,0 0 0,0 0 1,0 0-1,0 0 0,-3 0 0,3 0 0,0 0 0,0 0 1,0-1-1,0 1 0,0 0 0,0 0 0,0 0 0,0 0 1,0 0-1,0 0 0,3 0 0,-3 0 0,0-1 0,0 1 1,0 0-1,0 0 0,0 0 0,0 0 0,0 0 0,0 0 1,0 0-1,0 0 0,0 0 0,0 0 0,0-1 0,0 1 1,0 0-1,3 0 0,-3 0 0,0 0 0,0 0 0,0 0 1,0 0-1,0 0 0,0 0 0,0 0 0,0 0 0,4 0 1,-4 0-1,0 0 0,0 0 0,0 0 0,0 0 0,0 0 1,0 0-1,0 0 0,0 0 0,3 0 0,-3 0-12,129-21 7,-78 16 27,-44 4-387,-1 1 0,1 0 0,-1-1 0,1 0-1,-4 1 1,3-1 0,1 0 0,-1 0 0,1 0 0,6-2 0,-10 0-1145</inkml:trace>
</inkml: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D3606-C9E6-47AE-A388-FC8FF740227A}">
  <dimension ref="A1:D13"/>
  <sheetViews>
    <sheetView zoomScale="120" zoomScaleNormal="120" workbookViewId="0">
      <selection activeCell="C4" sqref="C4"/>
    </sheetView>
  </sheetViews>
  <sheetFormatPr baseColWidth="10" defaultColWidth="8.83203125" defaultRowHeight="15" x14ac:dyDescent="0.2"/>
  <cols>
    <col min="2" max="2" width="15.5" bestFit="1" customWidth="1"/>
    <col min="3" max="3" width="10.5" bestFit="1" customWidth="1"/>
    <col min="4" max="4" width="9.5" bestFit="1" customWidth="1"/>
  </cols>
  <sheetData>
    <row r="1" spans="1:4" x14ac:dyDescent="0.2">
      <c r="A1" s="1" t="s">
        <v>0</v>
      </c>
      <c r="B1" s="2" t="s">
        <v>13</v>
      </c>
      <c r="C1" s="2" t="s">
        <v>14</v>
      </c>
      <c r="D1" s="2" t="s">
        <v>15</v>
      </c>
    </row>
    <row r="2" spans="1:4" x14ac:dyDescent="0.2">
      <c r="A2" s="3" t="s">
        <v>1</v>
      </c>
      <c r="B2" s="4">
        <v>10</v>
      </c>
      <c r="C2" s="4"/>
      <c r="D2" s="4"/>
    </row>
    <row r="3" spans="1:4" x14ac:dyDescent="0.2">
      <c r="A3" s="3" t="s">
        <v>2</v>
      </c>
      <c r="B3" s="4">
        <v>12</v>
      </c>
      <c r="C3" s="5">
        <f>AVERAGE(B2:B4)</f>
        <v>9.3333333333333339</v>
      </c>
      <c r="D3" s="4"/>
    </row>
    <row r="4" spans="1:4" x14ac:dyDescent="0.2">
      <c r="A4" s="3" t="s">
        <v>3</v>
      </c>
      <c r="B4" s="4">
        <v>6</v>
      </c>
      <c r="C4" s="5">
        <f>AVERAGE(B3:B5)</f>
        <v>7.666666666666667</v>
      </c>
      <c r="D4" s="4">
        <f>AVERAGE(B2:B6)</f>
        <v>11</v>
      </c>
    </row>
    <row r="5" spans="1:4" x14ac:dyDescent="0.2">
      <c r="A5" s="3" t="s">
        <v>4</v>
      </c>
      <c r="B5" s="4">
        <v>5</v>
      </c>
      <c r="C5" s="5">
        <f t="shared" ref="C5:C12" si="0">AVERAGE(B4:B6)</f>
        <v>11</v>
      </c>
      <c r="D5" s="4">
        <f>AVERAGE(B3:B7)</f>
        <v>12.6</v>
      </c>
    </row>
    <row r="6" spans="1:4" x14ac:dyDescent="0.2">
      <c r="A6" s="3" t="s">
        <v>5</v>
      </c>
      <c r="B6" s="4">
        <v>22</v>
      </c>
      <c r="C6" s="5">
        <f t="shared" si="0"/>
        <v>15</v>
      </c>
      <c r="D6" s="4">
        <f t="shared" ref="D6:D11" si="1">AVERAGE(B4:B8)</f>
        <v>12.8</v>
      </c>
    </row>
    <row r="7" spans="1:4" x14ac:dyDescent="0.2">
      <c r="A7" s="3" t="s">
        <v>6</v>
      </c>
      <c r="B7" s="4">
        <v>18</v>
      </c>
      <c r="C7" s="5">
        <f t="shared" si="0"/>
        <v>17.666666666666668</v>
      </c>
      <c r="D7" s="4">
        <f t="shared" si="1"/>
        <v>13</v>
      </c>
    </row>
    <row r="8" spans="1:4" x14ac:dyDescent="0.2">
      <c r="A8" s="3" t="s">
        <v>12</v>
      </c>
      <c r="B8" s="4">
        <v>13</v>
      </c>
      <c r="C8" s="5">
        <f t="shared" si="0"/>
        <v>12.666666666666666</v>
      </c>
      <c r="D8" s="4">
        <f t="shared" si="1"/>
        <v>13.8</v>
      </c>
    </row>
    <row r="9" spans="1:4" x14ac:dyDescent="0.2">
      <c r="A9" s="3" t="s">
        <v>7</v>
      </c>
      <c r="B9" s="4">
        <v>7</v>
      </c>
      <c r="C9" s="5">
        <f t="shared" si="0"/>
        <v>9.6666666666666661</v>
      </c>
      <c r="D9" s="4">
        <f t="shared" si="1"/>
        <v>11.4</v>
      </c>
    </row>
    <row r="10" spans="1:4" x14ac:dyDescent="0.2">
      <c r="A10" s="3" t="s">
        <v>8</v>
      </c>
      <c r="B10" s="4">
        <v>9</v>
      </c>
      <c r="C10" s="5">
        <f t="shared" si="0"/>
        <v>8.6666666666666661</v>
      </c>
      <c r="D10" s="4">
        <f t="shared" si="1"/>
        <v>9.4</v>
      </c>
    </row>
    <row r="11" spans="1:4" x14ac:dyDescent="0.2">
      <c r="A11" s="3" t="s">
        <v>9</v>
      </c>
      <c r="B11" s="4">
        <v>10</v>
      </c>
      <c r="C11" s="5">
        <f t="shared" si="0"/>
        <v>9</v>
      </c>
      <c r="D11" s="4">
        <f t="shared" si="1"/>
        <v>9.8000000000000007</v>
      </c>
    </row>
    <row r="12" spans="1:4" x14ac:dyDescent="0.2">
      <c r="A12" s="3" t="s">
        <v>10</v>
      </c>
      <c r="B12" s="4">
        <v>8</v>
      </c>
      <c r="C12" s="5">
        <f t="shared" si="0"/>
        <v>11</v>
      </c>
      <c r="D12" s="4"/>
    </row>
    <row r="13" spans="1:4" x14ac:dyDescent="0.2">
      <c r="A13" s="3" t="s">
        <v>11</v>
      </c>
      <c r="B13" s="4">
        <v>15</v>
      </c>
      <c r="C13" s="4"/>
      <c r="D13" s="4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0091A-E59D-4240-B193-7F96AB9833C9}">
  <dimension ref="A1:F13"/>
  <sheetViews>
    <sheetView workbookViewId="0">
      <selection activeCell="D20" sqref="D20"/>
    </sheetView>
  </sheetViews>
  <sheetFormatPr baseColWidth="10" defaultRowHeight="15" x14ac:dyDescent="0.2"/>
  <cols>
    <col min="1" max="1" width="9.33203125" bestFit="1" customWidth="1"/>
    <col min="2" max="2" width="14.5" bestFit="1" customWidth="1"/>
    <col min="3" max="3" width="14.1640625" bestFit="1" customWidth="1"/>
    <col min="4" max="4" width="15.6640625" bestFit="1" customWidth="1"/>
    <col min="5" max="5" width="8.83203125" bestFit="1" customWidth="1"/>
    <col min="6" max="6" width="15.6640625" bestFit="1" customWidth="1"/>
  </cols>
  <sheetData>
    <row r="1" spans="1:6" x14ac:dyDescent="0.2">
      <c r="A1" s="1" t="s">
        <v>0</v>
      </c>
      <c r="B1" s="2" t="s">
        <v>13</v>
      </c>
      <c r="C1" s="2" t="s">
        <v>14</v>
      </c>
      <c r="D1" s="2" t="s">
        <v>21</v>
      </c>
      <c r="E1" s="2" t="s">
        <v>15</v>
      </c>
      <c r="F1" s="2" t="s">
        <v>22</v>
      </c>
    </row>
    <row r="2" spans="1:6" x14ac:dyDescent="0.2">
      <c r="A2" s="3" t="s">
        <v>1</v>
      </c>
      <c r="B2" s="4">
        <v>10</v>
      </c>
      <c r="C2" s="4"/>
      <c r="D2" s="4"/>
      <c r="E2" s="4"/>
      <c r="F2" s="4"/>
    </row>
    <row r="3" spans="1:6" x14ac:dyDescent="0.2">
      <c r="A3" s="3" t="s">
        <v>2</v>
      </c>
      <c r="B3" s="4">
        <v>12</v>
      </c>
      <c r="C3" s="8">
        <f>AVERAGE(B2:B4)</f>
        <v>9.3333333333333339</v>
      </c>
      <c r="D3" s="4" t="b">
        <f>C3=centered!C3</f>
        <v>1</v>
      </c>
      <c r="E3" s="4"/>
      <c r="F3" s="4"/>
    </row>
    <row r="4" spans="1:6" x14ac:dyDescent="0.2">
      <c r="A4" s="3" t="s">
        <v>3</v>
      </c>
      <c r="B4" s="4">
        <v>6</v>
      </c>
      <c r="C4" s="8">
        <f>AVERAGE(B3:B5)</f>
        <v>7.666666666666667</v>
      </c>
      <c r="D4" s="4" t="b">
        <f>C4=centered!C4</f>
        <v>1</v>
      </c>
      <c r="E4" s="4">
        <f>AVERAGE(B2:B6)</f>
        <v>11</v>
      </c>
      <c r="F4" s="4" t="b">
        <f>E4=centered!D4</f>
        <v>1</v>
      </c>
    </row>
    <row r="5" spans="1:6" x14ac:dyDescent="0.2">
      <c r="A5" s="3" t="s">
        <v>4</v>
      </c>
      <c r="B5" s="4">
        <v>5</v>
      </c>
      <c r="C5" s="8">
        <f t="shared" ref="C5:C12" si="0">AVERAGE(B4:B6)</f>
        <v>11</v>
      </c>
      <c r="D5" s="4" t="b">
        <f>C5=centered!C5</f>
        <v>1</v>
      </c>
      <c r="E5" s="4">
        <f t="shared" ref="E5:E11" si="1">AVERAGE(B3:B7)</f>
        <v>12.6</v>
      </c>
      <c r="F5" s="4" t="b">
        <f>E5=centered!D5</f>
        <v>1</v>
      </c>
    </row>
    <row r="6" spans="1:6" x14ac:dyDescent="0.2">
      <c r="A6" s="3" t="s">
        <v>5</v>
      </c>
      <c r="B6" s="4">
        <v>22</v>
      </c>
      <c r="C6" s="8">
        <f t="shared" si="0"/>
        <v>15</v>
      </c>
      <c r="D6" s="4" t="b">
        <f>C6=centered!C6</f>
        <v>1</v>
      </c>
      <c r="E6" s="4">
        <f t="shared" si="1"/>
        <v>12.8</v>
      </c>
      <c r="F6" s="4" t="b">
        <f>E6=centered!D6</f>
        <v>1</v>
      </c>
    </row>
    <row r="7" spans="1:6" x14ac:dyDescent="0.2">
      <c r="A7" s="3" t="s">
        <v>6</v>
      </c>
      <c r="B7" s="4">
        <v>18</v>
      </c>
      <c r="C7" s="8">
        <f t="shared" si="0"/>
        <v>17.666666666666668</v>
      </c>
      <c r="D7" s="4" t="b">
        <f>C7=centered!C7</f>
        <v>1</v>
      </c>
      <c r="E7" s="4">
        <f t="shared" si="1"/>
        <v>13</v>
      </c>
      <c r="F7" s="4" t="b">
        <f>E7=centered!D7</f>
        <v>1</v>
      </c>
    </row>
    <row r="8" spans="1:6" x14ac:dyDescent="0.2">
      <c r="A8" s="3" t="s">
        <v>12</v>
      </c>
      <c r="B8" s="4">
        <v>13</v>
      </c>
      <c r="C8" s="8">
        <f t="shared" si="0"/>
        <v>12.666666666666666</v>
      </c>
      <c r="D8" s="4" t="b">
        <f>C8=centered!C8</f>
        <v>1</v>
      </c>
      <c r="E8" s="4">
        <f t="shared" si="1"/>
        <v>13.8</v>
      </c>
      <c r="F8" s="4" t="b">
        <f>E8=centered!D8</f>
        <v>1</v>
      </c>
    </row>
    <row r="9" spans="1:6" x14ac:dyDescent="0.2">
      <c r="A9" s="3" t="s">
        <v>7</v>
      </c>
      <c r="B9" s="4">
        <v>7</v>
      </c>
      <c r="C9" s="8">
        <f t="shared" si="0"/>
        <v>9.6666666666666661</v>
      </c>
      <c r="D9" s="4" t="b">
        <f>C9=centered!C9</f>
        <v>1</v>
      </c>
      <c r="E9" s="4">
        <f t="shared" si="1"/>
        <v>11.4</v>
      </c>
      <c r="F9" s="4" t="b">
        <f>E9=centered!D9</f>
        <v>1</v>
      </c>
    </row>
    <row r="10" spans="1:6" x14ac:dyDescent="0.2">
      <c r="A10" s="3" t="s">
        <v>8</v>
      </c>
      <c r="B10" s="4">
        <v>9</v>
      </c>
      <c r="C10" s="8">
        <f t="shared" si="0"/>
        <v>8.6666666666666661</v>
      </c>
      <c r="D10" s="4" t="b">
        <f>C10=centered!C10</f>
        <v>1</v>
      </c>
      <c r="E10" s="4">
        <f t="shared" si="1"/>
        <v>9.4</v>
      </c>
      <c r="F10" s="4" t="b">
        <f>E10=centered!D10</f>
        <v>1</v>
      </c>
    </row>
    <row r="11" spans="1:6" x14ac:dyDescent="0.2">
      <c r="A11" s="3" t="s">
        <v>9</v>
      </c>
      <c r="B11" s="4">
        <v>10</v>
      </c>
      <c r="C11" s="8">
        <f t="shared" si="0"/>
        <v>9</v>
      </c>
      <c r="D11" s="4" t="b">
        <f>C11=centered!C11</f>
        <v>1</v>
      </c>
      <c r="E11" s="4">
        <f t="shared" si="1"/>
        <v>9.8000000000000007</v>
      </c>
      <c r="F11" s="4" t="b">
        <f>E11=centered!D11</f>
        <v>1</v>
      </c>
    </row>
    <row r="12" spans="1:6" x14ac:dyDescent="0.2">
      <c r="A12" s="3" t="s">
        <v>10</v>
      </c>
      <c r="B12" s="4">
        <v>8</v>
      </c>
      <c r="C12" s="8">
        <f t="shared" si="0"/>
        <v>11</v>
      </c>
      <c r="D12" s="4" t="b">
        <f>C12=centered!C12</f>
        <v>1</v>
      </c>
      <c r="E12" s="4"/>
      <c r="F12" s="4"/>
    </row>
    <row r="13" spans="1:6" x14ac:dyDescent="0.2">
      <c r="A13" s="3" t="s">
        <v>11</v>
      </c>
      <c r="B13" s="4">
        <v>15</v>
      </c>
      <c r="C13" s="8"/>
      <c r="D13" s="4"/>
      <c r="E13" s="4"/>
      <c r="F1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D134E-8B63-4B83-BCD7-C666DCED12BF}">
  <dimension ref="A1:E26"/>
  <sheetViews>
    <sheetView zoomScale="120" zoomScaleNormal="120" workbookViewId="0">
      <selection activeCell="A2" sqref="A2"/>
    </sheetView>
  </sheetViews>
  <sheetFormatPr baseColWidth="10" defaultColWidth="8.83203125" defaultRowHeight="15" x14ac:dyDescent="0.2"/>
  <sheetData>
    <row r="1" spans="1:5" x14ac:dyDescent="0.2">
      <c r="A1" t="s">
        <v>26</v>
      </c>
    </row>
    <row r="2" spans="1:5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</row>
    <row r="3" spans="1:5" x14ac:dyDescent="0.2">
      <c r="A3" s="6">
        <v>35065</v>
      </c>
      <c r="B3">
        <v>9.75</v>
      </c>
    </row>
    <row r="4" spans="1:5" x14ac:dyDescent="0.2">
      <c r="A4" s="6">
        <v>35096</v>
      </c>
      <c r="B4">
        <v>10.09</v>
      </c>
      <c r="C4">
        <v>9.75</v>
      </c>
    </row>
    <row r="5" spans="1:5" x14ac:dyDescent="0.2">
      <c r="A5" s="6">
        <v>35125</v>
      </c>
      <c r="B5">
        <v>10.27</v>
      </c>
      <c r="C5">
        <v>10.09</v>
      </c>
      <c r="D5">
        <f>AVERAGE(B3:B4)</f>
        <v>9.92</v>
      </c>
    </row>
    <row r="6" spans="1:5" x14ac:dyDescent="0.2">
      <c r="A6" s="6">
        <v>35156</v>
      </c>
      <c r="B6">
        <v>8.98</v>
      </c>
      <c r="C6">
        <v>10.27</v>
      </c>
      <c r="D6">
        <f>AVERAGE(B4:B5)</f>
        <v>10.18</v>
      </c>
      <c r="E6">
        <f>AVERAGE(B3:B5)</f>
        <v>10.036666666666667</v>
      </c>
    </row>
    <row r="7" spans="1:5" x14ac:dyDescent="0.2">
      <c r="A7" s="6">
        <v>35186</v>
      </c>
      <c r="B7">
        <v>8.7899999999999991</v>
      </c>
      <c r="C7">
        <f>B6</f>
        <v>8.98</v>
      </c>
      <c r="D7">
        <f t="shared" ref="D7:D20" si="0">AVERAGE(B5:B6)</f>
        <v>9.625</v>
      </c>
      <c r="E7">
        <f t="shared" ref="E7:E20" si="1">AVERAGE(B4:B6)</f>
        <v>9.7799999999999994</v>
      </c>
    </row>
    <row r="8" spans="1:5" x14ac:dyDescent="0.2">
      <c r="A8" s="6">
        <v>35217</v>
      </c>
      <c r="B8">
        <v>8.23</v>
      </c>
      <c r="C8">
        <f>B7</f>
        <v>8.7899999999999991</v>
      </c>
      <c r="D8">
        <f t="shared" si="0"/>
        <v>8.8849999999999998</v>
      </c>
      <c r="E8">
        <f t="shared" si="1"/>
        <v>9.3466666666666658</v>
      </c>
    </row>
    <row r="9" spans="1:5" x14ac:dyDescent="0.2">
      <c r="A9" s="6">
        <v>35247</v>
      </c>
      <c r="B9">
        <v>8.24</v>
      </c>
      <c r="C9">
        <f t="shared" ref="C9:C19" si="2">B8</f>
        <v>8.23</v>
      </c>
      <c r="D9">
        <f t="shared" si="0"/>
        <v>8.51</v>
      </c>
      <c r="E9">
        <f t="shared" si="1"/>
        <v>8.6666666666666661</v>
      </c>
    </row>
    <row r="10" spans="1:5" x14ac:dyDescent="0.2">
      <c r="A10" s="6">
        <v>35278</v>
      </c>
      <c r="B10">
        <v>8.9700000000000006</v>
      </c>
      <c r="C10">
        <f t="shared" si="2"/>
        <v>8.24</v>
      </c>
      <c r="D10">
        <f t="shared" si="0"/>
        <v>8.2349999999999994</v>
      </c>
      <c r="E10">
        <f t="shared" si="1"/>
        <v>8.42</v>
      </c>
    </row>
    <row r="11" spans="1:5" x14ac:dyDescent="0.2">
      <c r="A11" s="6">
        <v>35309</v>
      </c>
      <c r="B11">
        <v>9.0299999999999994</v>
      </c>
      <c r="C11">
        <f t="shared" si="2"/>
        <v>8.9700000000000006</v>
      </c>
      <c r="D11">
        <f t="shared" si="0"/>
        <v>8.6050000000000004</v>
      </c>
      <c r="E11">
        <f t="shared" si="1"/>
        <v>8.4799999999999986</v>
      </c>
    </row>
    <row r="12" spans="1:5" x14ac:dyDescent="0.2">
      <c r="A12" s="6">
        <v>35339</v>
      </c>
      <c r="B12">
        <v>9.31</v>
      </c>
      <c r="C12">
        <f t="shared" si="2"/>
        <v>9.0299999999999994</v>
      </c>
      <c r="D12">
        <f t="shared" si="0"/>
        <v>9</v>
      </c>
      <c r="E12">
        <f t="shared" si="1"/>
        <v>8.7466666666666679</v>
      </c>
    </row>
    <row r="13" spans="1:5" x14ac:dyDescent="0.2">
      <c r="A13" s="6">
        <v>35370</v>
      </c>
      <c r="B13">
        <v>10.25</v>
      </c>
      <c r="C13">
        <f t="shared" si="2"/>
        <v>9.31</v>
      </c>
      <c r="D13">
        <f t="shared" si="0"/>
        <v>9.17</v>
      </c>
      <c r="E13">
        <f t="shared" si="1"/>
        <v>9.1033333333333335</v>
      </c>
    </row>
    <row r="14" spans="1:5" x14ac:dyDescent="0.2">
      <c r="A14" s="6">
        <v>35400</v>
      </c>
      <c r="B14">
        <v>9.5</v>
      </c>
      <c r="C14">
        <f t="shared" si="2"/>
        <v>10.25</v>
      </c>
      <c r="D14">
        <f t="shared" si="0"/>
        <v>9.7800000000000011</v>
      </c>
      <c r="E14">
        <f t="shared" si="1"/>
        <v>9.5299999999999994</v>
      </c>
    </row>
    <row r="15" spans="1:5" x14ac:dyDescent="0.2">
      <c r="A15" s="6">
        <v>35431</v>
      </c>
      <c r="B15">
        <v>10.050000000000001</v>
      </c>
      <c r="C15">
        <f t="shared" si="2"/>
        <v>9.5</v>
      </c>
      <c r="D15">
        <f t="shared" si="0"/>
        <v>9.875</v>
      </c>
      <c r="E15">
        <f t="shared" si="1"/>
        <v>9.6866666666666674</v>
      </c>
    </row>
    <row r="16" spans="1:5" x14ac:dyDescent="0.2">
      <c r="A16" s="6">
        <v>35462</v>
      </c>
      <c r="B16">
        <v>9.5</v>
      </c>
      <c r="C16">
        <f t="shared" si="2"/>
        <v>10.050000000000001</v>
      </c>
      <c r="D16">
        <f t="shared" si="0"/>
        <v>9.7750000000000004</v>
      </c>
      <c r="E16">
        <f t="shared" si="1"/>
        <v>9.9333333333333336</v>
      </c>
    </row>
    <row r="17" spans="1:5" x14ac:dyDescent="0.2">
      <c r="A17" s="6">
        <v>35490</v>
      </c>
      <c r="B17">
        <v>10.050000000000001</v>
      </c>
      <c r="C17">
        <f t="shared" si="2"/>
        <v>9.5</v>
      </c>
      <c r="D17">
        <f t="shared" si="0"/>
        <v>9.7750000000000004</v>
      </c>
      <c r="E17">
        <f t="shared" si="1"/>
        <v>9.6833333333333336</v>
      </c>
    </row>
    <row r="18" spans="1:5" x14ac:dyDescent="0.2">
      <c r="A18" s="6">
        <v>35521</v>
      </c>
      <c r="B18">
        <v>9.3800000000000008</v>
      </c>
      <c r="C18">
        <f t="shared" si="2"/>
        <v>10.050000000000001</v>
      </c>
      <c r="D18">
        <f t="shared" si="0"/>
        <v>9.7750000000000004</v>
      </c>
      <c r="E18">
        <f t="shared" si="1"/>
        <v>9.8666666666666671</v>
      </c>
    </row>
    <row r="19" spans="1:5" x14ac:dyDescent="0.2">
      <c r="A19" s="6">
        <v>35551</v>
      </c>
      <c r="B19">
        <v>9.44</v>
      </c>
      <c r="C19">
        <f t="shared" si="2"/>
        <v>9.3800000000000008</v>
      </c>
      <c r="D19">
        <f t="shared" si="0"/>
        <v>9.7149999999999999</v>
      </c>
      <c r="E19">
        <f t="shared" si="1"/>
        <v>9.6433333333333326</v>
      </c>
    </row>
    <row r="20" spans="1:5" x14ac:dyDescent="0.2">
      <c r="A20" s="6">
        <v>35582</v>
      </c>
      <c r="B20">
        <v>10.02</v>
      </c>
      <c r="C20">
        <f>B19</f>
        <v>9.44</v>
      </c>
      <c r="D20">
        <f t="shared" si="0"/>
        <v>9.41</v>
      </c>
      <c r="E20">
        <f t="shared" si="1"/>
        <v>9.6233333333333331</v>
      </c>
    </row>
    <row r="21" spans="1:5" x14ac:dyDescent="0.2">
      <c r="A21" s="7">
        <v>35612</v>
      </c>
      <c r="C21">
        <f>B20</f>
        <v>10.02</v>
      </c>
      <c r="D21">
        <f>AVERAGE(B19:B20)</f>
        <v>9.73</v>
      </c>
      <c r="E21">
        <f>AVERAGE(B18:B20)</f>
        <v>9.6133333333333333</v>
      </c>
    </row>
    <row r="22" spans="1:5" x14ac:dyDescent="0.2">
      <c r="A22" s="7">
        <v>35643</v>
      </c>
      <c r="C22">
        <f>B20</f>
        <v>10.02</v>
      </c>
      <c r="D22">
        <f>AVERAGE(B20:D21)</f>
        <v>9.7240000000000002</v>
      </c>
      <c r="E22">
        <f>AVERAGE(B19:B20,E21)</f>
        <v>9.6911111111111108</v>
      </c>
    </row>
    <row r="23" spans="1:5" x14ac:dyDescent="0.2">
      <c r="A23" s="7">
        <v>35674</v>
      </c>
      <c r="C23">
        <f>C22</f>
        <v>10.02</v>
      </c>
      <c r="D23">
        <f>AVERAGE(D21:D22)</f>
        <v>9.7270000000000003</v>
      </c>
      <c r="E23">
        <f>AVERAGE(E20:E22)</f>
        <v>9.6425925925925924</v>
      </c>
    </row>
    <row r="24" spans="1:5" x14ac:dyDescent="0.2">
      <c r="A24" s="7">
        <v>35704</v>
      </c>
      <c r="C24">
        <f>C23</f>
        <v>10.02</v>
      </c>
      <c r="D24">
        <f t="shared" ref="D24:D26" si="3">AVERAGE(D22:D23)</f>
        <v>9.7255000000000003</v>
      </c>
      <c r="E24">
        <f>AVERAGE(E21:E23)</f>
        <v>9.6490123456790116</v>
      </c>
    </row>
    <row r="25" spans="1:5" x14ac:dyDescent="0.2">
      <c r="A25" s="7">
        <v>35735</v>
      </c>
      <c r="C25">
        <f t="shared" ref="C25:C26" si="4">C24</f>
        <v>10.02</v>
      </c>
      <c r="D25">
        <f t="shared" si="3"/>
        <v>9.7262500000000003</v>
      </c>
      <c r="E25">
        <f t="shared" ref="E25:E26" si="5">AVERAGE(E22:E24)</f>
        <v>9.6609053497942394</v>
      </c>
    </row>
    <row r="26" spans="1:5" x14ac:dyDescent="0.2">
      <c r="A26" s="7">
        <v>35765</v>
      </c>
      <c r="C26">
        <f t="shared" si="4"/>
        <v>10.02</v>
      </c>
      <c r="D26">
        <f t="shared" si="3"/>
        <v>9.7258750000000003</v>
      </c>
      <c r="E26">
        <f t="shared" si="5"/>
        <v>9.6508367626886145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CC93B-D4DB-7E4D-AA0A-EA402AA1C36A}">
  <dimension ref="A1:H25"/>
  <sheetViews>
    <sheetView tabSelected="1" workbookViewId="0">
      <selection activeCell="F28" sqref="F28"/>
    </sheetView>
  </sheetViews>
  <sheetFormatPr baseColWidth="10" defaultRowHeight="15" x14ac:dyDescent="0.2"/>
  <cols>
    <col min="4" max="4" width="12.33203125" bestFit="1" customWidth="1"/>
    <col min="6" max="6" width="12.6640625" bestFit="1" customWidth="1"/>
    <col min="8" max="8" width="12.6640625" bestFit="1" customWidth="1"/>
  </cols>
  <sheetData>
    <row r="1" spans="1:8" x14ac:dyDescent="0.2">
      <c r="A1" t="s">
        <v>16</v>
      </c>
      <c r="B1" t="s">
        <v>17</v>
      </c>
      <c r="C1" t="s">
        <v>18</v>
      </c>
      <c r="D1" t="s">
        <v>23</v>
      </c>
      <c r="E1" t="s">
        <v>19</v>
      </c>
      <c r="F1" t="s">
        <v>24</v>
      </c>
      <c r="G1" t="s">
        <v>20</v>
      </c>
      <c r="H1" t="s">
        <v>25</v>
      </c>
    </row>
    <row r="2" spans="1:8" x14ac:dyDescent="0.2">
      <c r="A2" s="6">
        <v>35065</v>
      </c>
      <c r="B2">
        <v>9.75</v>
      </c>
    </row>
    <row r="3" spans="1:8" x14ac:dyDescent="0.2">
      <c r="A3" s="6">
        <v>35096</v>
      </c>
      <c r="B3">
        <v>10.09</v>
      </c>
      <c r="C3">
        <f>B2</f>
        <v>9.75</v>
      </c>
      <c r="D3" t="b">
        <f>C3=trailing!C4</f>
        <v>1</v>
      </c>
    </row>
    <row r="4" spans="1:8" x14ac:dyDescent="0.2">
      <c r="A4" s="6">
        <v>35125</v>
      </c>
      <c r="B4">
        <v>10.27</v>
      </c>
      <c r="C4">
        <f t="shared" ref="C4:C20" si="0">B3</f>
        <v>10.09</v>
      </c>
      <c r="D4" t="b">
        <f>C4=trailing!C5</f>
        <v>1</v>
      </c>
      <c r="E4">
        <f t="shared" ref="E4:E21" si="1">AVERAGE(B2:B3)</f>
        <v>9.92</v>
      </c>
      <c r="F4" t="b">
        <f>E4=trailing!D5</f>
        <v>1</v>
      </c>
    </row>
    <row r="5" spans="1:8" x14ac:dyDescent="0.2">
      <c r="A5" s="6">
        <v>35156</v>
      </c>
      <c r="B5">
        <v>8.98</v>
      </c>
      <c r="C5">
        <f t="shared" si="0"/>
        <v>10.27</v>
      </c>
      <c r="D5" t="b">
        <f>C5=trailing!C6</f>
        <v>1</v>
      </c>
      <c r="E5">
        <f t="shared" si="1"/>
        <v>10.18</v>
      </c>
      <c r="F5" t="b">
        <f>E5=trailing!D6</f>
        <v>1</v>
      </c>
      <c r="G5">
        <f t="shared" ref="G5:G22" si="2">AVERAGE(B2:B4)</f>
        <v>10.036666666666667</v>
      </c>
      <c r="H5" t="b">
        <f>G5=trailing!E6</f>
        <v>1</v>
      </c>
    </row>
    <row r="6" spans="1:8" x14ac:dyDescent="0.2">
      <c r="A6" s="6">
        <v>35186</v>
      </c>
      <c r="B6">
        <v>8.7899999999999991</v>
      </c>
      <c r="C6">
        <f t="shared" si="0"/>
        <v>8.98</v>
      </c>
      <c r="D6" t="b">
        <f>C6=trailing!C7</f>
        <v>1</v>
      </c>
      <c r="E6">
        <f t="shared" si="1"/>
        <v>9.625</v>
      </c>
      <c r="F6" t="b">
        <f>E6=trailing!D7</f>
        <v>1</v>
      </c>
      <c r="G6">
        <f t="shared" si="2"/>
        <v>9.7799999999999994</v>
      </c>
      <c r="H6" t="b">
        <f>G6=trailing!E7</f>
        <v>1</v>
      </c>
    </row>
    <row r="7" spans="1:8" x14ac:dyDescent="0.2">
      <c r="A7" s="6">
        <v>35217</v>
      </c>
      <c r="B7">
        <v>8.23</v>
      </c>
      <c r="C7">
        <f t="shared" si="0"/>
        <v>8.7899999999999991</v>
      </c>
      <c r="D7" t="b">
        <f>C7=trailing!C8</f>
        <v>1</v>
      </c>
      <c r="E7">
        <f t="shared" si="1"/>
        <v>8.8849999999999998</v>
      </c>
      <c r="F7" t="b">
        <f>E7=trailing!D8</f>
        <v>1</v>
      </c>
      <c r="G7">
        <f t="shared" si="2"/>
        <v>9.3466666666666658</v>
      </c>
      <c r="H7" t="b">
        <f>G7=trailing!E8</f>
        <v>1</v>
      </c>
    </row>
    <row r="8" spans="1:8" x14ac:dyDescent="0.2">
      <c r="A8" s="6">
        <v>35247</v>
      </c>
      <c r="B8">
        <v>8.24</v>
      </c>
      <c r="C8">
        <f t="shared" si="0"/>
        <v>8.23</v>
      </c>
      <c r="D8" t="b">
        <f>C8=trailing!C9</f>
        <v>1</v>
      </c>
      <c r="E8">
        <f t="shared" si="1"/>
        <v>8.51</v>
      </c>
      <c r="F8" t="b">
        <f>E8=trailing!D9</f>
        <v>1</v>
      </c>
      <c r="G8">
        <f t="shared" si="2"/>
        <v>8.6666666666666661</v>
      </c>
      <c r="H8" t="b">
        <f>G8=trailing!E9</f>
        <v>1</v>
      </c>
    </row>
    <row r="9" spans="1:8" x14ac:dyDescent="0.2">
      <c r="A9" s="6">
        <v>35278</v>
      </c>
      <c r="B9">
        <v>8.9700000000000006</v>
      </c>
      <c r="C9">
        <f t="shared" si="0"/>
        <v>8.24</v>
      </c>
      <c r="D9" t="b">
        <f>C9=trailing!C10</f>
        <v>1</v>
      </c>
      <c r="E9">
        <f t="shared" si="1"/>
        <v>8.2349999999999994</v>
      </c>
      <c r="F9" t="b">
        <f>E9=trailing!D10</f>
        <v>1</v>
      </c>
      <c r="G9">
        <f t="shared" si="2"/>
        <v>8.42</v>
      </c>
      <c r="H9" t="b">
        <f>G9=trailing!E10</f>
        <v>1</v>
      </c>
    </row>
    <row r="10" spans="1:8" x14ac:dyDescent="0.2">
      <c r="A10" s="6">
        <v>35309</v>
      </c>
      <c r="B10">
        <v>9.0299999999999994</v>
      </c>
      <c r="C10">
        <f t="shared" si="0"/>
        <v>8.9700000000000006</v>
      </c>
      <c r="D10" t="b">
        <f>C10=trailing!C11</f>
        <v>1</v>
      </c>
      <c r="E10">
        <f t="shared" si="1"/>
        <v>8.6050000000000004</v>
      </c>
      <c r="F10" t="b">
        <f>E10=trailing!D11</f>
        <v>1</v>
      </c>
      <c r="G10">
        <f t="shared" si="2"/>
        <v>8.4799999999999986</v>
      </c>
      <c r="H10" t="b">
        <f>G10=trailing!E11</f>
        <v>1</v>
      </c>
    </row>
    <row r="11" spans="1:8" x14ac:dyDescent="0.2">
      <c r="A11" s="6">
        <v>35339</v>
      </c>
      <c r="B11">
        <v>9.31</v>
      </c>
      <c r="C11">
        <f t="shared" si="0"/>
        <v>9.0299999999999994</v>
      </c>
      <c r="D11" t="b">
        <f>C11=trailing!C12</f>
        <v>1</v>
      </c>
      <c r="E11">
        <f t="shared" si="1"/>
        <v>9</v>
      </c>
      <c r="F11" t="b">
        <f>E11=trailing!D12</f>
        <v>1</v>
      </c>
      <c r="G11">
        <f t="shared" si="2"/>
        <v>8.7466666666666679</v>
      </c>
      <c r="H11" t="b">
        <f>G11=trailing!E12</f>
        <v>1</v>
      </c>
    </row>
    <row r="12" spans="1:8" x14ac:dyDescent="0.2">
      <c r="A12" s="6">
        <v>35370</v>
      </c>
      <c r="B12">
        <v>10.25</v>
      </c>
      <c r="C12">
        <f t="shared" si="0"/>
        <v>9.31</v>
      </c>
      <c r="D12" t="b">
        <f>C12=trailing!C13</f>
        <v>1</v>
      </c>
      <c r="E12">
        <f t="shared" si="1"/>
        <v>9.17</v>
      </c>
      <c r="F12" t="b">
        <f>E12=trailing!D13</f>
        <v>1</v>
      </c>
      <c r="G12">
        <f t="shared" si="2"/>
        <v>9.1033333333333335</v>
      </c>
      <c r="H12" t="b">
        <f>G12=trailing!E13</f>
        <v>1</v>
      </c>
    </row>
    <row r="13" spans="1:8" x14ac:dyDescent="0.2">
      <c r="A13" s="6">
        <v>35400</v>
      </c>
      <c r="B13">
        <v>9.5</v>
      </c>
      <c r="C13">
        <f t="shared" si="0"/>
        <v>10.25</v>
      </c>
      <c r="D13" t="b">
        <f>C13=trailing!C14</f>
        <v>1</v>
      </c>
      <c r="E13">
        <f t="shared" si="1"/>
        <v>9.7800000000000011</v>
      </c>
      <c r="F13" t="b">
        <f>E13=trailing!D14</f>
        <v>1</v>
      </c>
      <c r="G13">
        <f t="shared" si="2"/>
        <v>9.5299999999999994</v>
      </c>
      <c r="H13" t="b">
        <f>G13=trailing!E14</f>
        <v>1</v>
      </c>
    </row>
    <row r="14" spans="1:8" x14ac:dyDescent="0.2">
      <c r="A14" s="6">
        <v>35431</v>
      </c>
      <c r="B14">
        <v>10.050000000000001</v>
      </c>
      <c r="C14">
        <f t="shared" si="0"/>
        <v>9.5</v>
      </c>
      <c r="D14" t="b">
        <f>C14=trailing!C15</f>
        <v>1</v>
      </c>
      <c r="E14">
        <f t="shared" si="1"/>
        <v>9.875</v>
      </c>
      <c r="F14" t="b">
        <f>E14=trailing!D15</f>
        <v>1</v>
      </c>
      <c r="G14">
        <f t="shared" si="2"/>
        <v>9.6866666666666674</v>
      </c>
      <c r="H14" t="b">
        <f>G14=trailing!E15</f>
        <v>1</v>
      </c>
    </row>
    <row r="15" spans="1:8" x14ac:dyDescent="0.2">
      <c r="A15" s="6">
        <v>35462</v>
      </c>
      <c r="B15">
        <v>9.5</v>
      </c>
      <c r="C15">
        <f t="shared" si="0"/>
        <v>10.050000000000001</v>
      </c>
      <c r="D15" t="b">
        <f>C15=trailing!C16</f>
        <v>1</v>
      </c>
      <c r="E15">
        <f t="shared" si="1"/>
        <v>9.7750000000000004</v>
      </c>
      <c r="F15" t="b">
        <f>E15=trailing!D16</f>
        <v>1</v>
      </c>
      <c r="G15">
        <f t="shared" si="2"/>
        <v>9.9333333333333336</v>
      </c>
      <c r="H15" t="b">
        <f>G15=trailing!E16</f>
        <v>1</v>
      </c>
    </row>
    <row r="16" spans="1:8" x14ac:dyDescent="0.2">
      <c r="A16" s="6">
        <v>35490</v>
      </c>
      <c r="B16">
        <v>10.050000000000001</v>
      </c>
      <c r="C16">
        <f t="shared" si="0"/>
        <v>9.5</v>
      </c>
      <c r="D16" t="b">
        <f>C16=trailing!C17</f>
        <v>1</v>
      </c>
      <c r="E16">
        <f t="shared" si="1"/>
        <v>9.7750000000000004</v>
      </c>
      <c r="F16" t="b">
        <f>E16=trailing!D17</f>
        <v>1</v>
      </c>
      <c r="G16">
        <f t="shared" si="2"/>
        <v>9.6833333333333336</v>
      </c>
      <c r="H16" t="b">
        <f>G16=trailing!E17</f>
        <v>1</v>
      </c>
    </row>
    <row r="17" spans="1:8" x14ac:dyDescent="0.2">
      <c r="A17" s="6">
        <v>35521</v>
      </c>
      <c r="B17">
        <v>9.3800000000000008</v>
      </c>
      <c r="C17">
        <f t="shared" si="0"/>
        <v>10.050000000000001</v>
      </c>
      <c r="D17" t="b">
        <f>C17=trailing!C18</f>
        <v>1</v>
      </c>
      <c r="E17">
        <f t="shared" si="1"/>
        <v>9.7750000000000004</v>
      </c>
      <c r="F17" t="b">
        <f>E17=trailing!D18</f>
        <v>1</v>
      </c>
      <c r="G17">
        <f t="shared" si="2"/>
        <v>9.8666666666666671</v>
      </c>
      <c r="H17" t="b">
        <f>G17=trailing!E18</f>
        <v>1</v>
      </c>
    </row>
    <row r="18" spans="1:8" x14ac:dyDescent="0.2">
      <c r="A18" s="6">
        <v>35551</v>
      </c>
      <c r="B18">
        <v>9.44</v>
      </c>
      <c r="C18">
        <f t="shared" si="0"/>
        <v>9.3800000000000008</v>
      </c>
      <c r="D18" t="b">
        <f>C18=trailing!C19</f>
        <v>1</v>
      </c>
      <c r="E18">
        <f t="shared" si="1"/>
        <v>9.7149999999999999</v>
      </c>
      <c r="F18" t="b">
        <f>E18=trailing!D19</f>
        <v>1</v>
      </c>
      <c r="G18">
        <f t="shared" si="2"/>
        <v>9.6433333333333326</v>
      </c>
      <c r="H18" t="b">
        <f>G18=trailing!E19</f>
        <v>1</v>
      </c>
    </row>
    <row r="19" spans="1:8" x14ac:dyDescent="0.2">
      <c r="A19" s="6">
        <v>35582</v>
      </c>
      <c r="B19">
        <v>10.02</v>
      </c>
      <c r="C19">
        <f t="shared" si="0"/>
        <v>9.44</v>
      </c>
      <c r="D19" t="b">
        <f>C19=trailing!C20</f>
        <v>1</v>
      </c>
      <c r="E19">
        <f t="shared" si="1"/>
        <v>9.41</v>
      </c>
      <c r="F19" t="b">
        <f>E19=trailing!D20</f>
        <v>1</v>
      </c>
      <c r="G19">
        <f t="shared" si="2"/>
        <v>9.6233333333333331</v>
      </c>
      <c r="H19" t="b">
        <f>G19=trailing!E20</f>
        <v>1</v>
      </c>
    </row>
    <row r="20" spans="1:8" x14ac:dyDescent="0.2">
      <c r="A20" s="7">
        <v>35612</v>
      </c>
      <c r="C20">
        <f t="shared" si="0"/>
        <v>10.02</v>
      </c>
      <c r="D20" t="b">
        <f>C20=trailing!C21</f>
        <v>1</v>
      </c>
      <c r="E20">
        <f>AVERAGE(B18:B19)</f>
        <v>9.73</v>
      </c>
      <c r="F20" t="b">
        <f>E20=trailing!D21</f>
        <v>1</v>
      </c>
      <c r="G20">
        <f>AVERAGE(B17:B19)</f>
        <v>9.6133333333333333</v>
      </c>
      <c r="H20" t="b">
        <f>G20=trailing!E21</f>
        <v>1</v>
      </c>
    </row>
    <row r="21" spans="1:8" x14ac:dyDescent="0.2">
      <c r="A21" s="7">
        <v>35643</v>
      </c>
      <c r="C21">
        <f>C20</f>
        <v>10.02</v>
      </c>
      <c r="D21" t="b">
        <f>C21=trailing!C22</f>
        <v>1</v>
      </c>
      <c r="E21">
        <f>AVERAGE(B19,E20)</f>
        <v>9.875</v>
      </c>
      <c r="F21" t="b">
        <f>E21=trailing!D22</f>
        <v>0</v>
      </c>
      <c r="G21">
        <f>AVERAGE(G20,B19,B18)</f>
        <v>9.6911111111111108</v>
      </c>
      <c r="H21" t="b">
        <f>G21=trailing!E22</f>
        <v>1</v>
      </c>
    </row>
    <row r="22" spans="1:8" x14ac:dyDescent="0.2">
      <c r="A22" s="7">
        <v>35674</v>
      </c>
      <c r="C22">
        <f t="shared" ref="C22:C25" si="3">C21</f>
        <v>10.02</v>
      </c>
      <c r="D22" t="b">
        <f>C22=trailing!C23</f>
        <v>1</v>
      </c>
      <c r="E22">
        <f>AVERAGE(E20:E21)</f>
        <v>9.8025000000000002</v>
      </c>
      <c r="F22" t="b">
        <f>E22=trailing!D23</f>
        <v>0</v>
      </c>
      <c r="G22">
        <f>AVERAGE(G20:G21,B19)</f>
        <v>9.774814814814814</v>
      </c>
      <c r="H22" t="b">
        <f>G22=trailing!E23</f>
        <v>0</v>
      </c>
    </row>
    <row r="23" spans="1:8" x14ac:dyDescent="0.2">
      <c r="A23" s="7">
        <v>35704</v>
      </c>
      <c r="C23">
        <f t="shared" si="3"/>
        <v>10.02</v>
      </c>
      <c r="D23" t="b">
        <f>C23=trailing!C24</f>
        <v>1</v>
      </c>
      <c r="E23">
        <f t="shared" ref="E23:E25" si="4">AVERAGE(E21:E22)</f>
        <v>9.838750000000001</v>
      </c>
      <c r="F23" t="b">
        <f>E23=trailing!D24</f>
        <v>0</v>
      </c>
      <c r="G23">
        <f>AVERAGE(G20:G22)</f>
        <v>9.6930864197530848</v>
      </c>
      <c r="H23" t="b">
        <f>G23=trailing!E24</f>
        <v>0</v>
      </c>
    </row>
    <row r="24" spans="1:8" x14ac:dyDescent="0.2">
      <c r="A24" s="7">
        <v>35735</v>
      </c>
      <c r="C24">
        <f t="shared" si="3"/>
        <v>10.02</v>
      </c>
      <c r="D24" t="b">
        <f>C24=trailing!C25</f>
        <v>1</v>
      </c>
      <c r="E24">
        <f t="shared" si="4"/>
        <v>9.8206249999999997</v>
      </c>
      <c r="F24" t="b">
        <f>E24=trailing!D25</f>
        <v>0</v>
      </c>
      <c r="G24">
        <f>AVERAGE(G21:G23)</f>
        <v>9.7196707818930026</v>
      </c>
      <c r="H24" t="b">
        <f>G24=trailing!E25</f>
        <v>0</v>
      </c>
    </row>
    <row r="25" spans="1:8" x14ac:dyDescent="0.2">
      <c r="A25" s="7">
        <v>35765</v>
      </c>
      <c r="C25">
        <f t="shared" si="3"/>
        <v>10.02</v>
      </c>
      <c r="D25" t="b">
        <f>C25=trailing!C26</f>
        <v>1</v>
      </c>
      <c r="E25">
        <f t="shared" si="4"/>
        <v>9.8296875000000004</v>
      </c>
      <c r="F25" t="b">
        <f>E25=trailing!D26</f>
        <v>0</v>
      </c>
      <c r="G25">
        <f>AVERAGE(G22:G24)</f>
        <v>9.7291906721536332</v>
      </c>
      <c r="H25" t="b">
        <f>G25=trailing!E26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centered</vt:lpstr>
      <vt:lpstr>Practice Centered</vt:lpstr>
      <vt:lpstr>trailing</vt:lpstr>
      <vt:lpstr>Practice trailing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Ajinkya Mohite</dc:creator>
  <cp:lastModifiedBy>Vinay Mittal</cp:lastModifiedBy>
  <dcterms:created xsi:type="dcterms:W3CDTF">2024-04-20T06:45:12Z</dcterms:created>
  <dcterms:modified xsi:type="dcterms:W3CDTF">2024-07-18T01:01:46Z</dcterms:modified>
</cp:coreProperties>
</file>