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マイドライブ\26_workspace\xxxxxxxx_インテルネットワークアダプタの設定\"/>
    </mc:Choice>
  </mc:AlternateContent>
  <xr:revisionPtr revIDLastSave="0" documentId="13_ncr:1_{11BBA7E2-2187-4430-BA90-C5B46DF812AE}" xr6:coauthVersionLast="47" xr6:coauthVersionMax="47" xr10:uidLastSave="{00000000-0000-0000-0000-000000000000}"/>
  <bookViews>
    <workbookView xWindow="7695" yWindow="1695" windowWidth="18195" windowHeight="14430" xr2:uid="{4A6CB1D8-ABF3-407F-9A12-1A5EBFA5D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 s="1" a="1"/>
  <c r="D3" i="1" s="1"/>
  <c r="C4" i="1"/>
  <c r="C5" i="1"/>
  <c r="D5" i="1" s="1" a="1"/>
  <c r="D5" i="1" s="1"/>
  <c r="C6" i="1"/>
  <c r="D6" i="1" s="1" a="1"/>
  <c r="D6" i="1" s="1"/>
  <c r="C7" i="1"/>
  <c r="C8" i="1"/>
  <c r="C9" i="1"/>
  <c r="C10" i="1"/>
  <c r="C11" i="1"/>
  <c r="D11" i="1" s="1" a="1"/>
  <c r="D11" i="1" s="1"/>
  <c r="C12" i="1"/>
  <c r="C13" i="1"/>
  <c r="C14" i="1"/>
  <c r="C15" i="1"/>
  <c r="D15" i="1" s="1" a="1"/>
  <c r="D15" i="1" s="1"/>
  <c r="C16" i="1"/>
  <c r="D16" i="1" s="1" a="1"/>
  <c r="D16" i="1" s="1"/>
  <c r="C17" i="1"/>
  <c r="C18" i="1"/>
  <c r="D18" i="1" s="1" a="1"/>
  <c r="D18" i="1" s="1"/>
  <c r="C19" i="1"/>
  <c r="D19" i="1" s="1" a="1"/>
  <c r="D19" i="1" s="1"/>
  <c r="C20" i="1"/>
  <c r="C21" i="1"/>
  <c r="D21" i="1" s="1" a="1"/>
  <c r="D21" i="1" s="1"/>
  <c r="C22" i="1"/>
  <c r="C23" i="1"/>
  <c r="D23" i="1" s="1" a="1"/>
  <c r="D23" i="1" s="1"/>
  <c r="C24" i="1"/>
  <c r="D24" i="1" s="1" a="1"/>
  <c r="D24" i="1" s="1"/>
  <c r="C25" i="1"/>
  <c r="C26" i="1"/>
  <c r="C27" i="1"/>
  <c r="D27" i="1" s="1" a="1"/>
  <c r="D27" i="1" s="1"/>
  <c r="C28" i="1"/>
  <c r="C29" i="1"/>
  <c r="D29" i="1" s="1" a="1"/>
  <c r="D29" i="1" s="1"/>
  <c r="C30" i="1"/>
  <c r="C31" i="1"/>
  <c r="D31" i="1" s="1" a="1"/>
  <c r="D31" i="1" s="1"/>
  <c r="C32" i="1"/>
  <c r="D32" i="1" s="1" a="1"/>
  <c r="D32" i="1" s="1"/>
  <c r="C33" i="1"/>
  <c r="C34" i="1"/>
  <c r="D34" i="1" s="1" a="1"/>
  <c r="D34" i="1" s="1"/>
  <c r="C35" i="1"/>
  <c r="D35" i="1" s="1" a="1"/>
  <c r="D35" i="1" s="1"/>
  <c r="C36" i="1"/>
  <c r="C37" i="1"/>
  <c r="D37" i="1" s="1" a="1"/>
  <c r="D37" i="1" s="1"/>
  <c r="C38" i="1"/>
  <c r="D38" i="1" s="1" a="1"/>
  <c r="D38" i="1" s="1"/>
  <c r="C39" i="1"/>
  <c r="D39" i="1" s="1" a="1"/>
  <c r="D39" i="1" s="1"/>
  <c r="F14" i="1"/>
  <c r="G14" i="1" s="1" a="1"/>
  <c r="G14" i="1" s="1"/>
  <c r="F15" i="1"/>
  <c r="G15" i="1" s="1" a="1"/>
  <c r="G15" i="1" s="1"/>
  <c r="F16" i="1"/>
  <c r="G16" i="1" s="1" a="1"/>
  <c r="G16" i="1" s="1"/>
  <c r="F17" i="1"/>
  <c r="G17" i="1" s="1" a="1"/>
  <c r="G17" i="1" s="1"/>
  <c r="F18" i="1"/>
  <c r="G18" i="1" s="1" a="1"/>
  <c r="G18" i="1" s="1"/>
  <c r="F19" i="1"/>
  <c r="G19" i="1" s="1" a="1"/>
  <c r="G19" i="1" s="1"/>
  <c r="F20" i="1"/>
  <c r="G20" i="1" s="1" a="1"/>
  <c r="G20" i="1" s="1"/>
  <c r="F21" i="1"/>
  <c r="G21" i="1" s="1" a="1"/>
  <c r="G21" i="1" s="1"/>
  <c r="F22" i="1"/>
  <c r="G22" i="1" s="1" a="1"/>
  <c r="G22" i="1" s="1"/>
  <c r="F23" i="1"/>
  <c r="G23" i="1" s="1" a="1"/>
  <c r="G23" i="1" s="1"/>
  <c r="F24" i="1"/>
  <c r="G24" i="1" s="1" a="1"/>
  <c r="G24" i="1" s="1"/>
  <c r="F25" i="1"/>
  <c r="G25" i="1" s="1" a="1"/>
  <c r="G25" i="1" s="1"/>
  <c r="F26" i="1"/>
  <c r="G26" i="1" s="1" a="1"/>
  <c r="G26" i="1" s="1"/>
  <c r="F27" i="1"/>
  <c r="G27" i="1" s="1" a="1"/>
  <c r="G27" i="1" s="1"/>
  <c r="F28" i="1"/>
  <c r="G28" i="1" s="1" a="1"/>
  <c r="G28" i="1" s="1"/>
  <c r="F29" i="1"/>
  <c r="G29" i="1" s="1" a="1"/>
  <c r="G29" i="1" s="1"/>
  <c r="F30" i="1"/>
  <c r="G30" i="1" s="1" a="1"/>
  <c r="G30" i="1" s="1"/>
  <c r="F31" i="1"/>
  <c r="G31" i="1" s="1" a="1"/>
  <c r="G31" i="1" s="1"/>
  <c r="F32" i="1"/>
  <c r="G32" i="1" s="1" a="1"/>
  <c r="G32" i="1" s="1"/>
  <c r="F33" i="1"/>
  <c r="G33" i="1" s="1" a="1"/>
  <c r="G33" i="1" s="1"/>
  <c r="F34" i="1"/>
  <c r="G34" i="1" s="1" a="1"/>
  <c r="G34" i="1" s="1"/>
  <c r="F35" i="1"/>
  <c r="G35" i="1" s="1" a="1"/>
  <c r="G35" i="1" s="1"/>
  <c r="F36" i="1"/>
  <c r="G36" i="1" s="1" a="1"/>
  <c r="G36" i="1" s="1"/>
  <c r="F37" i="1"/>
  <c r="G37" i="1" s="1" a="1"/>
  <c r="G37" i="1" s="1"/>
  <c r="F38" i="1"/>
  <c r="G38" i="1" s="1" a="1"/>
  <c r="G38" i="1" s="1"/>
  <c r="F39" i="1"/>
  <c r="G39" i="1" s="1" a="1"/>
  <c r="G39" i="1" s="1"/>
  <c r="F4" i="1"/>
  <c r="G4" i="1" s="1" a="1"/>
  <c r="G4" i="1" s="1"/>
  <c r="F5" i="1"/>
  <c r="G5" i="1" s="1" a="1"/>
  <c r="G5" i="1" s="1"/>
  <c r="F6" i="1"/>
  <c r="G6" i="1" s="1" a="1"/>
  <c r="G6" i="1" s="1"/>
  <c r="F7" i="1"/>
  <c r="G7" i="1" s="1" a="1"/>
  <c r="G7" i="1" s="1"/>
  <c r="F8" i="1"/>
  <c r="G8" i="1" s="1" a="1"/>
  <c r="G8" i="1" s="1"/>
  <c r="F9" i="1"/>
  <c r="G9" i="1" s="1" a="1"/>
  <c r="G9" i="1" s="1"/>
  <c r="F10" i="1"/>
  <c r="G10" i="1" s="1" a="1"/>
  <c r="G10" i="1" s="1"/>
  <c r="F11" i="1"/>
  <c r="G11" i="1" s="1" a="1"/>
  <c r="G11" i="1" s="1"/>
  <c r="F12" i="1"/>
  <c r="G12" i="1" s="1" a="1"/>
  <c r="G12" i="1" s="1"/>
  <c r="F13" i="1"/>
  <c r="G13" i="1" s="1" a="1"/>
  <c r="G13" i="1" s="1"/>
  <c r="F3" i="1"/>
  <c r="G3" i="1" s="1" a="1"/>
  <c r="G3" i="1" s="1"/>
  <c r="D4" i="1" a="1"/>
  <c r="D4" i="1" s="1"/>
  <c r="D7" i="1" a="1"/>
  <c r="D7" i="1" s="1"/>
  <c r="D8" i="1" a="1"/>
  <c r="D8" i="1" s="1"/>
  <c r="D9" i="1" a="1"/>
  <c r="D9" i="1" s="1"/>
  <c r="D10" i="1" a="1"/>
  <c r="D10" i="1" s="1"/>
  <c r="D12" i="1" a="1"/>
  <c r="D12" i="1" s="1"/>
  <c r="D13" i="1" a="1"/>
  <c r="D13" i="1" s="1"/>
  <c r="D14" i="1" a="1"/>
  <c r="D14" i="1" s="1"/>
  <c r="D17" i="1" a="1"/>
  <c r="D17" i="1" s="1"/>
  <c r="D20" i="1" a="1"/>
  <c r="D20" i="1" s="1"/>
  <c r="D22" i="1" a="1"/>
  <c r="D22" i="1" s="1"/>
  <c r="D25" i="1" a="1"/>
  <c r="D25" i="1" s="1"/>
  <c r="D26" i="1" a="1"/>
  <c r="D26" i="1" s="1"/>
  <c r="D28" i="1" a="1"/>
  <c r="D28" i="1" s="1"/>
  <c r="D30" i="1" a="1"/>
  <c r="D30" i="1" s="1"/>
  <c r="D33" i="1" a="1"/>
  <c r="D33" i="1" s="1"/>
  <c r="D36" i="1" a="1"/>
  <c r="D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<sst xmlns="http://schemas.openxmlformats.org/spreadsheetml/2006/main" count="255" uniqueCount="175">
  <si>
    <t>自動検出</t>
  </si>
  <si>
    <t>オートネゴシエーション</t>
  </si>
  <si>
    <t>速度とデュプレックス</t>
  </si>
  <si>
    <t>10 Mbps 半二重通信</t>
  </si>
  <si>
    <t>10 Mbps 全二重通信</t>
  </si>
  <si>
    <t>100 Mbps 半二重通信</t>
  </si>
  <si>
    <t>100 Mbps 全二重通信</t>
  </si>
  <si>
    <t>1.0 Gbps 全二重通信</t>
  </si>
  <si>
    <t>レガシースイッチ互換モード</t>
  </si>
  <si>
    <t>IPv4 チェックサムのオフロード</t>
  </si>
  <si>
    <t>TCP チェックサムのオフロード (IPv4)</t>
  </si>
  <si>
    <t>UDP チェックサムのオフロード (IPv4)</t>
  </si>
  <si>
    <t>TCP チェックサムのオフロード (IPv6)</t>
  </si>
  <si>
    <t>UDP チェックサムのオフロード (IPv6)</t>
  </si>
  <si>
    <t>システム無動作時の節電機能</t>
  </si>
  <si>
    <t>プロトコル ARP オフロード</t>
  </si>
  <si>
    <t>プロトコル NS オフロード</t>
  </si>
  <si>
    <t>大量送信オフロード V2 (IPv4)</t>
  </si>
  <si>
    <t>大量送信オフロード V2 (IPv6)</t>
  </si>
  <si>
    <t>受信/送信 有効</t>
  </si>
  <si>
    <t>送信 有効</t>
  </si>
  <si>
    <t>受信 有効</t>
  </si>
  <si>
    <t>フロー制御</t>
  </si>
  <si>
    <t>パケット優先度と VLAN 無効</t>
  </si>
  <si>
    <t>パケット優先度有効</t>
  </si>
  <si>
    <t>VLAN 有効</t>
  </si>
  <si>
    <t>パケット優先度と VLAN 有効</t>
  </si>
  <si>
    <t>送信バッファー</t>
  </si>
  <si>
    <t>受信バッファー</t>
  </si>
  <si>
    <t>パケット優先度と VLAN</t>
  </si>
  <si>
    <t>受信側スケーリング</t>
  </si>
  <si>
    <t>RSS キューの最大数</t>
  </si>
  <si>
    <t>RSS ロード・バランシング・プロファイル</t>
  </si>
  <si>
    <t>最も近いプロセッサー</t>
  </si>
  <si>
    <t>最も近いプロセッサー・スタティック</t>
  </si>
  <si>
    <t>NUMA スケーリング</t>
  </si>
  <si>
    <t>NUMA スケーリング・スタティック</t>
  </si>
  <si>
    <t>コンサーバティブ・スケーリング</t>
  </si>
  <si>
    <t>1 キュー</t>
  </si>
  <si>
    <t>2 キュー</t>
  </si>
  <si>
    <t>オン</t>
  </si>
  <si>
    <t>オフ</t>
  </si>
  <si>
    <t>有効</t>
  </si>
  <si>
    <t>無効</t>
  </si>
  <si>
    <t>4088 バイト</t>
  </si>
  <si>
    <t>9014 バイト</t>
  </si>
  <si>
    <t>ローカル管理されるアドレス</t>
  </si>
  <si>
    <t>ジャンボパケット</t>
  </si>
  <si>
    <t>アダプティブ インターフレーム スぺ－シング</t>
  </si>
  <si>
    <t>リンク速度バッテリ セーバー</t>
  </si>
  <si>
    <t>Wake On Magic Packet</t>
  </si>
  <si>
    <t>PME をオンにする</t>
  </si>
  <si>
    <t>強制</t>
  </si>
  <si>
    <t>Wake on Link 設定</t>
  </si>
  <si>
    <t>Wake on Pattern Match</t>
  </si>
  <si>
    <t>リンク・ステート・イベントのログ</t>
  </si>
  <si>
    <t>割り込み加減</t>
  </si>
  <si>
    <t>割り込み加減率</t>
  </si>
  <si>
    <t>アダプティブ</t>
  </si>
  <si>
    <t>最大</t>
  </si>
  <si>
    <t>最小</t>
  </si>
  <si>
    <t>高</t>
  </si>
  <si>
    <t>中</t>
  </si>
  <si>
    <t>低</t>
  </si>
  <si>
    <t>マスターモードに強制</t>
  </si>
  <si>
    <t>スレーブモードに強制</t>
  </si>
  <si>
    <t>ギガビット マスター スレーブ モード</t>
  </si>
  <si>
    <t>リンクを待機</t>
  </si>
  <si>
    <t>省電力イーサネット</t>
  </si>
  <si>
    <t>パワーダウン時に速度を落とす</t>
  </si>
  <si>
    <t>VLAN ID</t>
  </si>
  <si>
    <t>セレクティブ・サスペンド</t>
  </si>
  <si>
    <t>セレクティブ・サスペンドのアイドル・タイムアウト</t>
  </si>
  <si>
    <t>Wake from S0ix on Magic Packet</t>
  </si>
  <si>
    <t>超低消費電力モード</t>
  </si>
  <si>
    <t>PTP ハードウェア・タイムスタンプ</t>
  </si>
  <si>
    <t>ソフトウェア・タイムスタンプ</t>
  </si>
  <si>
    <t>RxAll</t>
  </si>
  <si>
    <t>TxAll</t>
  </si>
  <si>
    <t>RxAll &amp; TxAll</t>
  </si>
  <si>
    <t>TaggedTx</t>
  </si>
  <si>
    <t>RxAll &amp; TaggedTx</t>
  </si>
  <si>
    <t xml:space="preserve"> "Intel"</t>
  </si>
  <si>
    <t xml:space="preserve"> "Intel(R) PRO/1000 PCI Express Network Connection Driver D"</t>
  </si>
  <si>
    <t xml:space="preserve"> "Intel(R) PRO/1000 Driver Disk"</t>
  </si>
  <si>
    <t>Auto Detect</t>
  </si>
  <si>
    <t>Auto Negotiation</t>
  </si>
  <si>
    <t>Speed &amp; Duplex</t>
  </si>
  <si>
    <t>10 Mbps Half Duplex</t>
  </si>
  <si>
    <t>10 Mbps Full Duplex</t>
  </si>
  <si>
    <t>100 Mbps Half Duplex</t>
  </si>
  <si>
    <t>100 Mbps Full Duplex</t>
  </si>
  <si>
    <t>1.0 Gbps Full Duplex</t>
  </si>
  <si>
    <t>Legacy Switch Compatibility Mode</t>
  </si>
  <si>
    <t>IPv4 Checksum Offload</t>
  </si>
  <si>
    <t>TCP Checksum Offload (IPv4)</t>
  </si>
  <si>
    <t>UDP Checksum Offload (IPv4)</t>
  </si>
  <si>
    <t>TCP Checksum Offload (IPv6)</t>
  </si>
  <si>
    <t>UDP Checksum Offload (IPv6)</t>
  </si>
  <si>
    <t>System Idle Power Saver</t>
  </si>
  <si>
    <t>Protocol ARP Offload</t>
  </si>
  <si>
    <t>Protocol NS Offload</t>
  </si>
  <si>
    <t>Large Send Offload V2 (IPv4)</t>
  </si>
  <si>
    <t>Large Send Offload V2 (IPv6)</t>
  </si>
  <si>
    <t>Rx &amp; Tx Enabled</t>
  </si>
  <si>
    <t>Tx Enabled</t>
  </si>
  <si>
    <t>Rx Enabled</t>
  </si>
  <si>
    <t>Flow Control</t>
  </si>
  <si>
    <t>Packet Priority &amp; VLAN Disabled</t>
  </si>
  <si>
    <t>Packet Priority Enabled</t>
  </si>
  <si>
    <t>VLAN Enabled</t>
  </si>
  <si>
    <t>Packet Priority &amp; VLAN Enabled</t>
  </si>
  <si>
    <t>Transmit Buffers</t>
  </si>
  <si>
    <t>Receive Buffers</t>
  </si>
  <si>
    <t>Packet Priority &amp; VLAN</t>
  </si>
  <si>
    <t>Receive Side Scaling</t>
  </si>
  <si>
    <t>Maximum Number of RSS Queues</t>
  </si>
  <si>
    <t>RSS load balancing profile</t>
  </si>
  <si>
    <t>ClosestProcessor</t>
  </si>
  <si>
    <t>ClosestProcessorStatic</t>
  </si>
  <si>
    <t>NUMAScaling</t>
  </si>
  <si>
    <t>NUMAScalingStatic</t>
  </si>
  <si>
    <t>ConservativeScaling</t>
  </si>
  <si>
    <t>1 Queue</t>
  </si>
  <si>
    <t>2 Queues</t>
  </si>
  <si>
    <t>On</t>
  </si>
  <si>
    <t>Off</t>
  </si>
  <si>
    <t>Enabled</t>
  </si>
  <si>
    <t>Disabled</t>
  </si>
  <si>
    <t>4088 Bytes</t>
  </si>
  <si>
    <t>9014 Bytes</t>
  </si>
  <si>
    <t>Locally Administered Address</t>
  </si>
  <si>
    <t>Jumbo Packet</t>
  </si>
  <si>
    <t>Adaptive Inter-Frame Spacing</t>
  </si>
  <si>
    <t>Link Speed Battery Saver</t>
  </si>
  <si>
    <t>Wake on Magic Packet</t>
  </si>
  <si>
    <t>Enable PME</t>
  </si>
  <si>
    <t>Forced</t>
  </si>
  <si>
    <t>Wake on Link Settings</t>
  </si>
  <si>
    <t>Log Link State Event</t>
  </si>
  <si>
    <t>Interrupt Moderation</t>
  </si>
  <si>
    <t>Interrupt Moderation Rate</t>
  </si>
  <si>
    <t>Adaptive</t>
  </si>
  <si>
    <t>Extreme</t>
  </si>
  <si>
    <t>Minimal</t>
  </si>
  <si>
    <t>High</t>
  </si>
  <si>
    <t>Medium</t>
  </si>
  <si>
    <t>Low</t>
  </si>
  <si>
    <t>Force Master Mode</t>
  </si>
  <si>
    <t>Force Slave Mode</t>
  </si>
  <si>
    <t>Gigabit Master Slave Mode</t>
  </si>
  <si>
    <t>Wait for Link</t>
  </si>
  <si>
    <t>Energy Efficient Ethernet</t>
  </si>
  <si>
    <t>Reduce Speed On Power Down</t>
  </si>
  <si>
    <t>Selective Suspend</t>
  </si>
  <si>
    <t>Selective Suspend Idle Timeout</t>
  </si>
  <si>
    <t>Ultra Low Power Mode</t>
  </si>
  <si>
    <t>PTP Hardware Timestamp</t>
  </si>
  <si>
    <t>Software Timestamp</t>
  </si>
  <si>
    <t>Intel</t>
  </si>
  <si>
    <t>Intel(R) PRO/1000 PCI Express Network Connection Driver D</t>
  </si>
  <si>
    <t>Intel(R) PRO/1000 Driver Disk</t>
  </si>
  <si>
    <t>初期値</t>
    <rPh sb="0" eb="3">
      <t>ショキチ</t>
    </rPh>
    <phoneticPr fontId="1"/>
  </si>
  <si>
    <t>変更値</t>
    <rPh sb="0" eb="2">
      <t>ヘンコウ</t>
    </rPh>
    <rPh sb="2" eb="3">
      <t>チ</t>
    </rPh>
    <phoneticPr fontId="1"/>
  </si>
  <si>
    <t>プロパティ</t>
    <phoneticPr fontId="1"/>
  </si>
  <si>
    <t>Property</t>
    <phoneticPr fontId="1"/>
  </si>
  <si>
    <t>Default Value</t>
    <phoneticPr fontId="1"/>
  </si>
  <si>
    <t>存在しない</t>
    <rPh sb="0" eb="2">
      <t>ソンザイ</t>
    </rPh>
    <phoneticPr fontId="1"/>
  </si>
  <si>
    <t>Intel(R) Ethernet Connection (6) I219-LM のプロパティ</t>
    <phoneticPr fontId="1"/>
  </si>
  <si>
    <t>リアルタイム性</t>
    <rPh sb="6" eb="7">
      <t>セイ</t>
    </rPh>
    <phoneticPr fontId="1"/>
  </si>
  <si>
    <t>大量送信オフロード V2 (IPv4)</t>
    <phoneticPr fontId="1"/>
  </si>
  <si>
    <t>ジャンボパケット</t>
    <phoneticPr fontId="1"/>
  </si>
  <si>
    <t>受信バッファ―</t>
    <phoneticPr fontId="1"/>
  </si>
  <si>
    <t>送信バッファー</t>
    <phoneticPr fontId="1"/>
  </si>
  <si>
    <t>RSS キューの最大数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</si>
</sst>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4D067-450A-4D2A-9F1A-4A5E54FA93EC}">
  <dimension ref="A1:M93"/>
  <sheetViews>
    <sheetView tabSelected="1" workbookViewId="0"/>
  </sheetViews>
  <sheetFormatPr defaultRowHeight="18.75" x14ac:dyDescent="0.4"/>
  <cols>
    <col min="1" max="1" width="2.625" customWidth="1"/>
    <col min="2" max="2" width="46.125" style="2" bestFit="1" customWidth="1"/>
    <col min="3" max="3" width="3.5" style="2" customWidth="1"/>
    <col min="4" max="4" width="33.25" style="2" customWidth="1"/>
    <col min="5" max="5" width="21.25" style="5" bestFit="1" customWidth="1"/>
    <col min="6" max="6" width="4.25" style="4" customWidth="1"/>
    <col min="7" max="8" width="17.125" style="5" customWidth="1"/>
    <col min="9" max="9" width="7.125" style="2" customWidth="1"/>
    <col min="10" max="10" width="6.875" style="2" customWidth="1"/>
    <col min="11" max="11" width="3.5" style="4" bestFit="1" customWidth="1"/>
    <col min="12" max="12" width="44.375" style="2" customWidth="1"/>
    <col min="13" max="13" width="58" bestFit="1" customWidth="1"/>
  </cols>
  <sheetData>
    <row r="1" spans="1:13" x14ac:dyDescent="0.4">
      <c r="A1" s="2" t="s">
        <v>168</v>
      </c>
    </row>
    <row r="2" spans="1:13" x14ac:dyDescent="0.4">
      <c r="B2" s="2" t="s">
        <v>164</v>
      </c>
      <c r="D2" s="2" t="s">
        <v>165</v>
      </c>
      <c r="E2" s="5" t="s">
        <v>162</v>
      </c>
      <c r="G2" s="5" t="s">
        <v>166</v>
      </c>
      <c r="H2" s="5" t="s">
        <v>169</v>
      </c>
      <c r="I2" s="2" t="s">
        <v>163</v>
      </c>
    </row>
    <row r="3" spans="1:13" x14ac:dyDescent="0.4">
      <c r="B3" s="1" t="s">
        <v>9</v>
      </c>
      <c r="C3">
        <f t="shared" ref="C3:C39" si="0">MATCH(B3,L:L,0)</f>
        <v>12</v>
      </c>
      <c r="D3" t="str" cm="1">
        <f t="array" ref="D3">INDEX(M:M,C3)</f>
        <v>IPv4 Checksum Offload</v>
      </c>
      <c r="E3" s="5" t="s">
        <v>19</v>
      </c>
      <c r="F3" s="3">
        <f t="shared" ref="F3:F13" si="1">MATCH(E3,L:L,0)</f>
        <v>22</v>
      </c>
      <c r="G3" s="6" t="str" cm="1">
        <f t="array" ref="G3">INDEX(M:M,F3)</f>
        <v>Rx &amp; Tx Enabled</v>
      </c>
      <c r="H3" s="6"/>
      <c r="I3"/>
      <c r="J3"/>
      <c r="K3" s="3">
        <v>1</v>
      </c>
      <c r="L3" s="2" t="s">
        <v>0</v>
      </c>
      <c r="M3" t="s">
        <v>85</v>
      </c>
    </row>
    <row r="4" spans="1:13" x14ac:dyDescent="0.4">
      <c r="B4" s="2" t="s">
        <v>51</v>
      </c>
      <c r="C4">
        <f t="shared" si="0"/>
        <v>57</v>
      </c>
      <c r="D4" t="str" cm="1">
        <f t="array" ref="D4">INDEX(M:M,C4)</f>
        <v>Enable PME</v>
      </c>
      <c r="E4" s="5" t="s">
        <v>42</v>
      </c>
      <c r="F4" s="3">
        <f t="shared" si="1"/>
        <v>48</v>
      </c>
      <c r="G4" s="6" t="str" cm="1">
        <f t="array" ref="G4">INDEX(M:M,F4)</f>
        <v>Enabled</v>
      </c>
      <c r="H4" s="6"/>
      <c r="I4"/>
      <c r="J4"/>
      <c r="K4" s="3">
        <v>2</v>
      </c>
      <c r="L4" s="2" t="s">
        <v>1</v>
      </c>
      <c r="M4" t="s">
        <v>86</v>
      </c>
    </row>
    <row r="5" spans="1:13" x14ac:dyDescent="0.4">
      <c r="B5" s="2" t="s">
        <v>75</v>
      </c>
      <c r="C5">
        <f t="shared" si="0"/>
        <v>81</v>
      </c>
      <c r="D5" t="str" cm="1">
        <f t="array" ref="D5">INDEX(M:M,C5)</f>
        <v>PTP Hardware Timestamp</v>
      </c>
      <c r="E5" s="5" t="s">
        <v>42</v>
      </c>
      <c r="F5" s="3">
        <f t="shared" si="1"/>
        <v>48</v>
      </c>
      <c r="G5" s="6" t="str" cm="1">
        <f t="array" ref="G5">INDEX(M:M,F5)</f>
        <v>Enabled</v>
      </c>
      <c r="H5" s="6"/>
      <c r="I5"/>
      <c r="J5"/>
      <c r="K5" s="3">
        <v>3</v>
      </c>
      <c r="L5" s="2" t="s">
        <v>2</v>
      </c>
      <c r="M5" t="s">
        <v>87</v>
      </c>
    </row>
    <row r="6" spans="1:13" x14ac:dyDescent="0.4">
      <c r="B6" s="2" t="s">
        <v>174</v>
      </c>
      <c r="C6">
        <f t="shared" si="0"/>
        <v>37</v>
      </c>
      <c r="D6" t="str" cm="1">
        <f t="array" ref="D6">INDEX(M:M,C6)</f>
        <v>Maximum Number of RSS Queues</v>
      </c>
      <c r="E6" s="5" t="s">
        <v>39</v>
      </c>
      <c r="F6" s="3">
        <f t="shared" si="1"/>
        <v>45</v>
      </c>
      <c r="G6" s="6" t="str" cm="1">
        <f t="array" ref="G6">INDEX(M:M,F6)</f>
        <v>2 Queues</v>
      </c>
      <c r="H6" s="6"/>
      <c r="I6"/>
      <c r="J6"/>
      <c r="K6" s="3">
        <v>4</v>
      </c>
      <c r="L6" s="2" t="s">
        <v>3</v>
      </c>
      <c r="M6" t="s">
        <v>88</v>
      </c>
    </row>
    <row r="7" spans="1:13" x14ac:dyDescent="0.4">
      <c r="B7" s="2" t="s">
        <v>32</v>
      </c>
      <c r="C7">
        <f t="shared" si="0"/>
        <v>38</v>
      </c>
      <c r="D7" t="str" cm="1">
        <f t="array" ref="D7">INDEX(M:M,C7)</f>
        <v>RSS load balancing profile</v>
      </c>
      <c r="E7" s="5" t="s">
        <v>33</v>
      </c>
      <c r="F7" s="3">
        <f t="shared" si="1"/>
        <v>39</v>
      </c>
      <c r="G7" s="6" t="str" cm="1">
        <f t="array" ref="G7">INDEX(M:M,F7)</f>
        <v>ClosestProcessor</v>
      </c>
      <c r="H7" s="6"/>
      <c r="I7"/>
      <c r="J7"/>
      <c r="K7" s="3">
        <v>5</v>
      </c>
      <c r="L7" s="2" t="s">
        <v>4</v>
      </c>
      <c r="M7" t="s">
        <v>89</v>
      </c>
    </row>
    <row r="8" spans="1:13" x14ac:dyDescent="0.4">
      <c r="B8" s="2" t="s">
        <v>10</v>
      </c>
      <c r="C8">
        <f t="shared" si="0"/>
        <v>13</v>
      </c>
      <c r="D8" t="str" cm="1">
        <f t="array" ref="D8">INDEX(M:M,C8)</f>
        <v>TCP Checksum Offload (IPv4)</v>
      </c>
      <c r="E8" s="5" t="s">
        <v>19</v>
      </c>
      <c r="F8" s="3">
        <f t="shared" si="1"/>
        <v>22</v>
      </c>
      <c r="G8" s="6" t="str" cm="1">
        <f t="array" ref="G8">INDEX(M:M,F8)</f>
        <v>Rx &amp; Tx Enabled</v>
      </c>
      <c r="H8" s="6"/>
      <c r="I8"/>
      <c r="J8"/>
      <c r="K8" s="3">
        <v>6</v>
      </c>
      <c r="L8" s="2" t="s">
        <v>5</v>
      </c>
      <c r="M8" t="s">
        <v>90</v>
      </c>
    </row>
    <row r="9" spans="1:13" x14ac:dyDescent="0.4">
      <c r="B9" s="2" t="s">
        <v>12</v>
      </c>
      <c r="C9">
        <f t="shared" si="0"/>
        <v>15</v>
      </c>
      <c r="D9" t="str" cm="1">
        <f t="array" ref="D9">INDEX(M:M,C9)</f>
        <v>TCP Checksum Offload (IPv6)</v>
      </c>
      <c r="E9" s="5" t="s">
        <v>19</v>
      </c>
      <c r="F9" s="3">
        <f t="shared" si="1"/>
        <v>22</v>
      </c>
      <c r="G9" s="6" t="str" cm="1">
        <f t="array" ref="G9">INDEX(M:M,F9)</f>
        <v>Rx &amp; Tx Enabled</v>
      </c>
      <c r="H9" s="6"/>
      <c r="I9"/>
      <c r="J9"/>
      <c r="K9" s="3">
        <v>7</v>
      </c>
      <c r="L9" s="2" t="s">
        <v>6</v>
      </c>
      <c r="M9" t="s">
        <v>91</v>
      </c>
    </row>
    <row r="10" spans="1:13" x14ac:dyDescent="0.4">
      <c r="B10" s="2" t="s">
        <v>11</v>
      </c>
      <c r="C10">
        <f t="shared" si="0"/>
        <v>14</v>
      </c>
      <c r="D10" t="str" cm="1">
        <f t="array" ref="D10">INDEX(M:M,C10)</f>
        <v>UDP Checksum Offload (IPv4)</v>
      </c>
      <c r="E10" s="5" t="s">
        <v>19</v>
      </c>
      <c r="F10" s="3">
        <f t="shared" si="1"/>
        <v>22</v>
      </c>
      <c r="G10" s="6" t="str" cm="1">
        <f t="array" ref="G10">INDEX(M:M,F10)</f>
        <v>Rx &amp; Tx Enabled</v>
      </c>
      <c r="H10" s="6"/>
      <c r="I10"/>
      <c r="J10"/>
      <c r="K10" s="3">
        <v>8</v>
      </c>
      <c r="L10" s="2" t="s">
        <v>7</v>
      </c>
      <c r="M10" t="s">
        <v>92</v>
      </c>
    </row>
    <row r="11" spans="1:13" x14ac:dyDescent="0.4">
      <c r="B11" s="2" t="s">
        <v>13</v>
      </c>
      <c r="C11">
        <f t="shared" si="0"/>
        <v>16</v>
      </c>
      <c r="D11" t="str" cm="1">
        <f t="array" ref="D11">INDEX(M:M,C11)</f>
        <v>UDP Checksum Offload (IPv6)</v>
      </c>
      <c r="E11" s="5" t="s">
        <v>19</v>
      </c>
      <c r="F11" s="3">
        <f t="shared" si="1"/>
        <v>22</v>
      </c>
      <c r="G11" s="6" t="str" cm="1">
        <f t="array" ref="G11">INDEX(M:M,F11)</f>
        <v>Rx &amp; Tx Enabled</v>
      </c>
      <c r="H11" s="6"/>
      <c r="I11"/>
      <c r="J11"/>
      <c r="K11" s="3">
        <v>9</v>
      </c>
      <c r="L11" s="2" t="s">
        <v>8</v>
      </c>
      <c r="M11" t="s">
        <v>93</v>
      </c>
    </row>
    <row r="12" spans="1:13" x14ac:dyDescent="0.4">
      <c r="B12" s="2" t="s">
        <v>53</v>
      </c>
      <c r="C12">
        <f t="shared" si="0"/>
        <v>59</v>
      </c>
      <c r="D12" t="str" cm="1">
        <f t="array" ref="D12">INDEX(M:M,C12)</f>
        <v>Wake on Link Settings</v>
      </c>
      <c r="E12" s="5" t="s">
        <v>43</v>
      </c>
      <c r="F12" s="3">
        <f t="shared" si="1"/>
        <v>49</v>
      </c>
      <c r="G12" s="6" t="str" cm="1">
        <f t="array" ref="G12">INDEX(M:M,F12)</f>
        <v>Disabled</v>
      </c>
      <c r="H12" s="6"/>
      <c r="I12"/>
      <c r="J12"/>
      <c r="K12" s="3">
        <v>10</v>
      </c>
      <c r="L12" s="2" t="s">
        <v>9</v>
      </c>
      <c r="M12" t="s">
        <v>94</v>
      </c>
    </row>
    <row r="13" spans="1:13" x14ac:dyDescent="0.4">
      <c r="B13" s="2" t="s">
        <v>50</v>
      </c>
      <c r="C13">
        <f t="shared" si="0"/>
        <v>56</v>
      </c>
      <c r="D13" t="str" cm="1">
        <f t="array" ref="D13">INDEX(M:M,C13)</f>
        <v>Wake on Magic Packet</v>
      </c>
      <c r="E13" s="5" t="s">
        <v>43</v>
      </c>
      <c r="F13" s="3">
        <f t="shared" si="1"/>
        <v>49</v>
      </c>
      <c r="G13" s="6" t="str" cm="1">
        <f t="array" ref="G13">INDEX(M:M,F13)</f>
        <v>Disabled</v>
      </c>
      <c r="H13" s="6"/>
      <c r="I13"/>
      <c r="J13"/>
      <c r="K13" s="3">
        <v>11</v>
      </c>
      <c r="L13" s="2" t="s">
        <v>10</v>
      </c>
      <c r="M13" t="s">
        <v>95</v>
      </c>
    </row>
    <row r="14" spans="1:13" x14ac:dyDescent="0.4">
      <c r="B14" s="2" t="s">
        <v>54</v>
      </c>
      <c r="C14">
        <f t="shared" si="0"/>
        <v>60</v>
      </c>
      <c r="D14" t="str" cm="1">
        <f t="array" ref="D14">INDEX(M:M,C14)</f>
        <v>Wake on Pattern Match</v>
      </c>
      <c r="E14" s="5" t="s">
        <v>42</v>
      </c>
      <c r="F14" s="3">
        <f t="shared" ref="F14:F39" si="2">MATCH(E14,L:L,0)</f>
        <v>48</v>
      </c>
      <c r="G14" s="6" t="str" cm="1">
        <f t="array" ref="G14">INDEX(M:M,F14)</f>
        <v>Enabled</v>
      </c>
      <c r="H14" s="6"/>
      <c r="I14"/>
      <c r="J14"/>
      <c r="K14" s="3">
        <v>12</v>
      </c>
      <c r="L14" s="2" t="s">
        <v>11</v>
      </c>
      <c r="M14" t="s">
        <v>96</v>
      </c>
    </row>
    <row r="15" spans="1:13" x14ac:dyDescent="0.4">
      <c r="B15" s="2" t="s">
        <v>48</v>
      </c>
      <c r="C15">
        <f t="shared" si="0"/>
        <v>54</v>
      </c>
      <c r="D15" t="str" cm="1">
        <f t="array" ref="D15">INDEX(M:M,C15)</f>
        <v>Adaptive Inter-Frame Spacing</v>
      </c>
      <c r="E15" s="5" t="s">
        <v>43</v>
      </c>
      <c r="F15" s="3">
        <f t="shared" si="2"/>
        <v>49</v>
      </c>
      <c r="G15" s="6" t="str" cm="1">
        <f t="array" ref="G15">INDEX(M:M,F15)</f>
        <v>Disabled</v>
      </c>
      <c r="H15" s="6"/>
      <c r="I15"/>
      <c r="J15"/>
      <c r="K15" s="3">
        <v>13</v>
      </c>
      <c r="L15" s="2" t="s">
        <v>12</v>
      </c>
      <c r="M15" t="s">
        <v>97</v>
      </c>
    </row>
    <row r="16" spans="1:13" x14ac:dyDescent="0.4">
      <c r="B16" s="2" t="s">
        <v>66</v>
      </c>
      <c r="C16">
        <f t="shared" si="0"/>
        <v>72</v>
      </c>
      <c r="D16" t="str" cm="1">
        <f t="array" ref="D16">INDEX(M:M,C16)</f>
        <v>Gigabit Master Slave Mode</v>
      </c>
      <c r="E16" s="5" t="s">
        <v>0</v>
      </c>
      <c r="F16" s="3">
        <f t="shared" si="2"/>
        <v>3</v>
      </c>
      <c r="G16" s="6" t="str" cm="1">
        <f t="array" ref="G16">INDEX(M:M,F16)</f>
        <v>Auto Detect</v>
      </c>
      <c r="H16" s="6"/>
      <c r="I16"/>
      <c r="J16"/>
      <c r="K16" s="3">
        <v>14</v>
      </c>
      <c r="L16" s="2" t="s">
        <v>13</v>
      </c>
      <c r="M16" t="s">
        <v>98</v>
      </c>
    </row>
    <row r="17" spans="2:13" x14ac:dyDescent="0.4">
      <c r="B17" s="2" t="s">
        <v>14</v>
      </c>
      <c r="C17">
        <f t="shared" si="0"/>
        <v>17</v>
      </c>
      <c r="D17" t="str" cm="1">
        <f t="array" ref="D17">INDEX(M:M,C17)</f>
        <v>System Idle Power Saver</v>
      </c>
      <c r="E17" s="5" t="s">
        <v>43</v>
      </c>
      <c r="F17" s="3">
        <f t="shared" si="2"/>
        <v>49</v>
      </c>
      <c r="G17" s="6" t="str" cm="1">
        <f t="array" ref="G17">INDEX(M:M,F17)</f>
        <v>Disabled</v>
      </c>
      <c r="H17" s="6"/>
      <c r="I17"/>
      <c r="J17"/>
      <c r="K17" s="3">
        <v>15</v>
      </c>
      <c r="L17" s="2" t="s">
        <v>14</v>
      </c>
      <c r="M17" t="s">
        <v>99</v>
      </c>
    </row>
    <row r="18" spans="2:13" x14ac:dyDescent="0.4">
      <c r="B18" s="2" t="s">
        <v>171</v>
      </c>
      <c r="C18">
        <f t="shared" si="0"/>
        <v>53</v>
      </c>
      <c r="D18" t="str" cm="1">
        <f t="array" ref="D18">INDEX(M:M,C18)</f>
        <v>Jumbo Packet</v>
      </c>
      <c r="E18" s="5" t="s">
        <v>43</v>
      </c>
      <c r="F18" s="3">
        <f t="shared" si="2"/>
        <v>49</v>
      </c>
      <c r="G18" s="6" t="str" cm="1">
        <f t="array" ref="G18">INDEX(M:M,F18)</f>
        <v>Disabled</v>
      </c>
      <c r="H18" s="6"/>
      <c r="I18"/>
      <c r="J18"/>
      <c r="K18" s="3">
        <v>16</v>
      </c>
      <c r="L18" s="2" t="s">
        <v>15</v>
      </c>
      <c r="M18" t="s">
        <v>100</v>
      </c>
    </row>
    <row r="19" spans="2:13" x14ac:dyDescent="0.4">
      <c r="B19" s="2" t="s">
        <v>76</v>
      </c>
      <c r="C19">
        <f t="shared" si="0"/>
        <v>82</v>
      </c>
      <c r="D19" t="str" cm="1">
        <f t="array" ref="D19">INDEX(M:M,C19)</f>
        <v>Software Timestamp</v>
      </c>
      <c r="E19" s="5" t="s">
        <v>43</v>
      </c>
      <c r="F19" s="3">
        <f t="shared" si="2"/>
        <v>49</v>
      </c>
      <c r="G19" s="6" t="str" cm="1">
        <f t="array" ref="G19">INDEX(M:M,F19)</f>
        <v>Disabled</v>
      </c>
      <c r="H19" s="6"/>
      <c r="I19"/>
      <c r="J19"/>
      <c r="K19" s="3">
        <v>17</v>
      </c>
      <c r="L19" s="2" t="s">
        <v>16</v>
      </c>
      <c r="M19" t="s">
        <v>101</v>
      </c>
    </row>
    <row r="20" spans="2:13" x14ac:dyDescent="0.4">
      <c r="B20" s="2" t="s">
        <v>29</v>
      </c>
      <c r="C20">
        <f t="shared" si="0"/>
        <v>35</v>
      </c>
      <c r="D20" t="str" cm="1">
        <f t="array" ref="D20">INDEX(M:M,C20)</f>
        <v>Packet Priority &amp; VLAN</v>
      </c>
      <c r="E20" s="5" t="s">
        <v>26</v>
      </c>
      <c r="F20" s="3">
        <f t="shared" si="2"/>
        <v>32</v>
      </c>
      <c r="G20" s="6" t="str" cm="1">
        <f t="array" ref="G20">INDEX(M:M,F20)</f>
        <v>Packet Priority &amp; VLAN Enabled</v>
      </c>
      <c r="H20" s="6"/>
      <c r="I20"/>
      <c r="J20"/>
      <c r="K20" s="3">
        <v>18</v>
      </c>
      <c r="L20" s="2" t="s">
        <v>170</v>
      </c>
      <c r="M20" t="s">
        <v>102</v>
      </c>
    </row>
    <row r="21" spans="2:13" x14ac:dyDescent="0.4">
      <c r="B21" s="2" t="s">
        <v>69</v>
      </c>
      <c r="C21">
        <f t="shared" si="0"/>
        <v>75</v>
      </c>
      <c r="D21" t="str" cm="1">
        <f t="array" ref="D21">INDEX(M:M,C21)</f>
        <v>Reduce Speed On Power Down</v>
      </c>
      <c r="E21" s="5" t="s">
        <v>42</v>
      </c>
      <c r="F21" s="3">
        <f t="shared" si="2"/>
        <v>48</v>
      </c>
      <c r="G21" s="6" t="str" cm="1">
        <f t="array" ref="G21">INDEX(M:M,F21)</f>
        <v>Enabled</v>
      </c>
      <c r="H21" s="6"/>
      <c r="I21"/>
      <c r="J21"/>
      <c r="K21" s="3">
        <v>19</v>
      </c>
      <c r="L21" s="2" t="s">
        <v>18</v>
      </c>
      <c r="M21" t="s">
        <v>103</v>
      </c>
    </row>
    <row r="22" spans="2:13" x14ac:dyDescent="0.4">
      <c r="B22" s="2" t="s">
        <v>22</v>
      </c>
      <c r="C22">
        <f t="shared" si="0"/>
        <v>25</v>
      </c>
      <c r="D22" t="str" cm="1">
        <f t="array" ref="D22">INDEX(M:M,C22)</f>
        <v>Flow Control</v>
      </c>
      <c r="E22" s="5" t="s">
        <v>19</v>
      </c>
      <c r="F22" s="3">
        <f t="shared" si="2"/>
        <v>22</v>
      </c>
      <c r="G22" s="6" t="str" cm="1">
        <f t="array" ref="G22">INDEX(M:M,F22)</f>
        <v>Rx &amp; Tx Enabled</v>
      </c>
      <c r="H22" s="6"/>
      <c r="I22"/>
      <c r="J22"/>
      <c r="K22" s="3">
        <v>20</v>
      </c>
      <c r="L22" s="2" t="s">
        <v>19</v>
      </c>
      <c r="M22" t="s">
        <v>104</v>
      </c>
    </row>
    <row r="23" spans="2:13" x14ac:dyDescent="0.4">
      <c r="B23" s="2" t="s">
        <v>15</v>
      </c>
      <c r="C23">
        <f t="shared" si="0"/>
        <v>18</v>
      </c>
      <c r="D23" t="str" cm="1">
        <f t="array" ref="D23">INDEX(M:M,C23)</f>
        <v>Protocol ARP Offload</v>
      </c>
      <c r="E23" s="5" t="s">
        <v>42</v>
      </c>
      <c r="F23" s="3">
        <f t="shared" si="2"/>
        <v>48</v>
      </c>
      <c r="G23" s="6" t="str" cm="1">
        <f t="array" ref="G23">INDEX(M:M,F23)</f>
        <v>Enabled</v>
      </c>
      <c r="H23" s="6"/>
      <c r="I23"/>
      <c r="J23"/>
      <c r="K23" s="3">
        <v>21</v>
      </c>
      <c r="L23" s="2" t="s">
        <v>20</v>
      </c>
      <c r="M23" t="s">
        <v>105</v>
      </c>
    </row>
    <row r="24" spans="2:13" x14ac:dyDescent="0.4">
      <c r="B24" s="2" t="s">
        <v>16</v>
      </c>
      <c r="C24">
        <f t="shared" si="0"/>
        <v>19</v>
      </c>
      <c r="D24" t="str" cm="1">
        <f t="array" ref="D24">INDEX(M:M,C24)</f>
        <v>Protocol NS Offload</v>
      </c>
      <c r="E24" s="5" t="s">
        <v>42</v>
      </c>
      <c r="F24" s="3">
        <f t="shared" si="2"/>
        <v>48</v>
      </c>
      <c r="G24" s="6" t="str" cm="1">
        <f t="array" ref="G24">INDEX(M:M,F24)</f>
        <v>Enabled</v>
      </c>
      <c r="H24" s="6"/>
      <c r="I24"/>
      <c r="J24"/>
      <c r="K24" s="3">
        <v>22</v>
      </c>
      <c r="L24" s="2" t="s">
        <v>21</v>
      </c>
      <c r="M24" t="s">
        <v>106</v>
      </c>
    </row>
    <row r="25" spans="2:13" x14ac:dyDescent="0.4">
      <c r="B25" s="2" t="s">
        <v>55</v>
      </c>
      <c r="C25">
        <f t="shared" si="0"/>
        <v>61</v>
      </c>
      <c r="D25" t="str" cm="1">
        <f t="array" ref="D25">INDEX(M:M,C25)</f>
        <v>Log Link State Event</v>
      </c>
      <c r="E25" s="5" t="s">
        <v>42</v>
      </c>
      <c r="F25" s="3">
        <f t="shared" si="2"/>
        <v>48</v>
      </c>
      <c r="G25" s="6" t="str" cm="1">
        <f t="array" ref="G25">INDEX(M:M,F25)</f>
        <v>Enabled</v>
      </c>
      <c r="H25" s="6"/>
      <c r="I25"/>
      <c r="J25"/>
      <c r="K25" s="3">
        <v>23</v>
      </c>
      <c r="L25" s="2" t="s">
        <v>22</v>
      </c>
      <c r="M25" t="s">
        <v>107</v>
      </c>
    </row>
    <row r="26" spans="2:13" x14ac:dyDescent="0.4">
      <c r="B26" s="2" t="s">
        <v>67</v>
      </c>
      <c r="C26">
        <f t="shared" si="0"/>
        <v>73</v>
      </c>
      <c r="D26" t="str" cm="1">
        <f t="array" ref="D26">INDEX(M:M,C26)</f>
        <v>Wait for Link</v>
      </c>
      <c r="E26" s="5" t="s">
        <v>0</v>
      </c>
      <c r="F26" s="3">
        <f t="shared" si="2"/>
        <v>3</v>
      </c>
      <c r="G26" s="6" t="str" cm="1">
        <f t="array" ref="G26">INDEX(M:M,F26)</f>
        <v>Auto Detect</v>
      </c>
      <c r="H26" s="6"/>
      <c r="I26"/>
      <c r="J26"/>
      <c r="K26" s="3">
        <v>24</v>
      </c>
      <c r="L26" s="2" t="s">
        <v>20</v>
      </c>
      <c r="M26" t="s">
        <v>105</v>
      </c>
    </row>
    <row r="27" spans="2:13" x14ac:dyDescent="0.4">
      <c r="B27" s="2" t="s">
        <v>49</v>
      </c>
      <c r="C27">
        <f t="shared" si="0"/>
        <v>55</v>
      </c>
      <c r="D27" t="str" cm="1">
        <f t="array" ref="D27">INDEX(M:M,C27)</f>
        <v>Link Speed Battery Saver</v>
      </c>
      <c r="E27" s="5" t="s">
        <v>43</v>
      </c>
      <c r="F27" s="3">
        <f t="shared" si="2"/>
        <v>49</v>
      </c>
      <c r="G27" s="6" t="str" cm="1">
        <f t="array" ref="G27">INDEX(M:M,F27)</f>
        <v>Disabled</v>
      </c>
      <c r="H27" s="6"/>
      <c r="I27"/>
      <c r="J27"/>
      <c r="K27" s="3">
        <v>25</v>
      </c>
      <c r="L27" s="2" t="s">
        <v>21</v>
      </c>
      <c r="M27" t="s">
        <v>106</v>
      </c>
    </row>
    <row r="28" spans="2:13" x14ac:dyDescent="0.4">
      <c r="B28" s="2" t="s">
        <v>8</v>
      </c>
      <c r="C28">
        <f t="shared" si="0"/>
        <v>11</v>
      </c>
      <c r="D28" t="str" cm="1">
        <f t="array" ref="D28">INDEX(M:M,C28)</f>
        <v>Legacy Switch Compatibility Mode</v>
      </c>
      <c r="E28" s="5" t="s">
        <v>43</v>
      </c>
      <c r="F28" s="3">
        <f t="shared" si="2"/>
        <v>49</v>
      </c>
      <c r="G28" s="6" t="str" cm="1">
        <f t="array" ref="G28">INDEX(M:M,F28)</f>
        <v>Disabled</v>
      </c>
      <c r="H28" s="6"/>
      <c r="I28"/>
      <c r="J28"/>
      <c r="K28" s="3">
        <v>26</v>
      </c>
      <c r="L28" s="2" t="s">
        <v>19</v>
      </c>
      <c r="M28" t="s">
        <v>104</v>
      </c>
    </row>
    <row r="29" spans="2:13" x14ac:dyDescent="0.4">
      <c r="B29" s="2" t="s">
        <v>46</v>
      </c>
      <c r="C29">
        <f t="shared" si="0"/>
        <v>52</v>
      </c>
      <c r="D29" t="str" cm="1">
        <f t="array" ref="D29">INDEX(M:M,C29)</f>
        <v>Locally Administered Address</v>
      </c>
      <c r="E29" s="5" t="s">
        <v>167</v>
      </c>
      <c r="F29" s="3" t="e">
        <f t="shared" si="2"/>
        <v>#N/A</v>
      </c>
      <c r="G29" s="6" t="e" cm="1">
        <f t="array" ref="G29">INDEX(M:M,F29)</f>
        <v>#N/A</v>
      </c>
      <c r="H29" s="6"/>
      <c r="I29"/>
      <c r="J29"/>
      <c r="K29" s="3">
        <v>27</v>
      </c>
      <c r="L29" s="2" t="s">
        <v>23</v>
      </c>
      <c r="M29" t="s">
        <v>108</v>
      </c>
    </row>
    <row r="30" spans="2:13" x14ac:dyDescent="0.4">
      <c r="B30" s="2" t="s">
        <v>56</v>
      </c>
      <c r="C30">
        <f t="shared" si="0"/>
        <v>62</v>
      </c>
      <c r="D30" t="str" cm="1">
        <f t="array" ref="D30">INDEX(M:M,C30)</f>
        <v>Interrupt Moderation</v>
      </c>
      <c r="E30" s="5" t="s">
        <v>42</v>
      </c>
      <c r="F30" s="3">
        <f t="shared" si="2"/>
        <v>48</v>
      </c>
      <c r="G30" s="6" t="str" cm="1">
        <f t="array" ref="G30">INDEX(M:M,F30)</f>
        <v>Enabled</v>
      </c>
      <c r="H30" s="6"/>
      <c r="I30"/>
      <c r="J30"/>
      <c r="K30" s="3">
        <v>28</v>
      </c>
      <c r="L30" s="2" t="s">
        <v>24</v>
      </c>
      <c r="M30" t="s">
        <v>109</v>
      </c>
    </row>
    <row r="31" spans="2:13" x14ac:dyDescent="0.4">
      <c r="B31" s="2" t="s">
        <v>57</v>
      </c>
      <c r="C31">
        <f t="shared" si="0"/>
        <v>63</v>
      </c>
      <c r="D31" t="str" cm="1">
        <f t="array" ref="D31">INDEX(M:M,C31)</f>
        <v>Interrupt Moderation Rate</v>
      </c>
      <c r="E31" s="5" t="s">
        <v>58</v>
      </c>
      <c r="F31" s="3">
        <f t="shared" si="2"/>
        <v>64</v>
      </c>
      <c r="G31" s="6" t="str" cm="1">
        <f t="array" ref="G31">INDEX(M:M,F31)</f>
        <v>Adaptive</v>
      </c>
      <c r="H31" s="6"/>
      <c r="I31"/>
      <c r="J31"/>
      <c r="K31" s="3">
        <v>29</v>
      </c>
      <c r="L31" s="2" t="s">
        <v>25</v>
      </c>
      <c r="M31" t="s">
        <v>110</v>
      </c>
    </row>
    <row r="32" spans="2:13" x14ac:dyDescent="0.4">
      <c r="B32" s="2" t="s">
        <v>172</v>
      </c>
      <c r="C32">
        <f t="shared" si="0"/>
        <v>34</v>
      </c>
      <c r="D32" t="str" cm="1">
        <f t="array" ref="D32">INDEX(M:M,C32)</f>
        <v>Receive Buffers</v>
      </c>
      <c r="E32" s="6">
        <v>256</v>
      </c>
      <c r="F32" s="3">
        <f t="shared" si="2"/>
        <v>92</v>
      </c>
      <c r="G32" s="6" cm="1">
        <f t="array" ref="G32">INDEX(M:M,F32)</f>
        <v>256</v>
      </c>
      <c r="H32" s="6"/>
      <c r="I32"/>
      <c r="J32"/>
      <c r="K32" s="3">
        <v>30</v>
      </c>
      <c r="L32" s="2" t="s">
        <v>26</v>
      </c>
      <c r="M32" t="s">
        <v>111</v>
      </c>
    </row>
    <row r="33" spans="2:13" x14ac:dyDescent="0.4">
      <c r="B33" s="2" t="s">
        <v>30</v>
      </c>
      <c r="C33">
        <f t="shared" si="0"/>
        <v>36</v>
      </c>
      <c r="D33" t="str" cm="1">
        <f t="array" ref="D33">INDEX(M:M,C33)</f>
        <v>Receive Side Scaling</v>
      </c>
      <c r="E33" s="5" t="s">
        <v>42</v>
      </c>
      <c r="F33" s="3">
        <f t="shared" si="2"/>
        <v>48</v>
      </c>
      <c r="G33" s="6" t="str" cm="1">
        <f t="array" ref="G33">INDEX(M:M,F33)</f>
        <v>Enabled</v>
      </c>
      <c r="H33" s="6"/>
      <c r="I33"/>
      <c r="J33"/>
      <c r="K33" s="3">
        <v>31</v>
      </c>
      <c r="L33" s="2" t="s">
        <v>27</v>
      </c>
      <c r="M33" t="s">
        <v>112</v>
      </c>
    </row>
    <row r="34" spans="2:13" x14ac:dyDescent="0.4">
      <c r="B34" s="2" t="s">
        <v>68</v>
      </c>
      <c r="C34">
        <f t="shared" si="0"/>
        <v>74</v>
      </c>
      <c r="D34" t="str" cm="1">
        <f t="array" ref="D34">INDEX(M:M,C34)</f>
        <v>Energy Efficient Ethernet</v>
      </c>
      <c r="E34" s="5" t="s">
        <v>40</v>
      </c>
      <c r="F34" s="3">
        <f t="shared" si="2"/>
        <v>46</v>
      </c>
      <c r="G34" s="6" t="str" cm="1">
        <f t="array" ref="G34">INDEX(M:M,F34)</f>
        <v>On</v>
      </c>
      <c r="H34" s="6"/>
      <c r="I34"/>
      <c r="J34"/>
      <c r="K34" s="3">
        <v>32</v>
      </c>
      <c r="L34" s="2" t="s">
        <v>28</v>
      </c>
      <c r="M34" t="s">
        <v>113</v>
      </c>
    </row>
    <row r="35" spans="2:13" x14ac:dyDescent="0.4">
      <c r="B35" s="2" t="s">
        <v>173</v>
      </c>
      <c r="C35">
        <f t="shared" si="0"/>
        <v>33</v>
      </c>
      <c r="D35" t="str" cm="1">
        <f t="array" ref="D35">INDEX(M:M,C35)</f>
        <v>Transmit Buffers</v>
      </c>
      <c r="E35" s="6">
        <v>512</v>
      </c>
      <c r="F35" s="3">
        <f t="shared" si="2"/>
        <v>93</v>
      </c>
      <c r="G35" s="6" cm="1">
        <f t="array" ref="G35">INDEX(M:M,F35)</f>
        <v>512</v>
      </c>
      <c r="H35" s="6"/>
      <c r="I35"/>
      <c r="J35"/>
      <c r="K35" s="3">
        <v>33</v>
      </c>
      <c r="L35" s="2" t="s">
        <v>29</v>
      </c>
      <c r="M35" t="s">
        <v>114</v>
      </c>
    </row>
    <row r="36" spans="2:13" x14ac:dyDescent="0.4">
      <c r="B36" s="2" t="s">
        <v>2</v>
      </c>
      <c r="C36">
        <f t="shared" si="0"/>
        <v>5</v>
      </c>
      <c r="D36" t="str" cm="1">
        <f t="array" ref="D36">INDEX(M:M,C36)</f>
        <v>Speed &amp; Duplex</v>
      </c>
      <c r="E36" s="5" t="s">
        <v>1</v>
      </c>
      <c r="F36" s="3">
        <f t="shared" si="2"/>
        <v>4</v>
      </c>
      <c r="G36" s="6" t="str" cm="1">
        <f t="array" ref="G36">INDEX(M:M,F36)</f>
        <v>Auto Negotiation</v>
      </c>
      <c r="H36" s="6"/>
      <c r="I36"/>
      <c r="J36"/>
      <c r="K36" s="3">
        <v>34</v>
      </c>
      <c r="L36" s="2" t="s">
        <v>30</v>
      </c>
      <c r="M36" t="s">
        <v>115</v>
      </c>
    </row>
    <row r="37" spans="2:13" x14ac:dyDescent="0.4">
      <c r="B37" s="2" t="s">
        <v>17</v>
      </c>
      <c r="C37">
        <f t="shared" si="0"/>
        <v>20</v>
      </c>
      <c r="D37" t="str" cm="1">
        <f t="array" ref="D37">INDEX(M:M,C37)</f>
        <v>Large Send Offload V2 (IPv4)</v>
      </c>
      <c r="E37" s="5" t="s">
        <v>42</v>
      </c>
      <c r="F37" s="3">
        <f t="shared" si="2"/>
        <v>48</v>
      </c>
      <c r="G37" s="6" t="str" cm="1">
        <f t="array" ref="G37">INDEX(M:M,F37)</f>
        <v>Enabled</v>
      </c>
      <c r="H37" s="6"/>
      <c r="I37"/>
      <c r="J37"/>
      <c r="K37" s="3">
        <v>35</v>
      </c>
      <c r="L37" s="2" t="s">
        <v>31</v>
      </c>
      <c r="M37" t="s">
        <v>116</v>
      </c>
    </row>
    <row r="38" spans="2:13" x14ac:dyDescent="0.4">
      <c r="B38" s="2" t="s">
        <v>18</v>
      </c>
      <c r="C38">
        <f t="shared" si="0"/>
        <v>21</v>
      </c>
      <c r="D38" t="str" cm="1">
        <f t="array" ref="D38">INDEX(M:M,C38)</f>
        <v>Large Send Offload V2 (IPv6)</v>
      </c>
      <c r="E38" s="5" t="s">
        <v>42</v>
      </c>
      <c r="F38" s="3">
        <f t="shared" si="2"/>
        <v>48</v>
      </c>
      <c r="G38" s="6" t="str" cm="1">
        <f t="array" ref="G38">INDEX(M:M,F38)</f>
        <v>Enabled</v>
      </c>
      <c r="H38" s="6"/>
      <c r="I38"/>
      <c r="J38"/>
      <c r="K38" s="3">
        <v>36</v>
      </c>
      <c r="L38" s="2" t="s">
        <v>32</v>
      </c>
      <c r="M38" t="s">
        <v>117</v>
      </c>
    </row>
    <row r="39" spans="2:13" x14ac:dyDescent="0.4">
      <c r="B39" s="2" t="s">
        <v>74</v>
      </c>
      <c r="C39">
        <f t="shared" si="0"/>
        <v>80</v>
      </c>
      <c r="D39" t="str" cm="1">
        <f t="array" ref="D39">INDEX(M:M,C39)</f>
        <v>Ultra Low Power Mode</v>
      </c>
      <c r="E39" s="5" t="s">
        <v>42</v>
      </c>
      <c r="F39" s="3">
        <f t="shared" si="2"/>
        <v>48</v>
      </c>
      <c r="G39" s="6" t="str" cm="1">
        <f t="array" ref="G39">INDEX(M:M,F39)</f>
        <v>Enabled</v>
      </c>
      <c r="H39" s="6"/>
      <c r="I39"/>
      <c r="J39"/>
      <c r="K39" s="3">
        <v>37</v>
      </c>
      <c r="L39" s="2" t="s">
        <v>33</v>
      </c>
      <c r="M39" t="s">
        <v>118</v>
      </c>
    </row>
    <row r="40" spans="2:13" x14ac:dyDescent="0.4">
      <c r="K40" s="3">
        <v>38</v>
      </c>
      <c r="L40" s="2" t="s">
        <v>34</v>
      </c>
      <c r="M40" t="s">
        <v>119</v>
      </c>
    </row>
    <row r="41" spans="2:13" x14ac:dyDescent="0.4">
      <c r="K41" s="3">
        <v>39</v>
      </c>
      <c r="L41" s="2" t="s">
        <v>35</v>
      </c>
      <c r="M41" t="s">
        <v>120</v>
      </c>
    </row>
    <row r="42" spans="2:13" x14ac:dyDescent="0.4">
      <c r="K42" s="3">
        <v>40</v>
      </c>
      <c r="L42" s="2" t="s">
        <v>36</v>
      </c>
      <c r="M42" t="s">
        <v>121</v>
      </c>
    </row>
    <row r="43" spans="2:13" x14ac:dyDescent="0.4">
      <c r="K43" s="3">
        <v>41</v>
      </c>
      <c r="L43" s="2" t="s">
        <v>37</v>
      </c>
      <c r="M43" t="s">
        <v>122</v>
      </c>
    </row>
    <row r="44" spans="2:13" x14ac:dyDescent="0.4">
      <c r="K44" s="3">
        <v>42</v>
      </c>
      <c r="L44" s="2" t="s">
        <v>38</v>
      </c>
      <c r="M44" t="s">
        <v>123</v>
      </c>
    </row>
    <row r="45" spans="2:13" x14ac:dyDescent="0.4">
      <c r="K45" s="3">
        <v>43</v>
      </c>
      <c r="L45" s="2" t="s">
        <v>39</v>
      </c>
      <c r="M45" t="s">
        <v>124</v>
      </c>
    </row>
    <row r="46" spans="2:13" x14ac:dyDescent="0.4">
      <c r="K46" s="3">
        <v>44</v>
      </c>
      <c r="L46" s="2" t="s">
        <v>40</v>
      </c>
      <c r="M46" t="s">
        <v>125</v>
      </c>
    </row>
    <row r="47" spans="2:13" x14ac:dyDescent="0.4">
      <c r="K47" s="3">
        <v>45</v>
      </c>
      <c r="L47" s="2" t="s">
        <v>41</v>
      </c>
      <c r="M47" t="s">
        <v>126</v>
      </c>
    </row>
    <row r="48" spans="2:13" x14ac:dyDescent="0.4">
      <c r="K48" s="3">
        <v>46</v>
      </c>
      <c r="L48" s="2" t="s">
        <v>42</v>
      </c>
      <c r="M48" t="s">
        <v>127</v>
      </c>
    </row>
    <row r="49" spans="11:13" x14ac:dyDescent="0.4">
      <c r="K49" s="3">
        <v>47</v>
      </c>
      <c r="L49" s="2" t="s">
        <v>43</v>
      </c>
      <c r="M49" t="s">
        <v>128</v>
      </c>
    </row>
    <row r="50" spans="11:13" x14ac:dyDescent="0.4">
      <c r="K50" s="3">
        <v>48</v>
      </c>
      <c r="L50" s="2" t="s">
        <v>44</v>
      </c>
      <c r="M50" t="s">
        <v>129</v>
      </c>
    </row>
    <row r="51" spans="11:13" x14ac:dyDescent="0.4">
      <c r="K51" s="3">
        <v>49</v>
      </c>
      <c r="L51" s="2" t="s">
        <v>45</v>
      </c>
      <c r="M51" t="s">
        <v>130</v>
      </c>
    </row>
    <row r="52" spans="11:13" x14ac:dyDescent="0.4">
      <c r="K52" s="3">
        <v>50</v>
      </c>
      <c r="L52" s="2" t="s">
        <v>46</v>
      </c>
      <c r="M52" t="s">
        <v>131</v>
      </c>
    </row>
    <row r="53" spans="11:13" x14ac:dyDescent="0.4">
      <c r="K53" s="3">
        <v>51</v>
      </c>
      <c r="L53" s="2" t="s">
        <v>47</v>
      </c>
      <c r="M53" t="s">
        <v>132</v>
      </c>
    </row>
    <row r="54" spans="11:13" x14ac:dyDescent="0.4">
      <c r="K54" s="3">
        <v>52</v>
      </c>
      <c r="L54" s="2" t="s">
        <v>48</v>
      </c>
      <c r="M54" t="s">
        <v>133</v>
      </c>
    </row>
    <row r="55" spans="11:13" x14ac:dyDescent="0.4">
      <c r="K55" s="3">
        <v>53</v>
      </c>
      <c r="L55" s="2" t="s">
        <v>49</v>
      </c>
      <c r="M55" t="s">
        <v>134</v>
      </c>
    </row>
    <row r="56" spans="11:13" x14ac:dyDescent="0.4">
      <c r="K56" s="3">
        <v>54</v>
      </c>
      <c r="L56" s="2" t="s">
        <v>50</v>
      </c>
      <c r="M56" t="s">
        <v>135</v>
      </c>
    </row>
    <row r="57" spans="11:13" x14ac:dyDescent="0.4">
      <c r="K57" s="3">
        <v>55</v>
      </c>
      <c r="L57" s="2" t="s">
        <v>51</v>
      </c>
      <c r="M57" t="s">
        <v>136</v>
      </c>
    </row>
    <row r="58" spans="11:13" x14ac:dyDescent="0.4">
      <c r="K58" s="3">
        <v>56</v>
      </c>
      <c r="L58" s="2" t="s">
        <v>52</v>
      </c>
      <c r="M58" t="s">
        <v>137</v>
      </c>
    </row>
    <row r="59" spans="11:13" x14ac:dyDescent="0.4">
      <c r="K59" s="3">
        <v>57</v>
      </c>
      <c r="L59" s="2" t="s">
        <v>53</v>
      </c>
      <c r="M59" t="s">
        <v>138</v>
      </c>
    </row>
    <row r="60" spans="11:13" x14ac:dyDescent="0.4">
      <c r="K60" s="3">
        <v>58</v>
      </c>
      <c r="L60" s="2" t="s">
        <v>54</v>
      </c>
      <c r="M60" t="s">
        <v>54</v>
      </c>
    </row>
    <row r="61" spans="11:13" x14ac:dyDescent="0.4">
      <c r="K61" s="3">
        <v>59</v>
      </c>
      <c r="L61" s="2" t="s">
        <v>55</v>
      </c>
      <c r="M61" t="s">
        <v>139</v>
      </c>
    </row>
    <row r="62" spans="11:13" x14ac:dyDescent="0.4">
      <c r="K62" s="3">
        <v>60</v>
      </c>
      <c r="L62" s="2" t="s">
        <v>56</v>
      </c>
      <c r="M62" t="s">
        <v>140</v>
      </c>
    </row>
    <row r="63" spans="11:13" x14ac:dyDescent="0.4">
      <c r="K63" s="3">
        <v>61</v>
      </c>
      <c r="L63" s="2" t="s">
        <v>57</v>
      </c>
      <c r="M63" t="s">
        <v>141</v>
      </c>
    </row>
    <row r="64" spans="11:13" x14ac:dyDescent="0.4">
      <c r="K64" s="3">
        <v>62</v>
      </c>
      <c r="L64" s="2" t="s">
        <v>58</v>
      </c>
      <c r="M64" t="s">
        <v>142</v>
      </c>
    </row>
    <row r="65" spans="11:13" x14ac:dyDescent="0.4">
      <c r="K65" s="3">
        <v>63</v>
      </c>
      <c r="L65" s="2" t="s">
        <v>59</v>
      </c>
      <c r="M65" t="s">
        <v>143</v>
      </c>
    </row>
    <row r="66" spans="11:13" x14ac:dyDescent="0.4">
      <c r="K66" s="3">
        <v>64</v>
      </c>
      <c r="L66" s="2" t="s">
        <v>60</v>
      </c>
      <c r="M66" t="s">
        <v>144</v>
      </c>
    </row>
    <row r="67" spans="11:13" x14ac:dyDescent="0.4">
      <c r="K67" s="3">
        <v>65</v>
      </c>
      <c r="L67" s="2" t="s">
        <v>61</v>
      </c>
      <c r="M67" t="s">
        <v>145</v>
      </c>
    </row>
    <row r="68" spans="11:13" x14ac:dyDescent="0.4">
      <c r="K68" s="3">
        <v>66</v>
      </c>
      <c r="L68" s="2" t="s">
        <v>62</v>
      </c>
      <c r="M68" t="s">
        <v>146</v>
      </c>
    </row>
    <row r="69" spans="11:13" x14ac:dyDescent="0.4">
      <c r="K69" s="3">
        <v>67</v>
      </c>
      <c r="L69" s="2" t="s">
        <v>63</v>
      </c>
      <c r="M69" t="s">
        <v>147</v>
      </c>
    </row>
    <row r="70" spans="11:13" x14ac:dyDescent="0.4">
      <c r="K70" s="3">
        <v>68</v>
      </c>
      <c r="L70" s="2" t="s">
        <v>64</v>
      </c>
      <c r="M70" t="s">
        <v>148</v>
      </c>
    </row>
    <row r="71" spans="11:13" x14ac:dyDescent="0.4">
      <c r="K71" s="3">
        <v>69</v>
      </c>
      <c r="L71" s="2" t="s">
        <v>65</v>
      </c>
      <c r="M71" t="s">
        <v>149</v>
      </c>
    </row>
    <row r="72" spans="11:13" x14ac:dyDescent="0.4">
      <c r="K72" s="3">
        <v>70</v>
      </c>
      <c r="L72" s="2" t="s">
        <v>66</v>
      </c>
      <c r="M72" t="s">
        <v>150</v>
      </c>
    </row>
    <row r="73" spans="11:13" x14ac:dyDescent="0.4">
      <c r="K73" s="3">
        <v>71</v>
      </c>
      <c r="L73" s="2" t="s">
        <v>67</v>
      </c>
      <c r="M73" t="s">
        <v>151</v>
      </c>
    </row>
    <row r="74" spans="11:13" x14ac:dyDescent="0.4">
      <c r="K74" s="3">
        <v>72</v>
      </c>
      <c r="L74" s="2" t="s">
        <v>68</v>
      </c>
      <c r="M74" t="s">
        <v>152</v>
      </c>
    </row>
    <row r="75" spans="11:13" x14ac:dyDescent="0.4">
      <c r="K75" s="3">
        <v>73</v>
      </c>
      <c r="L75" s="2" t="s">
        <v>69</v>
      </c>
      <c r="M75" t="s">
        <v>153</v>
      </c>
    </row>
    <row r="76" spans="11:13" x14ac:dyDescent="0.4">
      <c r="K76" s="3">
        <v>74</v>
      </c>
      <c r="L76" s="2" t="s">
        <v>70</v>
      </c>
      <c r="M76" t="s">
        <v>70</v>
      </c>
    </row>
    <row r="77" spans="11:13" x14ac:dyDescent="0.4">
      <c r="K77" s="3">
        <v>75</v>
      </c>
      <c r="L77" s="2" t="s">
        <v>71</v>
      </c>
      <c r="M77" t="s">
        <v>154</v>
      </c>
    </row>
    <row r="78" spans="11:13" x14ac:dyDescent="0.4">
      <c r="K78" s="3">
        <v>76</v>
      </c>
      <c r="L78" s="2" t="s">
        <v>72</v>
      </c>
      <c r="M78" t="s">
        <v>155</v>
      </c>
    </row>
    <row r="79" spans="11:13" x14ac:dyDescent="0.4">
      <c r="K79" s="3">
        <v>77</v>
      </c>
      <c r="L79" s="2" t="s">
        <v>73</v>
      </c>
      <c r="M79" t="s">
        <v>73</v>
      </c>
    </row>
    <row r="80" spans="11:13" x14ac:dyDescent="0.4">
      <c r="K80" s="3">
        <v>78</v>
      </c>
      <c r="L80" s="2" t="s">
        <v>74</v>
      </c>
      <c r="M80" t="s">
        <v>156</v>
      </c>
    </row>
    <row r="81" spans="11:13" x14ac:dyDescent="0.4">
      <c r="K81" s="3">
        <v>79</v>
      </c>
      <c r="L81" s="2" t="s">
        <v>75</v>
      </c>
      <c r="M81" t="s">
        <v>157</v>
      </c>
    </row>
    <row r="82" spans="11:13" x14ac:dyDescent="0.4">
      <c r="K82" s="3">
        <v>80</v>
      </c>
      <c r="L82" s="2" t="s">
        <v>76</v>
      </c>
      <c r="M82" t="s">
        <v>158</v>
      </c>
    </row>
    <row r="83" spans="11:13" x14ac:dyDescent="0.4">
      <c r="K83" s="3">
        <v>81</v>
      </c>
      <c r="L83" s="2" t="s">
        <v>77</v>
      </c>
      <c r="M83" t="s">
        <v>77</v>
      </c>
    </row>
    <row r="84" spans="11:13" x14ac:dyDescent="0.4">
      <c r="K84" s="3">
        <v>82</v>
      </c>
      <c r="L84" s="2" t="s">
        <v>78</v>
      </c>
      <c r="M84" t="s">
        <v>78</v>
      </c>
    </row>
    <row r="85" spans="11:13" x14ac:dyDescent="0.4">
      <c r="K85" s="3">
        <v>83</v>
      </c>
      <c r="L85" s="2" t="s">
        <v>79</v>
      </c>
      <c r="M85" t="s">
        <v>79</v>
      </c>
    </row>
    <row r="86" spans="11:13" x14ac:dyDescent="0.4">
      <c r="K86" s="3">
        <v>84</v>
      </c>
      <c r="L86" s="2" t="s">
        <v>80</v>
      </c>
      <c r="M86" t="s">
        <v>80</v>
      </c>
    </row>
    <row r="87" spans="11:13" x14ac:dyDescent="0.4">
      <c r="K87" s="3">
        <v>85</v>
      </c>
      <c r="L87" s="2" t="s">
        <v>81</v>
      </c>
      <c r="M87" t="s">
        <v>81</v>
      </c>
    </row>
    <row r="88" spans="11:13" x14ac:dyDescent="0.4">
      <c r="K88" s="3">
        <v>86</v>
      </c>
      <c r="L88" s="2" t="s">
        <v>82</v>
      </c>
      <c r="M88" t="s">
        <v>159</v>
      </c>
    </row>
    <row r="89" spans="11:13" x14ac:dyDescent="0.4">
      <c r="K89" s="3">
        <v>87</v>
      </c>
      <c r="L89" s="2" t="s">
        <v>83</v>
      </c>
      <c r="M89" t="s">
        <v>160</v>
      </c>
    </row>
    <row r="90" spans="11:13" x14ac:dyDescent="0.4">
      <c r="K90" s="3">
        <v>88</v>
      </c>
      <c r="L90" s="2" t="s">
        <v>84</v>
      </c>
      <c r="M90" t="s">
        <v>161</v>
      </c>
    </row>
    <row r="92" spans="11:13" x14ac:dyDescent="0.4">
      <c r="L92" s="6">
        <v>256</v>
      </c>
      <c r="M92" s="6">
        <v>256</v>
      </c>
    </row>
    <row r="93" spans="11:13" x14ac:dyDescent="0.4">
      <c r="L93" s="6">
        <v>512</v>
      </c>
      <c r="M93" s="6">
        <v>512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貴哲 山岡</dc:creator>
  <cp:lastModifiedBy>貴哲 山岡</cp:lastModifiedBy>
  <dcterms:created xsi:type="dcterms:W3CDTF">2024-02-21T11:00:30Z</dcterms:created>
  <dcterms:modified xsi:type="dcterms:W3CDTF">2024-02-22T01:22:58Z</dcterms:modified>
</cp:coreProperties>
</file>