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User\マイドライブ\26_workspace\xxxxxxxx_米国のITエンジニア統計\"/>
    </mc:Choice>
  </mc:AlternateContent>
  <xr:revisionPtr revIDLastSave="0" documentId="13_ncr:1_{3A80518F-BFD2-4DD2-AD09-AB30F4A10C2A}" xr6:coauthVersionLast="47" xr6:coauthVersionMax="47" xr10:uidLastSave="{00000000-0000-0000-0000-000000000000}"/>
  <bookViews>
    <workbookView xWindow="-120" yWindow="-120" windowWidth="29040" windowHeight="15720" xr2:uid="{00000000-000D-0000-FFFF-FFFF00000000}"/>
  </bookViews>
  <sheets>
    <sheet name="Foglio1" sheetId="1" r:id="rId1"/>
  </sheets>
  <definedNames>
    <definedName name="_xlnm.Print_Area" localSheetId="0">Foglio1!$A$1:$L$14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5" i="1" s="1"/>
  <c r="H4" i="1"/>
  <c r="G4" i="1" s="1"/>
  <c r="J4" i="1"/>
  <c r="K6" i="1" l="1"/>
  <c r="H5" i="1"/>
  <c r="K7" i="1" l="1"/>
  <c r="J6" i="1"/>
  <c r="G5" i="1"/>
  <c r="H6" i="1"/>
  <c r="K8" i="1" l="1"/>
  <c r="J7" i="1"/>
  <c r="G6" i="1"/>
  <c r="H7" i="1"/>
  <c r="J8" i="1" l="1"/>
  <c r="K9" i="1"/>
  <c r="G7" i="1"/>
  <c r="H8" i="1"/>
  <c r="J9" i="1" l="1"/>
  <c r="K10" i="1"/>
  <c r="G8" i="1"/>
  <c r="H9" i="1"/>
  <c r="K11" i="1" l="1"/>
  <c r="J10" i="1"/>
  <c r="H10" i="1"/>
  <c r="G9" i="1"/>
  <c r="K12" i="1" l="1"/>
  <c r="J11" i="1"/>
  <c r="H11" i="1"/>
  <c r="G10" i="1"/>
  <c r="J12" i="1" l="1"/>
  <c r="K13" i="1"/>
  <c r="J13" i="1" s="1"/>
  <c r="H12" i="1"/>
  <c r="G11" i="1"/>
  <c r="H13" i="1" l="1"/>
  <c r="G13" i="1" s="1"/>
  <c r="G12" i="1"/>
</calcChain>
</file>

<file path=xl/sharedStrings.xml><?xml version="1.0" encoding="utf-8"?>
<sst xmlns="http://schemas.openxmlformats.org/spreadsheetml/2006/main" count="38" uniqueCount="31">
  <si>
    <t>仕事の概要</t>
  </si>
  <si>
    <t>コンピュータおよび情報研究者</t>
  </si>
  <si>
    <t>コンピュータおよび情報研究の科学者は、新規および既存のコンピューティング テクノロジの革新的な使用法を設計します。</t>
  </si>
  <si>
    <t>修士号</t>
  </si>
  <si>
    <t>コンピュータネットワークアーキテクト</t>
  </si>
  <si>
    <t>学士号</t>
  </si>
  <si>
    <t>コンピュータプログラマー</t>
  </si>
  <si>
    <t>コンピューター プログラマーは、コンピューター ソフトウェアやアプリケーションが適切に機能できるようにするコードやスクリプトを作成、変更、テストします。</t>
  </si>
  <si>
    <t>コンピュータサポートスペシャリスト</t>
  </si>
  <si>
    <t>コンピュータ サポート スペシャリストは、コンピュータ ネットワークを維持し、コンピュータ ユーザーに技術的なサポートを提供します。</t>
  </si>
  <si>
    <t>なる方法を見る</t>
  </si>
  <si>
    <t>コンピュータ システム アナリスト</t>
  </si>
  <si>
    <t>コンピュータ システム アナリストは、組織の現在のコンピュータ システムを調査し、効率を向上させる方法を設計します。</t>
  </si>
  <si>
    <t>データベース管理者とアーキテクト</t>
  </si>
  <si>
    <t>データベース管理者とアーキテクトは、データを保存および保護するためのシステムを作成または組織します。</t>
  </si>
  <si>
    <t>情報セキュリティアナリスト</t>
  </si>
  <si>
    <t>情報セキュリティ アナリストは、組織のコンピュータ ネットワークとシステムを保護するためのセキュリティ対策を計画および実行します。</t>
  </si>
  <si>
    <t>ネットワークおよびコンピュータ システム管理者</t>
  </si>
  <si>
    <t>ネットワークおよびコンピュータ システム管理者は、組織のコンピュータ ネットワークとシステムをインストール、構成、保守します。</t>
  </si>
  <si>
    <t>ソフトウェア開発者、品質保証アナリスト、テスター</t>
  </si>
  <si>
    <t xml:space="preserve">ソフトウェア開発者は、コンピューター アプリケーションまたはプログラムを設計します。ソフトウェア品質保証アナリストとテスターは、アプリケーションまたはプログラムの問題を特定し、欠陥を報告します。  </t>
  </si>
  <si>
    <t>Web 開発者とデジタル デザイナー</t>
  </si>
  <si>
    <t>Web 開発者は Web サイトを作成および保守します。デジタル デザイナーは、Web サイトまたはインターフェイスのレイアウト、機能、および使いやすさのためのナビゲーションを開発、作成、テストします。</t>
  </si>
  <si>
    <t>コンピュータ ネットワーク アーキテクトは、ローカル エリア ネットワーク (LAN)、ワイド エリア ネットワーク (WAN)、イントラネットなどのデータ通信ネットワークを設計および実装します。</t>
    <phoneticPr fontId="1"/>
  </si>
  <si>
    <t>人数</t>
    <rPh sb="0" eb="2">
      <t>ニンズウ</t>
    </rPh>
    <phoneticPr fontId="1"/>
  </si>
  <si>
    <t>初級教育</t>
    <phoneticPr fontId="1"/>
  </si>
  <si>
    <t>給与中央値</t>
    <phoneticPr fontId="1"/>
  </si>
  <si>
    <t>https://www.bls.gov/ooh/computer-and-information-technology/home.htm</t>
    <phoneticPr fontId="1"/>
  </si>
  <si>
    <t>日本円(1$=140円)</t>
    <rPh sb="0" eb="3">
      <t>ニホンエン</t>
    </rPh>
    <rPh sb="10" eb="11">
      <t>エン</t>
    </rPh>
    <phoneticPr fontId="1"/>
  </si>
  <si>
    <t>比率</t>
    <rPh sb="0" eb="2">
      <t>ヒリツ</t>
    </rPh>
    <phoneticPr fontId="1"/>
  </si>
  <si>
    <t>職業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</si>
</sst>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24" formatCode="\$#,##0_);[Red]\(\$#,##0\)"/>
    <numFmt numFmtId="176" formatCode="&quot;¥&quot;#,##0_);[Red]\(&quot;¥&quot;#,##0\)"/>
  </numFmts>
  <fonts count="5">
    <font>
      <sz val="11"/>
      <color theme="1"/>
      <name val="Yu Gothic"/>
      <family val="2"/>
      <scheme val="minor"/>
    </font>
    <font>
      <sz val="6"/>
      <name val="Yu Gothic"/>
      <family val="3"/>
      <charset val="128"/>
      <scheme val="minor"/>
    </font>
    <font>
      <sz val="11"/>
      <color theme="1"/>
      <name val="Meiryo UI"/>
      <family val="3"/>
      <charset val="128"/>
    </font>
    <font>
      <u/>
      <sz val="11"/>
      <color theme="10"/>
      <name val="Yu Gothic"/>
      <family val="2"/>
      <scheme val="minor"/>
    </font>
    <font>
      <u/>
      <sz val="11"/>
      <color theme="10"/>
      <name val="Meiryo UI"/>
      <family val="3"/>
      <charset val="12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0" fillId="0" borderId="0" xfId="0"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24" fontId="2" fillId="0" borderId="1" xfId="0" applyNumberFormat="1" applyFont="1" applyBorder="1" applyAlignment="1">
      <alignment horizontal="left" vertical="top" wrapText="1"/>
    </xf>
    <xf numFmtId="0" fontId="2" fillId="0" borderId="1" xfId="0" applyFont="1" applyBorder="1" applyAlignment="1">
      <alignment vertical="top"/>
    </xf>
    <xf numFmtId="176" fontId="2" fillId="0" borderId="1" xfId="0" applyNumberFormat="1" applyFont="1" applyBorder="1" applyAlignment="1">
      <alignment vertical="top"/>
    </xf>
    <xf numFmtId="9" fontId="2" fillId="0" borderId="1" xfId="0" applyNumberFormat="1" applyFont="1" applyBorder="1" applyAlignment="1">
      <alignment vertical="top" wrapText="1"/>
    </xf>
    <xf numFmtId="0" fontId="2" fillId="0" borderId="1" xfId="0" applyFont="1" applyBorder="1" applyAlignment="1">
      <alignment horizontal="right" vertical="top" wrapText="1"/>
    </xf>
    <xf numFmtId="0" fontId="0" fillId="0" borderId="0" xfId="0" applyAlignment="1">
      <alignment horizontal="right"/>
    </xf>
    <xf numFmtId="0" fontId="4" fillId="0" borderId="0" xfId="1" applyFont="1"/>
    <xf numFmtId="0" fontId="2"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horizontal="left"/>
    </xf>
    <xf numFmtId="0" fontId="2" fillId="0" borderId="1" xfId="0"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s.gov/ooh/computer-and-information-technology/hom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K13"/>
  <sheetViews>
    <sheetView showGridLines="0" tabSelected="1" view="pageBreakPreview" zoomScaleNormal="100" zoomScaleSheetLayoutView="100" workbookViewId="0">
      <selection activeCell="G7" sqref="G7"/>
    </sheetView>
  </sheetViews>
  <sheetFormatPr defaultRowHeight="18.75"/>
  <cols>
    <col min="1" max="2" width="2.625" customWidth="1"/>
    <col min="3" max="3" width="28.75" style="1" customWidth="1"/>
    <col min="4" max="4" width="58.75" style="1" hidden="1" customWidth="1"/>
    <col min="5" max="5" width="15.125" hidden="1" customWidth="1"/>
    <col min="6" max="6" width="9.625" style="10" bestFit="1" customWidth="1"/>
    <col min="7" max="7" width="5.875" bestFit="1" customWidth="1"/>
    <col min="8" max="8" width="9.875" hidden="1" customWidth="1"/>
    <col min="9" max="9" width="13" style="2" customWidth="1"/>
    <col min="10" max="10" width="19.375" customWidth="1"/>
    <col min="11" max="11" width="9.125" hidden="1" customWidth="1"/>
    <col min="12" max="12" width="2.625" customWidth="1"/>
  </cols>
  <sheetData>
    <row r="2" spans="2:11">
      <c r="B2" s="11" t="s">
        <v>27</v>
      </c>
      <c r="C2" s="12"/>
      <c r="D2" s="12"/>
      <c r="E2" s="13"/>
      <c r="F2" s="14"/>
      <c r="G2" s="13"/>
      <c r="H2" s="13"/>
      <c r="I2" s="15"/>
      <c r="J2" s="13"/>
      <c r="K2" s="13"/>
    </row>
    <row r="3" spans="2:11">
      <c r="B3" s="13"/>
      <c r="C3" s="3" t="s">
        <v>30</v>
      </c>
      <c r="D3" s="3" t="s">
        <v>0</v>
      </c>
      <c r="E3" s="3" t="s">
        <v>25</v>
      </c>
      <c r="F3" s="9" t="s">
        <v>24</v>
      </c>
      <c r="G3" s="3" t="s">
        <v>29</v>
      </c>
      <c r="H3" s="3"/>
      <c r="I3" s="4" t="s">
        <v>26</v>
      </c>
      <c r="J3" s="16" t="s">
        <v>28</v>
      </c>
      <c r="K3" s="16"/>
    </row>
    <row r="4" spans="2:11" ht="31.5">
      <c r="B4" s="13"/>
      <c r="C4" s="3" t="s">
        <v>1</v>
      </c>
      <c r="D4" s="3" t="s">
        <v>2</v>
      </c>
      <c r="E4" s="3" t="s">
        <v>3</v>
      </c>
      <c r="F4" s="9">
        <v>36500</v>
      </c>
      <c r="G4" s="8">
        <f>F4/H4</f>
        <v>8.1478670446681698E-3</v>
      </c>
      <c r="H4" s="3">
        <f>SUM(F4:F13)</f>
        <v>4479700</v>
      </c>
      <c r="I4" s="5">
        <v>136620</v>
      </c>
      <c r="J4" s="7">
        <f t="shared" ref="J4:J13" si="0">I4*K4</f>
        <v>19126800</v>
      </c>
      <c r="K4" s="6">
        <v>140</v>
      </c>
    </row>
    <row r="5" spans="2:11" ht="47.25">
      <c r="B5" s="13"/>
      <c r="C5" s="3" t="s">
        <v>4</v>
      </c>
      <c r="D5" s="3" t="s">
        <v>23</v>
      </c>
      <c r="E5" s="3" t="s">
        <v>5</v>
      </c>
      <c r="F5" s="9">
        <v>180200</v>
      </c>
      <c r="G5" s="8">
        <f t="shared" ref="G5:G13" si="1">F5/H5</f>
        <v>4.0225907984909701E-2</v>
      </c>
      <c r="H5" s="3">
        <f>H4</f>
        <v>4479700</v>
      </c>
      <c r="I5" s="5">
        <v>126900</v>
      </c>
      <c r="J5" s="7">
        <f t="shared" si="0"/>
        <v>17766000</v>
      </c>
      <c r="K5" s="6">
        <f>K4</f>
        <v>140</v>
      </c>
    </row>
    <row r="6" spans="2:11" ht="47.25">
      <c r="B6" s="13"/>
      <c r="C6" s="3" t="s">
        <v>19</v>
      </c>
      <c r="D6" s="3" t="s">
        <v>20</v>
      </c>
      <c r="E6" s="3" t="s">
        <v>5</v>
      </c>
      <c r="F6" s="9">
        <v>1795300</v>
      </c>
      <c r="G6" s="8">
        <f t="shared" si="1"/>
        <v>0.40076344398062369</v>
      </c>
      <c r="H6" s="3">
        <f t="shared" ref="H6:H13" si="2">H5</f>
        <v>4479700</v>
      </c>
      <c r="I6" s="5">
        <v>124200</v>
      </c>
      <c r="J6" s="7">
        <f t="shared" si="0"/>
        <v>17388000</v>
      </c>
      <c r="K6" s="6">
        <f t="shared" ref="K6:K13" si="3">K5</f>
        <v>140</v>
      </c>
    </row>
    <row r="7" spans="2:11" ht="31.5">
      <c r="B7" s="13"/>
      <c r="C7" s="3" t="s">
        <v>13</v>
      </c>
      <c r="D7" s="3" t="s">
        <v>14</v>
      </c>
      <c r="E7" s="3" t="s">
        <v>5</v>
      </c>
      <c r="F7" s="9">
        <v>149300</v>
      </c>
      <c r="G7" s="8">
        <f t="shared" si="1"/>
        <v>3.332812465120432E-2</v>
      </c>
      <c r="H7" s="3">
        <f t="shared" si="2"/>
        <v>4479700</v>
      </c>
      <c r="I7" s="5">
        <v>112120</v>
      </c>
      <c r="J7" s="7">
        <f t="shared" si="0"/>
        <v>15696800</v>
      </c>
      <c r="K7" s="6">
        <f t="shared" si="3"/>
        <v>140</v>
      </c>
    </row>
    <row r="8" spans="2:11" ht="31.5">
      <c r="B8" s="13"/>
      <c r="C8" s="3" t="s">
        <v>15</v>
      </c>
      <c r="D8" s="3" t="s">
        <v>16</v>
      </c>
      <c r="E8" s="3" t="s">
        <v>5</v>
      </c>
      <c r="F8" s="9">
        <v>168900</v>
      </c>
      <c r="G8" s="8">
        <f t="shared" si="1"/>
        <v>3.7703417639574077E-2</v>
      </c>
      <c r="H8" s="3">
        <f t="shared" si="2"/>
        <v>4479700</v>
      </c>
      <c r="I8" s="5">
        <v>112000</v>
      </c>
      <c r="J8" s="7">
        <f t="shared" si="0"/>
        <v>15680000</v>
      </c>
      <c r="K8" s="6">
        <f t="shared" si="3"/>
        <v>140</v>
      </c>
    </row>
    <row r="9" spans="2:11" ht="31.5">
      <c r="B9" s="13"/>
      <c r="C9" s="3" t="s">
        <v>11</v>
      </c>
      <c r="D9" s="3" t="s">
        <v>12</v>
      </c>
      <c r="E9" s="3" t="s">
        <v>5</v>
      </c>
      <c r="F9" s="9">
        <v>531400</v>
      </c>
      <c r="G9" s="8">
        <f t="shared" si="1"/>
        <v>0.11862401500100453</v>
      </c>
      <c r="H9" s="3">
        <f t="shared" si="2"/>
        <v>4479700</v>
      </c>
      <c r="I9" s="5">
        <v>102240</v>
      </c>
      <c r="J9" s="7">
        <f t="shared" si="0"/>
        <v>14313600</v>
      </c>
      <c r="K9" s="6">
        <f t="shared" si="3"/>
        <v>140</v>
      </c>
    </row>
    <row r="10" spans="2:11" ht="31.5">
      <c r="B10" s="13"/>
      <c r="C10" s="3" t="s">
        <v>6</v>
      </c>
      <c r="D10" s="3" t="s">
        <v>7</v>
      </c>
      <c r="E10" s="3" t="s">
        <v>5</v>
      </c>
      <c r="F10" s="9">
        <v>147400</v>
      </c>
      <c r="G10" s="8">
        <f t="shared" si="1"/>
        <v>3.2903989106413373E-2</v>
      </c>
      <c r="H10" s="3">
        <f t="shared" si="2"/>
        <v>4479700</v>
      </c>
      <c r="I10" s="5">
        <v>97800</v>
      </c>
      <c r="J10" s="7">
        <f t="shared" si="0"/>
        <v>13692000</v>
      </c>
      <c r="K10" s="6">
        <f t="shared" si="3"/>
        <v>140</v>
      </c>
    </row>
    <row r="11" spans="2:11" ht="31.5">
      <c r="B11" s="13"/>
      <c r="C11" s="3" t="s">
        <v>17</v>
      </c>
      <c r="D11" s="3" t="s">
        <v>18</v>
      </c>
      <c r="E11" s="3" t="s">
        <v>5</v>
      </c>
      <c r="F11" s="9">
        <v>339900</v>
      </c>
      <c r="G11" s="8">
        <f t="shared" si="1"/>
        <v>7.5875616670759205E-2</v>
      </c>
      <c r="H11" s="3">
        <f t="shared" si="2"/>
        <v>4479700</v>
      </c>
      <c r="I11" s="5">
        <v>90520</v>
      </c>
      <c r="J11" s="7">
        <f t="shared" si="0"/>
        <v>12672800</v>
      </c>
      <c r="K11" s="6">
        <f t="shared" si="3"/>
        <v>140</v>
      </c>
    </row>
    <row r="12" spans="2:11" ht="47.25">
      <c r="B12" s="13"/>
      <c r="C12" s="3" t="s">
        <v>21</v>
      </c>
      <c r="D12" s="3" t="s">
        <v>22</v>
      </c>
      <c r="E12" s="3" t="s">
        <v>5</v>
      </c>
      <c r="F12" s="9">
        <v>216700</v>
      </c>
      <c r="G12" s="8">
        <f t="shared" si="1"/>
        <v>4.8373775029577876E-2</v>
      </c>
      <c r="H12" s="3">
        <f t="shared" si="2"/>
        <v>4479700</v>
      </c>
      <c r="I12" s="5">
        <v>80730</v>
      </c>
      <c r="J12" s="7">
        <f t="shared" si="0"/>
        <v>11302200</v>
      </c>
      <c r="K12" s="6">
        <f t="shared" si="3"/>
        <v>140</v>
      </c>
    </row>
    <row r="13" spans="2:11" ht="31.5">
      <c r="B13" s="13"/>
      <c r="C13" s="3" t="s">
        <v>8</v>
      </c>
      <c r="D13" s="3" t="s">
        <v>9</v>
      </c>
      <c r="E13" s="3" t="s">
        <v>10</v>
      </c>
      <c r="F13" s="9">
        <v>914100</v>
      </c>
      <c r="G13" s="8">
        <f t="shared" si="1"/>
        <v>0.20405384289126505</v>
      </c>
      <c r="H13" s="3">
        <f t="shared" si="2"/>
        <v>4479700</v>
      </c>
      <c r="I13" s="5">
        <v>59660</v>
      </c>
      <c r="J13" s="7">
        <f t="shared" si="0"/>
        <v>8352400</v>
      </c>
      <c r="K13" s="6">
        <f t="shared" si="3"/>
        <v>140</v>
      </c>
    </row>
  </sheetData>
  <phoneticPr fontId="1"/>
  <hyperlinks>
    <hyperlink ref="B2" r:id="rId1" xr:uid="{6392915C-1F01-44A4-8054-96D206ED8D16}"/>
  </hyperlinks>
  <pageMargins left="0.7" right="0.7" top="0.75" bottom="0.75" header="0.3" footer="0.3"/>
  <pageSetup paperSize="9" scale="94"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Foglio1</vt:lpstr>
      <vt:lpstr>Foglio1!Print_Area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貴哲 山岡</cp:lastModifiedBy>
  <dcterms:created xsi:type="dcterms:W3CDTF">2015-06-05T18:19:34Z</dcterms:created>
  <dcterms:modified xsi:type="dcterms:W3CDTF">2024-01-17T00:49:22Z</dcterms:modified>
</cp:coreProperties>
</file>