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er\マイドライブ\26_workspace\a9xxxxxx_ムーアの法則\"/>
    </mc:Choice>
  </mc:AlternateContent>
  <xr:revisionPtr revIDLastSave="0" documentId="13_ncr:1_{EE4BB102-3A74-4B7A-8484-F2F40914FF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_FilterDatabase" localSheetId="0" hidden="1">Sheet2!$D$5:$P$248</definedName>
    <definedName name="_xlnm.Print_Area" localSheetId="1">Sheet1!$A$1:$L$249</definedName>
    <definedName name="_xlnm.Print_Area" localSheetId="0">Sheet2!$A$1:$R$256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" l="1"/>
  <c r="J248" i="2"/>
  <c r="J249" i="2"/>
  <c r="J250" i="2"/>
  <c r="J251" i="2"/>
  <c r="J252" i="2"/>
  <c r="J253" i="2"/>
  <c r="J254" i="2"/>
  <c r="J255" i="2"/>
  <c r="Q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6" i="2"/>
  <c r="K7" i="2"/>
  <c r="Q7" i="2" s="1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M85" i="2"/>
  <c r="N85" i="2"/>
  <c r="O85" i="2"/>
  <c r="P85" i="2"/>
  <c r="M86" i="2"/>
  <c r="N86" i="2"/>
  <c r="O86" i="2"/>
  <c r="P86" i="2"/>
  <c r="M87" i="2"/>
  <c r="N87" i="2"/>
  <c r="O87" i="2"/>
  <c r="P87" i="2"/>
  <c r="M88" i="2"/>
  <c r="N88" i="2"/>
  <c r="O88" i="2"/>
  <c r="P88" i="2"/>
  <c r="M89" i="2"/>
  <c r="N89" i="2"/>
  <c r="O89" i="2"/>
  <c r="P89" i="2"/>
  <c r="M90" i="2"/>
  <c r="N90" i="2"/>
  <c r="O90" i="2"/>
  <c r="P90" i="2"/>
  <c r="M91" i="2"/>
  <c r="N91" i="2"/>
  <c r="O91" i="2"/>
  <c r="P91" i="2"/>
  <c r="M92" i="2"/>
  <c r="N92" i="2"/>
  <c r="O92" i="2"/>
  <c r="P92" i="2"/>
  <c r="M93" i="2"/>
  <c r="N93" i="2"/>
  <c r="O93" i="2"/>
  <c r="P93" i="2"/>
  <c r="M94" i="2"/>
  <c r="N94" i="2"/>
  <c r="O94" i="2"/>
  <c r="P94" i="2"/>
  <c r="M95" i="2"/>
  <c r="N95" i="2"/>
  <c r="O95" i="2"/>
  <c r="P95" i="2"/>
  <c r="M96" i="2"/>
  <c r="N96" i="2"/>
  <c r="O96" i="2"/>
  <c r="P96" i="2"/>
  <c r="M97" i="2"/>
  <c r="N97" i="2"/>
  <c r="O97" i="2"/>
  <c r="P97" i="2"/>
  <c r="M98" i="2"/>
  <c r="N98" i="2"/>
  <c r="O98" i="2"/>
  <c r="P98" i="2"/>
  <c r="M99" i="2"/>
  <c r="N99" i="2"/>
  <c r="O99" i="2"/>
  <c r="P99" i="2"/>
  <c r="M100" i="2"/>
  <c r="N100" i="2"/>
  <c r="O100" i="2"/>
  <c r="P100" i="2"/>
  <c r="M101" i="2"/>
  <c r="N101" i="2"/>
  <c r="O101" i="2"/>
  <c r="P101" i="2"/>
  <c r="M102" i="2"/>
  <c r="N102" i="2"/>
  <c r="O102" i="2"/>
  <c r="P102" i="2"/>
  <c r="M103" i="2"/>
  <c r="N103" i="2"/>
  <c r="O103" i="2"/>
  <c r="P103" i="2"/>
  <c r="M104" i="2"/>
  <c r="N104" i="2"/>
  <c r="O104" i="2"/>
  <c r="P104" i="2"/>
  <c r="M105" i="2"/>
  <c r="N105" i="2"/>
  <c r="O105" i="2"/>
  <c r="P105" i="2"/>
  <c r="M106" i="2"/>
  <c r="N106" i="2"/>
  <c r="O106" i="2"/>
  <c r="P106" i="2"/>
  <c r="M107" i="2"/>
  <c r="N107" i="2"/>
  <c r="O107" i="2"/>
  <c r="P107" i="2"/>
  <c r="M108" i="2"/>
  <c r="N108" i="2"/>
  <c r="O108" i="2"/>
  <c r="P108" i="2"/>
  <c r="M109" i="2"/>
  <c r="N109" i="2"/>
  <c r="O109" i="2"/>
  <c r="P109" i="2"/>
  <c r="M110" i="2"/>
  <c r="N110" i="2"/>
  <c r="O110" i="2"/>
  <c r="P110" i="2"/>
  <c r="M111" i="2"/>
  <c r="N111" i="2"/>
  <c r="O111" i="2"/>
  <c r="P111" i="2"/>
  <c r="M112" i="2"/>
  <c r="N112" i="2"/>
  <c r="O112" i="2"/>
  <c r="P112" i="2"/>
  <c r="M113" i="2"/>
  <c r="N113" i="2"/>
  <c r="O113" i="2"/>
  <c r="P113" i="2"/>
  <c r="M114" i="2"/>
  <c r="N114" i="2"/>
  <c r="O114" i="2"/>
  <c r="P114" i="2"/>
  <c r="M115" i="2"/>
  <c r="N115" i="2"/>
  <c r="O115" i="2"/>
  <c r="P115" i="2"/>
  <c r="M116" i="2"/>
  <c r="N116" i="2"/>
  <c r="O116" i="2"/>
  <c r="P116" i="2"/>
  <c r="M117" i="2"/>
  <c r="N117" i="2"/>
  <c r="O117" i="2"/>
  <c r="P117" i="2"/>
  <c r="M118" i="2"/>
  <c r="N118" i="2"/>
  <c r="O118" i="2"/>
  <c r="P118" i="2"/>
  <c r="M119" i="2"/>
  <c r="N119" i="2"/>
  <c r="O119" i="2"/>
  <c r="P119" i="2"/>
  <c r="M120" i="2"/>
  <c r="N120" i="2"/>
  <c r="O120" i="2"/>
  <c r="P120" i="2"/>
  <c r="M121" i="2"/>
  <c r="N121" i="2"/>
  <c r="O121" i="2"/>
  <c r="P121" i="2"/>
  <c r="M122" i="2"/>
  <c r="N122" i="2"/>
  <c r="O122" i="2"/>
  <c r="P122" i="2"/>
  <c r="M123" i="2"/>
  <c r="N123" i="2"/>
  <c r="O123" i="2"/>
  <c r="P123" i="2"/>
  <c r="M124" i="2"/>
  <c r="N124" i="2"/>
  <c r="O124" i="2"/>
  <c r="P124" i="2"/>
  <c r="M125" i="2"/>
  <c r="N125" i="2"/>
  <c r="O125" i="2"/>
  <c r="P125" i="2"/>
  <c r="M126" i="2"/>
  <c r="N126" i="2"/>
  <c r="O126" i="2"/>
  <c r="P126" i="2"/>
  <c r="M127" i="2"/>
  <c r="N127" i="2"/>
  <c r="O127" i="2"/>
  <c r="P127" i="2"/>
  <c r="M128" i="2"/>
  <c r="N128" i="2"/>
  <c r="O128" i="2"/>
  <c r="P128" i="2"/>
  <c r="M129" i="2"/>
  <c r="N129" i="2"/>
  <c r="O129" i="2"/>
  <c r="P129" i="2"/>
  <c r="M130" i="2"/>
  <c r="N130" i="2"/>
  <c r="O130" i="2"/>
  <c r="P130" i="2"/>
  <c r="M131" i="2"/>
  <c r="N131" i="2"/>
  <c r="O131" i="2"/>
  <c r="P131" i="2"/>
  <c r="M132" i="2"/>
  <c r="N132" i="2"/>
  <c r="O132" i="2"/>
  <c r="P132" i="2"/>
  <c r="M133" i="2"/>
  <c r="N133" i="2"/>
  <c r="O133" i="2"/>
  <c r="P133" i="2"/>
  <c r="M134" i="2"/>
  <c r="N134" i="2"/>
  <c r="O134" i="2"/>
  <c r="P134" i="2"/>
  <c r="M135" i="2"/>
  <c r="N135" i="2"/>
  <c r="O135" i="2"/>
  <c r="P135" i="2"/>
  <c r="M136" i="2"/>
  <c r="N136" i="2"/>
  <c r="O136" i="2"/>
  <c r="P136" i="2"/>
  <c r="M137" i="2"/>
  <c r="N137" i="2"/>
  <c r="O137" i="2"/>
  <c r="P137" i="2"/>
  <c r="M138" i="2"/>
  <c r="N138" i="2"/>
  <c r="O138" i="2"/>
  <c r="P138" i="2"/>
  <c r="M139" i="2"/>
  <c r="N139" i="2"/>
  <c r="O139" i="2"/>
  <c r="P139" i="2"/>
  <c r="M140" i="2"/>
  <c r="N140" i="2"/>
  <c r="O140" i="2"/>
  <c r="P140" i="2"/>
  <c r="M141" i="2"/>
  <c r="N141" i="2"/>
  <c r="O141" i="2"/>
  <c r="P141" i="2"/>
  <c r="M142" i="2"/>
  <c r="N142" i="2"/>
  <c r="O142" i="2"/>
  <c r="P142" i="2"/>
  <c r="M143" i="2"/>
  <c r="N143" i="2"/>
  <c r="O143" i="2"/>
  <c r="P143" i="2"/>
  <c r="M144" i="2"/>
  <c r="N144" i="2"/>
  <c r="O144" i="2"/>
  <c r="P144" i="2"/>
  <c r="M145" i="2"/>
  <c r="N145" i="2"/>
  <c r="O145" i="2"/>
  <c r="P145" i="2"/>
  <c r="M146" i="2"/>
  <c r="N146" i="2"/>
  <c r="O146" i="2"/>
  <c r="P146" i="2"/>
  <c r="M147" i="2"/>
  <c r="N147" i="2"/>
  <c r="O147" i="2"/>
  <c r="P147" i="2"/>
  <c r="M148" i="2"/>
  <c r="N148" i="2"/>
  <c r="O148" i="2"/>
  <c r="P148" i="2"/>
  <c r="M149" i="2"/>
  <c r="N149" i="2"/>
  <c r="O149" i="2"/>
  <c r="P149" i="2"/>
  <c r="M150" i="2"/>
  <c r="N150" i="2"/>
  <c r="O150" i="2"/>
  <c r="P150" i="2"/>
  <c r="M151" i="2"/>
  <c r="N151" i="2"/>
  <c r="O151" i="2"/>
  <c r="P151" i="2"/>
  <c r="M152" i="2"/>
  <c r="N152" i="2"/>
  <c r="O152" i="2"/>
  <c r="P152" i="2"/>
  <c r="M153" i="2"/>
  <c r="N153" i="2"/>
  <c r="O153" i="2"/>
  <c r="P153" i="2"/>
  <c r="M154" i="2"/>
  <c r="N154" i="2"/>
  <c r="O154" i="2"/>
  <c r="P154" i="2"/>
  <c r="M155" i="2"/>
  <c r="N155" i="2"/>
  <c r="O155" i="2"/>
  <c r="P155" i="2"/>
  <c r="M156" i="2"/>
  <c r="N156" i="2"/>
  <c r="O156" i="2"/>
  <c r="P156" i="2"/>
  <c r="M157" i="2"/>
  <c r="N157" i="2"/>
  <c r="O157" i="2"/>
  <c r="P157" i="2"/>
  <c r="M158" i="2"/>
  <c r="N158" i="2"/>
  <c r="O158" i="2"/>
  <c r="P158" i="2"/>
  <c r="M159" i="2"/>
  <c r="N159" i="2"/>
  <c r="O159" i="2"/>
  <c r="P159" i="2"/>
  <c r="M160" i="2"/>
  <c r="N160" i="2"/>
  <c r="O160" i="2"/>
  <c r="P160" i="2"/>
  <c r="M161" i="2"/>
  <c r="N161" i="2"/>
  <c r="O161" i="2"/>
  <c r="P161" i="2"/>
  <c r="M162" i="2"/>
  <c r="N162" i="2"/>
  <c r="O162" i="2"/>
  <c r="P162" i="2"/>
  <c r="M163" i="2"/>
  <c r="N163" i="2"/>
  <c r="O163" i="2"/>
  <c r="P163" i="2"/>
  <c r="M164" i="2"/>
  <c r="N164" i="2"/>
  <c r="O164" i="2"/>
  <c r="P164" i="2"/>
  <c r="M165" i="2"/>
  <c r="N165" i="2"/>
  <c r="O165" i="2"/>
  <c r="P165" i="2"/>
  <c r="M166" i="2"/>
  <c r="N166" i="2"/>
  <c r="O166" i="2"/>
  <c r="P166" i="2"/>
  <c r="M167" i="2"/>
  <c r="N167" i="2"/>
  <c r="O167" i="2"/>
  <c r="P167" i="2"/>
  <c r="M168" i="2"/>
  <c r="N168" i="2"/>
  <c r="O168" i="2"/>
  <c r="P168" i="2"/>
  <c r="M169" i="2"/>
  <c r="N169" i="2"/>
  <c r="O169" i="2"/>
  <c r="P169" i="2"/>
  <c r="M170" i="2"/>
  <c r="N170" i="2"/>
  <c r="O170" i="2"/>
  <c r="P170" i="2"/>
  <c r="M171" i="2"/>
  <c r="N171" i="2"/>
  <c r="O171" i="2"/>
  <c r="P171" i="2"/>
  <c r="M172" i="2"/>
  <c r="N172" i="2"/>
  <c r="O172" i="2"/>
  <c r="P172" i="2"/>
  <c r="M173" i="2"/>
  <c r="N173" i="2"/>
  <c r="O173" i="2"/>
  <c r="P173" i="2"/>
  <c r="M174" i="2"/>
  <c r="N174" i="2"/>
  <c r="O174" i="2"/>
  <c r="P174" i="2"/>
  <c r="M175" i="2"/>
  <c r="N175" i="2"/>
  <c r="O175" i="2"/>
  <c r="P175" i="2"/>
  <c r="M176" i="2"/>
  <c r="N176" i="2"/>
  <c r="O176" i="2"/>
  <c r="P176" i="2"/>
  <c r="M177" i="2"/>
  <c r="N177" i="2"/>
  <c r="O177" i="2"/>
  <c r="P177" i="2"/>
  <c r="M178" i="2"/>
  <c r="N178" i="2"/>
  <c r="O178" i="2"/>
  <c r="P178" i="2"/>
  <c r="M179" i="2"/>
  <c r="N179" i="2"/>
  <c r="O179" i="2"/>
  <c r="P179" i="2"/>
  <c r="M180" i="2"/>
  <c r="N180" i="2"/>
  <c r="O180" i="2"/>
  <c r="P180" i="2"/>
  <c r="M181" i="2"/>
  <c r="N181" i="2"/>
  <c r="O181" i="2"/>
  <c r="P181" i="2"/>
  <c r="M182" i="2"/>
  <c r="N182" i="2"/>
  <c r="O182" i="2"/>
  <c r="P182" i="2"/>
  <c r="M183" i="2"/>
  <c r="N183" i="2"/>
  <c r="O183" i="2"/>
  <c r="P183" i="2"/>
  <c r="M184" i="2"/>
  <c r="N184" i="2"/>
  <c r="O184" i="2"/>
  <c r="P184" i="2"/>
  <c r="M185" i="2"/>
  <c r="N185" i="2"/>
  <c r="O185" i="2"/>
  <c r="P185" i="2"/>
  <c r="M186" i="2"/>
  <c r="N186" i="2"/>
  <c r="O186" i="2"/>
  <c r="P186" i="2"/>
  <c r="M187" i="2"/>
  <c r="N187" i="2"/>
  <c r="O187" i="2"/>
  <c r="P187" i="2"/>
  <c r="M188" i="2"/>
  <c r="N188" i="2"/>
  <c r="O188" i="2"/>
  <c r="P188" i="2"/>
  <c r="M189" i="2"/>
  <c r="N189" i="2"/>
  <c r="O189" i="2"/>
  <c r="P189" i="2"/>
  <c r="M190" i="2"/>
  <c r="N190" i="2"/>
  <c r="O190" i="2"/>
  <c r="P190" i="2"/>
  <c r="M191" i="2"/>
  <c r="N191" i="2"/>
  <c r="O191" i="2"/>
  <c r="P191" i="2"/>
  <c r="M192" i="2"/>
  <c r="N192" i="2"/>
  <c r="O192" i="2"/>
  <c r="P192" i="2"/>
  <c r="M193" i="2"/>
  <c r="N193" i="2"/>
  <c r="O193" i="2"/>
  <c r="P193" i="2"/>
  <c r="M194" i="2"/>
  <c r="N194" i="2"/>
  <c r="O194" i="2"/>
  <c r="P194" i="2"/>
  <c r="M195" i="2"/>
  <c r="N195" i="2"/>
  <c r="O195" i="2"/>
  <c r="P195" i="2"/>
  <c r="M196" i="2"/>
  <c r="N196" i="2"/>
  <c r="O196" i="2"/>
  <c r="P196" i="2"/>
  <c r="M197" i="2"/>
  <c r="N197" i="2"/>
  <c r="O197" i="2"/>
  <c r="P197" i="2"/>
  <c r="M198" i="2"/>
  <c r="N198" i="2"/>
  <c r="O198" i="2"/>
  <c r="P198" i="2"/>
  <c r="M199" i="2"/>
  <c r="N199" i="2"/>
  <c r="O199" i="2"/>
  <c r="P199" i="2"/>
  <c r="M200" i="2"/>
  <c r="N200" i="2"/>
  <c r="O200" i="2"/>
  <c r="P200" i="2"/>
  <c r="M201" i="2"/>
  <c r="N201" i="2"/>
  <c r="O201" i="2"/>
  <c r="P201" i="2"/>
  <c r="M202" i="2"/>
  <c r="N202" i="2"/>
  <c r="O202" i="2"/>
  <c r="P202" i="2"/>
  <c r="M203" i="2"/>
  <c r="N203" i="2"/>
  <c r="O203" i="2"/>
  <c r="P203" i="2"/>
  <c r="M204" i="2"/>
  <c r="N204" i="2"/>
  <c r="O204" i="2"/>
  <c r="P204" i="2"/>
  <c r="M205" i="2"/>
  <c r="N205" i="2"/>
  <c r="O205" i="2"/>
  <c r="P205" i="2"/>
  <c r="M206" i="2"/>
  <c r="N206" i="2"/>
  <c r="O206" i="2"/>
  <c r="P206" i="2"/>
  <c r="M207" i="2"/>
  <c r="N207" i="2"/>
  <c r="O207" i="2"/>
  <c r="P207" i="2"/>
  <c r="M208" i="2"/>
  <c r="N208" i="2"/>
  <c r="O208" i="2"/>
  <c r="P208" i="2"/>
  <c r="M209" i="2"/>
  <c r="N209" i="2"/>
  <c r="O209" i="2"/>
  <c r="P209" i="2"/>
  <c r="M210" i="2"/>
  <c r="N210" i="2"/>
  <c r="O210" i="2"/>
  <c r="P210" i="2"/>
  <c r="M211" i="2"/>
  <c r="N211" i="2"/>
  <c r="O211" i="2"/>
  <c r="P211" i="2"/>
  <c r="M212" i="2"/>
  <c r="N212" i="2"/>
  <c r="O212" i="2"/>
  <c r="P212" i="2"/>
  <c r="M213" i="2"/>
  <c r="N213" i="2"/>
  <c r="O213" i="2"/>
  <c r="P213" i="2"/>
  <c r="M214" i="2"/>
  <c r="N214" i="2"/>
  <c r="O214" i="2"/>
  <c r="P214" i="2"/>
  <c r="M215" i="2"/>
  <c r="N215" i="2"/>
  <c r="O215" i="2"/>
  <c r="P215" i="2"/>
  <c r="M216" i="2"/>
  <c r="N216" i="2"/>
  <c r="O216" i="2"/>
  <c r="P216" i="2"/>
  <c r="M217" i="2"/>
  <c r="N217" i="2"/>
  <c r="O217" i="2"/>
  <c r="P217" i="2"/>
  <c r="M218" i="2"/>
  <c r="N218" i="2"/>
  <c r="O218" i="2"/>
  <c r="P218" i="2"/>
  <c r="M219" i="2"/>
  <c r="N219" i="2"/>
  <c r="O219" i="2"/>
  <c r="P219" i="2"/>
  <c r="M220" i="2"/>
  <c r="N220" i="2"/>
  <c r="O220" i="2"/>
  <c r="P220" i="2"/>
  <c r="M221" i="2"/>
  <c r="N221" i="2"/>
  <c r="O221" i="2"/>
  <c r="P221" i="2"/>
  <c r="M222" i="2"/>
  <c r="N222" i="2"/>
  <c r="O222" i="2"/>
  <c r="P222" i="2"/>
  <c r="M223" i="2"/>
  <c r="N223" i="2"/>
  <c r="O223" i="2"/>
  <c r="P223" i="2"/>
  <c r="M224" i="2"/>
  <c r="N224" i="2"/>
  <c r="O224" i="2"/>
  <c r="P224" i="2"/>
  <c r="M225" i="2"/>
  <c r="N225" i="2"/>
  <c r="O225" i="2"/>
  <c r="P225" i="2"/>
  <c r="M226" i="2"/>
  <c r="N226" i="2"/>
  <c r="O226" i="2"/>
  <c r="P226" i="2"/>
  <c r="M227" i="2"/>
  <c r="N227" i="2"/>
  <c r="O227" i="2"/>
  <c r="P227" i="2"/>
  <c r="M228" i="2"/>
  <c r="N228" i="2"/>
  <c r="O228" i="2"/>
  <c r="P228" i="2"/>
  <c r="M229" i="2"/>
  <c r="N229" i="2"/>
  <c r="O229" i="2"/>
  <c r="P229" i="2"/>
  <c r="M230" i="2"/>
  <c r="N230" i="2"/>
  <c r="O230" i="2"/>
  <c r="P230" i="2"/>
  <c r="M231" i="2"/>
  <c r="N231" i="2"/>
  <c r="O231" i="2"/>
  <c r="P231" i="2"/>
  <c r="M232" i="2"/>
  <c r="N232" i="2"/>
  <c r="O232" i="2"/>
  <c r="P232" i="2"/>
  <c r="M233" i="2"/>
  <c r="N233" i="2"/>
  <c r="O233" i="2"/>
  <c r="P233" i="2"/>
  <c r="M234" i="2"/>
  <c r="N234" i="2"/>
  <c r="O234" i="2"/>
  <c r="P234" i="2"/>
  <c r="M235" i="2"/>
  <c r="N235" i="2"/>
  <c r="O235" i="2"/>
  <c r="P235" i="2"/>
  <c r="M236" i="2"/>
  <c r="N236" i="2"/>
  <c r="O236" i="2"/>
  <c r="P236" i="2"/>
  <c r="M237" i="2"/>
  <c r="N237" i="2"/>
  <c r="O237" i="2"/>
  <c r="P237" i="2"/>
  <c r="M238" i="2"/>
  <c r="N238" i="2"/>
  <c r="O238" i="2"/>
  <c r="P238" i="2"/>
  <c r="M239" i="2"/>
  <c r="N239" i="2"/>
  <c r="O239" i="2"/>
  <c r="P239" i="2"/>
  <c r="M240" i="2"/>
  <c r="N240" i="2"/>
  <c r="O240" i="2"/>
  <c r="P240" i="2"/>
  <c r="M241" i="2"/>
  <c r="N241" i="2"/>
  <c r="O241" i="2"/>
  <c r="P241" i="2"/>
  <c r="M242" i="2"/>
  <c r="N242" i="2"/>
  <c r="O242" i="2"/>
  <c r="P242" i="2"/>
  <c r="M243" i="2"/>
  <c r="N243" i="2"/>
  <c r="O243" i="2"/>
  <c r="P243" i="2"/>
  <c r="M244" i="2"/>
  <c r="N244" i="2"/>
  <c r="O244" i="2"/>
  <c r="P244" i="2"/>
  <c r="M245" i="2"/>
  <c r="N245" i="2"/>
  <c r="O245" i="2"/>
  <c r="P245" i="2"/>
  <c r="M246" i="2"/>
  <c r="N246" i="2"/>
  <c r="O246" i="2"/>
  <c r="P246" i="2"/>
  <c r="M247" i="2"/>
  <c r="N247" i="2"/>
  <c r="O247" i="2"/>
  <c r="P247" i="2"/>
  <c r="M248" i="2"/>
  <c r="N248" i="2"/>
  <c r="O248" i="2"/>
  <c r="P248" i="2"/>
  <c r="K8" i="2" l="1"/>
  <c r="K9" i="2" l="1"/>
  <c r="Q9" i="2" s="1"/>
  <c r="K10" i="2" l="1"/>
  <c r="Q10" i="2" s="1"/>
  <c r="K11" i="2" l="1"/>
  <c r="Q11" i="2" s="1"/>
  <c r="K12" i="2" l="1"/>
  <c r="Q12" i="2" s="1"/>
  <c r="K13" i="2" l="1"/>
  <c r="Q13" i="2" s="1"/>
  <c r="K14" i="2" l="1"/>
  <c r="Q14" i="2" s="1"/>
  <c r="K15" i="2" l="1"/>
  <c r="Q15" i="2" s="1"/>
  <c r="K16" i="2" l="1"/>
  <c r="Q16" i="2" s="1"/>
  <c r="K17" i="2" l="1"/>
  <c r="Q17" i="2" s="1"/>
  <c r="K18" i="2" l="1"/>
  <c r="Q18" i="2" s="1"/>
  <c r="K19" i="2" l="1"/>
  <c r="Q19" i="2" s="1"/>
  <c r="K20" i="2" l="1"/>
  <c r="Q20" i="2" s="1"/>
  <c r="K21" i="2" l="1"/>
  <c r="Q21" i="2" s="1"/>
  <c r="K22" i="2" l="1"/>
  <c r="Q22" i="2" s="1"/>
  <c r="K23" i="2" l="1"/>
  <c r="Q23" i="2" s="1"/>
  <c r="K24" i="2" l="1"/>
  <c r="Q24" i="2" s="1"/>
  <c r="K25" i="2" l="1"/>
  <c r="Q25" i="2" s="1"/>
  <c r="K26" i="2" l="1"/>
  <c r="Q26" i="2" s="1"/>
  <c r="K27" i="2" l="1"/>
  <c r="Q27" i="2" s="1"/>
  <c r="K28" i="2" l="1"/>
  <c r="Q28" i="2" s="1"/>
  <c r="K29" i="2" l="1"/>
  <c r="Q29" i="2" s="1"/>
  <c r="K30" i="2" l="1"/>
  <c r="Q30" i="2" s="1"/>
  <c r="K31" i="2" l="1"/>
  <c r="Q31" i="2" s="1"/>
  <c r="K32" i="2" l="1"/>
  <c r="Q32" i="2" s="1"/>
  <c r="K33" i="2" l="1"/>
  <c r="Q33" i="2" s="1"/>
  <c r="K34" i="2" l="1"/>
  <c r="Q34" i="2" s="1"/>
  <c r="K35" i="2" l="1"/>
  <c r="Q35" i="2" s="1"/>
  <c r="K36" i="2" l="1"/>
  <c r="Q36" i="2" s="1"/>
  <c r="K37" i="2" l="1"/>
  <c r="Q37" i="2" s="1"/>
  <c r="K38" i="2" l="1"/>
  <c r="Q38" i="2" s="1"/>
  <c r="K39" i="2" l="1"/>
  <c r="Q39" i="2" s="1"/>
  <c r="K40" i="2" l="1"/>
  <c r="Q40" i="2" s="1"/>
  <c r="K41" i="2" l="1"/>
  <c r="Q41" i="2" s="1"/>
  <c r="K42" i="2" l="1"/>
  <c r="Q42" i="2" s="1"/>
  <c r="K43" i="2" l="1"/>
  <c r="Q43" i="2" s="1"/>
  <c r="K44" i="2" l="1"/>
  <c r="Q44" i="2" s="1"/>
  <c r="K45" i="2" l="1"/>
  <c r="Q45" i="2" s="1"/>
  <c r="K46" i="2" l="1"/>
  <c r="Q46" i="2" s="1"/>
  <c r="K47" i="2" l="1"/>
  <c r="Q47" i="2" s="1"/>
  <c r="K48" i="2" l="1"/>
  <c r="Q48" i="2" s="1"/>
  <c r="K49" i="2" l="1"/>
  <c r="Q49" i="2" s="1"/>
  <c r="K50" i="2" l="1"/>
  <c r="Q50" i="2" s="1"/>
  <c r="K51" i="2" l="1"/>
  <c r="Q51" i="2" s="1"/>
  <c r="K52" i="2" l="1"/>
  <c r="Q52" i="2" s="1"/>
  <c r="K53" i="2" l="1"/>
  <c r="Q53" i="2" s="1"/>
  <c r="K54" i="2" l="1"/>
  <c r="Q54" i="2" s="1"/>
  <c r="K55" i="2" l="1"/>
  <c r="Q55" i="2" s="1"/>
  <c r="K56" i="2" l="1"/>
  <c r="Q56" i="2" s="1"/>
  <c r="K57" i="2" l="1"/>
  <c r="Q57" i="2" s="1"/>
  <c r="K58" i="2" l="1"/>
  <c r="Q58" i="2" s="1"/>
  <c r="K59" i="2" l="1"/>
  <c r="Q59" i="2" s="1"/>
  <c r="K60" i="2" l="1"/>
  <c r="Q60" i="2" s="1"/>
  <c r="K61" i="2" l="1"/>
  <c r="Q61" i="2" s="1"/>
  <c r="K62" i="2" l="1"/>
  <c r="Q62" i="2" s="1"/>
  <c r="K63" i="2" l="1"/>
  <c r="Q63" i="2" s="1"/>
  <c r="K64" i="2" l="1"/>
  <c r="Q64" i="2" s="1"/>
  <c r="K65" i="2" l="1"/>
  <c r="Q65" i="2" s="1"/>
  <c r="K66" i="2" l="1"/>
  <c r="Q66" i="2" s="1"/>
  <c r="K67" i="2" l="1"/>
  <c r="Q67" i="2" s="1"/>
  <c r="K68" i="2" l="1"/>
  <c r="Q68" i="2" s="1"/>
  <c r="K69" i="2" l="1"/>
  <c r="Q69" i="2" s="1"/>
  <c r="K70" i="2" l="1"/>
  <c r="Q70" i="2" s="1"/>
  <c r="K71" i="2" l="1"/>
  <c r="Q71" i="2" s="1"/>
  <c r="K72" i="2" l="1"/>
  <c r="Q72" i="2" s="1"/>
  <c r="K73" i="2" l="1"/>
  <c r="Q73" i="2" s="1"/>
  <c r="K74" i="2" l="1"/>
  <c r="Q74" i="2" s="1"/>
  <c r="K75" i="2" l="1"/>
  <c r="Q75" i="2" s="1"/>
  <c r="K76" i="2" l="1"/>
  <c r="Q76" i="2" s="1"/>
  <c r="K77" i="2" l="1"/>
  <c r="Q77" i="2" s="1"/>
  <c r="K78" i="2" l="1"/>
  <c r="Q78" i="2" s="1"/>
  <c r="K79" i="2" l="1"/>
  <c r="Q79" i="2" s="1"/>
  <c r="K80" i="2" l="1"/>
  <c r="Q80" i="2" s="1"/>
  <c r="K81" i="2" l="1"/>
  <c r="Q81" i="2" s="1"/>
  <c r="K82" i="2" l="1"/>
  <c r="Q82" i="2" s="1"/>
  <c r="K83" i="2" l="1"/>
  <c r="Q83" i="2" s="1"/>
  <c r="K84" i="2" l="1"/>
  <c r="Q84" i="2" s="1"/>
  <c r="K85" i="2" l="1"/>
  <c r="Q85" i="2" s="1"/>
  <c r="K86" i="2" l="1"/>
  <c r="Q86" i="2" s="1"/>
  <c r="K87" i="2" l="1"/>
  <c r="Q87" i="2" s="1"/>
  <c r="K88" i="2" l="1"/>
  <c r="Q88" i="2" s="1"/>
  <c r="K89" i="2" l="1"/>
  <c r="Q89" i="2" s="1"/>
  <c r="K90" i="2" l="1"/>
  <c r="Q90" i="2" s="1"/>
  <c r="K91" i="2" l="1"/>
  <c r="Q91" i="2" s="1"/>
  <c r="K92" i="2" l="1"/>
  <c r="Q92" i="2" s="1"/>
  <c r="K93" i="2" l="1"/>
  <c r="Q93" i="2" s="1"/>
  <c r="K94" i="2" l="1"/>
  <c r="Q94" i="2" s="1"/>
  <c r="K95" i="2" l="1"/>
  <c r="Q95" i="2" s="1"/>
  <c r="K96" i="2" l="1"/>
  <c r="Q96" i="2" s="1"/>
  <c r="K97" i="2" l="1"/>
  <c r="Q97" i="2" s="1"/>
  <c r="K98" i="2" l="1"/>
  <c r="Q98" i="2" s="1"/>
  <c r="K99" i="2" l="1"/>
  <c r="Q99" i="2" s="1"/>
  <c r="K100" i="2" l="1"/>
  <c r="Q100" i="2" s="1"/>
  <c r="K101" i="2" l="1"/>
  <c r="Q101" i="2" s="1"/>
  <c r="K102" i="2" l="1"/>
  <c r="Q102" i="2" s="1"/>
  <c r="K103" i="2" l="1"/>
  <c r="Q103" i="2" s="1"/>
  <c r="K104" i="2" l="1"/>
  <c r="Q104" i="2" s="1"/>
  <c r="K105" i="2" l="1"/>
  <c r="Q105" i="2" s="1"/>
  <c r="K106" i="2" l="1"/>
  <c r="Q106" i="2" s="1"/>
  <c r="K107" i="2" l="1"/>
  <c r="Q107" i="2" s="1"/>
  <c r="K108" i="2" l="1"/>
  <c r="Q108" i="2" s="1"/>
  <c r="K109" i="2" l="1"/>
  <c r="Q109" i="2" s="1"/>
  <c r="K110" i="2" l="1"/>
  <c r="Q110" i="2" s="1"/>
  <c r="K111" i="2" l="1"/>
  <c r="Q111" i="2" s="1"/>
  <c r="K112" i="2" l="1"/>
  <c r="Q112" i="2" s="1"/>
  <c r="K113" i="2" l="1"/>
  <c r="Q113" i="2" s="1"/>
  <c r="K114" i="2" l="1"/>
  <c r="Q114" i="2" s="1"/>
  <c r="K115" i="2" l="1"/>
  <c r="Q115" i="2" s="1"/>
  <c r="K116" i="2" l="1"/>
  <c r="Q116" i="2" s="1"/>
  <c r="K117" i="2" l="1"/>
  <c r="Q117" i="2" s="1"/>
  <c r="K118" i="2" l="1"/>
  <c r="Q118" i="2" s="1"/>
  <c r="K119" i="2" l="1"/>
  <c r="Q119" i="2" s="1"/>
  <c r="K120" i="2" l="1"/>
  <c r="Q120" i="2" s="1"/>
  <c r="K121" i="2" l="1"/>
  <c r="Q121" i="2" s="1"/>
  <c r="K122" i="2" l="1"/>
  <c r="Q122" i="2" s="1"/>
  <c r="K123" i="2" l="1"/>
  <c r="Q123" i="2" s="1"/>
  <c r="K124" i="2" l="1"/>
  <c r="Q124" i="2" s="1"/>
  <c r="K125" i="2" l="1"/>
  <c r="Q125" i="2" s="1"/>
  <c r="K126" i="2" l="1"/>
  <c r="Q126" i="2" s="1"/>
  <c r="K127" i="2" l="1"/>
  <c r="Q127" i="2" s="1"/>
  <c r="K128" i="2" l="1"/>
  <c r="Q128" i="2" s="1"/>
  <c r="K129" i="2" l="1"/>
  <c r="Q129" i="2" s="1"/>
  <c r="K130" i="2" l="1"/>
  <c r="Q130" i="2" s="1"/>
  <c r="K131" i="2" l="1"/>
  <c r="Q131" i="2" s="1"/>
  <c r="K132" i="2" l="1"/>
  <c r="Q132" i="2" s="1"/>
  <c r="K133" i="2" l="1"/>
  <c r="Q133" i="2" s="1"/>
  <c r="K134" i="2" l="1"/>
  <c r="Q134" i="2" s="1"/>
  <c r="K135" i="2" l="1"/>
  <c r="Q135" i="2" s="1"/>
  <c r="K136" i="2" l="1"/>
  <c r="Q136" i="2" s="1"/>
  <c r="K137" i="2" l="1"/>
  <c r="Q137" i="2" s="1"/>
  <c r="K138" i="2" l="1"/>
  <c r="Q138" i="2" s="1"/>
  <c r="K139" i="2" l="1"/>
  <c r="Q139" i="2" s="1"/>
  <c r="K140" i="2" l="1"/>
  <c r="Q140" i="2" s="1"/>
  <c r="K141" i="2" l="1"/>
  <c r="Q141" i="2" s="1"/>
  <c r="K142" i="2" l="1"/>
  <c r="Q142" i="2" s="1"/>
  <c r="K143" i="2" l="1"/>
  <c r="Q143" i="2" s="1"/>
  <c r="K144" i="2" l="1"/>
  <c r="Q144" i="2" s="1"/>
  <c r="K145" i="2" l="1"/>
  <c r="Q145" i="2" s="1"/>
  <c r="K146" i="2" l="1"/>
  <c r="Q146" i="2" s="1"/>
  <c r="K147" i="2" l="1"/>
  <c r="Q147" i="2" s="1"/>
  <c r="K148" i="2" l="1"/>
  <c r="Q148" i="2" s="1"/>
  <c r="K149" i="2" l="1"/>
  <c r="Q149" i="2" s="1"/>
  <c r="K150" i="2" l="1"/>
  <c r="Q150" i="2" s="1"/>
  <c r="K151" i="2" l="1"/>
  <c r="Q151" i="2" s="1"/>
  <c r="K152" i="2" l="1"/>
  <c r="Q152" i="2" s="1"/>
  <c r="K153" i="2" l="1"/>
  <c r="Q153" i="2" s="1"/>
  <c r="K154" i="2" l="1"/>
  <c r="Q154" i="2" s="1"/>
  <c r="K155" i="2" l="1"/>
  <c r="Q155" i="2" s="1"/>
  <c r="K156" i="2" l="1"/>
  <c r="Q156" i="2" s="1"/>
  <c r="K157" i="2" l="1"/>
  <c r="Q157" i="2" s="1"/>
  <c r="K158" i="2" l="1"/>
  <c r="Q158" i="2" s="1"/>
  <c r="K159" i="2" l="1"/>
  <c r="Q159" i="2" s="1"/>
  <c r="K160" i="2" l="1"/>
  <c r="Q160" i="2" s="1"/>
  <c r="K161" i="2" l="1"/>
  <c r="Q161" i="2" s="1"/>
  <c r="K162" i="2" l="1"/>
  <c r="Q162" i="2" s="1"/>
  <c r="K163" i="2" l="1"/>
  <c r="Q163" i="2" s="1"/>
  <c r="K164" i="2" l="1"/>
  <c r="Q164" i="2" s="1"/>
  <c r="K165" i="2" l="1"/>
  <c r="Q165" i="2" s="1"/>
  <c r="K166" i="2" l="1"/>
  <c r="Q166" i="2" s="1"/>
  <c r="K167" i="2" l="1"/>
  <c r="Q167" i="2" s="1"/>
  <c r="K168" i="2" l="1"/>
  <c r="Q168" i="2" s="1"/>
  <c r="K169" i="2" l="1"/>
  <c r="Q169" i="2" s="1"/>
  <c r="K170" i="2" l="1"/>
  <c r="Q170" i="2" s="1"/>
  <c r="K171" i="2" l="1"/>
  <c r="Q171" i="2" s="1"/>
  <c r="K172" i="2" l="1"/>
  <c r="Q172" i="2" s="1"/>
  <c r="K173" i="2" l="1"/>
  <c r="Q173" i="2" s="1"/>
  <c r="K174" i="2" l="1"/>
  <c r="Q174" i="2" s="1"/>
  <c r="K175" i="2" l="1"/>
  <c r="Q175" i="2" s="1"/>
  <c r="K176" i="2" l="1"/>
  <c r="Q176" i="2" s="1"/>
  <c r="K177" i="2" l="1"/>
  <c r="Q177" i="2" s="1"/>
  <c r="K178" i="2" l="1"/>
  <c r="Q178" i="2" s="1"/>
  <c r="K179" i="2" l="1"/>
  <c r="Q179" i="2" s="1"/>
  <c r="K180" i="2" l="1"/>
  <c r="Q180" i="2" s="1"/>
  <c r="K181" i="2" l="1"/>
  <c r="Q181" i="2" s="1"/>
  <c r="K182" i="2" l="1"/>
  <c r="Q182" i="2" s="1"/>
  <c r="K183" i="2" l="1"/>
  <c r="Q183" i="2" s="1"/>
  <c r="K184" i="2" l="1"/>
  <c r="Q184" i="2" s="1"/>
  <c r="K185" i="2" l="1"/>
  <c r="Q185" i="2" s="1"/>
  <c r="K186" i="2" l="1"/>
  <c r="Q186" i="2" s="1"/>
  <c r="K187" i="2" l="1"/>
  <c r="Q187" i="2" s="1"/>
  <c r="K188" i="2" l="1"/>
  <c r="Q188" i="2" s="1"/>
  <c r="K189" i="2" l="1"/>
  <c r="Q189" i="2" s="1"/>
  <c r="K190" i="2" l="1"/>
  <c r="Q190" i="2" s="1"/>
  <c r="K191" i="2" l="1"/>
  <c r="Q191" i="2" s="1"/>
  <c r="K192" i="2" l="1"/>
  <c r="Q192" i="2" s="1"/>
  <c r="K193" i="2" l="1"/>
  <c r="Q193" i="2" s="1"/>
  <c r="K194" i="2" l="1"/>
  <c r="Q194" i="2" s="1"/>
  <c r="K195" i="2" l="1"/>
  <c r="Q195" i="2" s="1"/>
  <c r="K196" i="2" l="1"/>
  <c r="Q196" i="2" s="1"/>
  <c r="K197" i="2" l="1"/>
  <c r="Q197" i="2" s="1"/>
  <c r="K198" i="2" l="1"/>
  <c r="Q198" i="2" s="1"/>
  <c r="K199" i="2" l="1"/>
  <c r="Q199" i="2" s="1"/>
  <c r="K200" i="2" l="1"/>
  <c r="Q200" i="2" s="1"/>
  <c r="K201" i="2" l="1"/>
  <c r="Q201" i="2" s="1"/>
  <c r="K202" i="2" l="1"/>
  <c r="Q202" i="2" s="1"/>
  <c r="K203" i="2" l="1"/>
  <c r="Q203" i="2" s="1"/>
  <c r="K204" i="2" l="1"/>
  <c r="Q204" i="2" s="1"/>
  <c r="K205" i="2" l="1"/>
  <c r="Q205" i="2" s="1"/>
  <c r="K206" i="2" l="1"/>
  <c r="Q206" i="2" s="1"/>
  <c r="K207" i="2" l="1"/>
  <c r="Q207" i="2" s="1"/>
  <c r="K208" i="2" l="1"/>
  <c r="Q208" i="2" s="1"/>
  <c r="K209" i="2" l="1"/>
  <c r="Q209" i="2" s="1"/>
  <c r="K210" i="2" l="1"/>
  <c r="Q210" i="2" s="1"/>
  <c r="K211" i="2" l="1"/>
  <c r="Q211" i="2" s="1"/>
  <c r="K212" i="2" l="1"/>
  <c r="Q212" i="2" s="1"/>
  <c r="K213" i="2" l="1"/>
  <c r="Q213" i="2" s="1"/>
  <c r="K214" i="2" l="1"/>
  <c r="Q214" i="2" s="1"/>
  <c r="K215" i="2" l="1"/>
  <c r="Q215" i="2" s="1"/>
  <c r="K216" i="2" l="1"/>
  <c r="Q216" i="2" s="1"/>
  <c r="K217" i="2" l="1"/>
  <c r="Q217" i="2" s="1"/>
  <c r="K218" i="2" l="1"/>
  <c r="Q218" i="2" s="1"/>
  <c r="K219" i="2" l="1"/>
  <c r="Q219" i="2" s="1"/>
  <c r="K220" i="2" l="1"/>
  <c r="Q220" i="2" s="1"/>
  <c r="K221" i="2" l="1"/>
  <c r="Q221" i="2" s="1"/>
  <c r="K222" i="2" l="1"/>
  <c r="Q222" i="2" s="1"/>
  <c r="K223" i="2" l="1"/>
  <c r="Q223" i="2" s="1"/>
  <c r="K224" i="2" l="1"/>
  <c r="Q224" i="2" s="1"/>
  <c r="K225" i="2" l="1"/>
  <c r="Q225" i="2" s="1"/>
  <c r="K226" i="2" l="1"/>
  <c r="Q226" i="2" s="1"/>
  <c r="K227" i="2" l="1"/>
  <c r="Q227" i="2" s="1"/>
  <c r="K228" i="2" l="1"/>
  <c r="Q228" i="2" s="1"/>
  <c r="K229" i="2" l="1"/>
  <c r="Q229" i="2" s="1"/>
  <c r="K230" i="2" l="1"/>
  <c r="Q230" i="2" s="1"/>
  <c r="K231" i="2" l="1"/>
  <c r="Q231" i="2" s="1"/>
  <c r="K232" i="2" l="1"/>
  <c r="Q232" i="2" s="1"/>
  <c r="K233" i="2" l="1"/>
  <c r="Q233" i="2" s="1"/>
  <c r="K234" i="2" l="1"/>
  <c r="Q234" i="2" s="1"/>
  <c r="K235" i="2" l="1"/>
  <c r="Q235" i="2" s="1"/>
  <c r="K236" i="2" l="1"/>
  <c r="Q236" i="2" s="1"/>
  <c r="K237" i="2" l="1"/>
  <c r="Q237" i="2" s="1"/>
  <c r="K238" i="2" l="1"/>
  <c r="Q238" i="2" s="1"/>
  <c r="K239" i="2" l="1"/>
  <c r="Q239" i="2" s="1"/>
  <c r="K240" i="2" l="1"/>
  <c r="Q240" i="2" s="1"/>
  <c r="K241" i="2" l="1"/>
  <c r="Q241" i="2" s="1"/>
  <c r="K242" i="2" l="1"/>
  <c r="Q242" i="2" s="1"/>
  <c r="K243" i="2" l="1"/>
  <c r="Q243" i="2" s="1"/>
  <c r="K244" i="2" l="1"/>
  <c r="Q244" i="2" s="1"/>
  <c r="K245" i="2" l="1"/>
  <c r="Q245" i="2" s="1"/>
  <c r="K246" i="2" l="1"/>
  <c r="Q246" i="2" s="1"/>
  <c r="K247" i="2" l="1"/>
  <c r="Q247" i="2" l="1"/>
  <c r="K248" i="2"/>
  <c r="Q248" i="2" l="1"/>
  <c r="K249" i="2"/>
  <c r="K250" i="2" l="1"/>
  <c r="Q249" i="2"/>
  <c r="K251" i="2" l="1"/>
  <c r="Q250" i="2"/>
  <c r="K252" i="2" l="1"/>
  <c r="Q251" i="2"/>
  <c r="K253" i="2" l="1"/>
  <c r="Q252" i="2"/>
  <c r="K254" i="2" l="1"/>
  <c r="Q253" i="2"/>
  <c r="K255" i="2" l="1"/>
  <c r="Q255" i="2" s="1"/>
  <c r="Q254" i="2"/>
</calcChain>
</file>

<file path=xl/sharedStrings.xml><?xml version="1.0" encoding="utf-8"?>
<sst xmlns="http://schemas.openxmlformats.org/spreadsheetml/2006/main" count="2483" uniqueCount="662">
  <si>
    <t>Garrett AiResearch</t>
  </si>
  <si>
    <t>?</t>
  </si>
  <si>
    <t>Intel</t>
  </si>
  <si>
    <t>10,000 nm</t>
  </si>
  <si>
    <t>Texas Instruments</t>
  </si>
  <si>
    <t>NEC</t>
  </si>
  <si>
    <t>Toshiba</t>
  </si>
  <si>
    <t>6,000 nm</t>
  </si>
  <si>
    <t>340+</t>
  </si>
  <si>
    <t>Motorola</t>
  </si>
  <si>
    <t>8,000 nm</t>
  </si>
  <si>
    <t>MOS Technology</t>
  </si>
  <si>
    <t>Intersil</t>
  </si>
  <si>
    <t>RCA</t>
  </si>
  <si>
    <t>5,000 nm</t>
  </si>
  <si>
    <t>Zilog</t>
  </si>
  <si>
    <t>4,000 nm</t>
  </si>
  <si>
    <t>3,000 nm</t>
  </si>
  <si>
    <t>Bell Labs</t>
  </si>
  <si>
    <t>3,500 nm</t>
  </si>
  <si>
    <t>WDC 65C02</t>
  </si>
  <si>
    <t>WDC</t>
  </si>
  <si>
    <t>IBM</t>
  </si>
  <si>
    <t>2,000 nm</t>
  </si>
  <si>
    <t>1,500 nm</t>
  </si>
  <si>
    <t>NEC V20</t>
  </si>
  <si>
    <t>Acorn</t>
  </si>
  <si>
    <t>Harris Corporation</t>
  </si>
  <si>
    <t>Fujitsu</t>
  </si>
  <si>
    <t>1,200 nm</t>
  </si>
  <si>
    <t>Hitachi</t>
  </si>
  <si>
    <t>1,000 nm</t>
  </si>
  <si>
    <t>800 nm</t>
  </si>
  <si>
    <t>DEC WRL MultiTitan</t>
  </si>
  <si>
    <t>DEC WRL</t>
  </si>
  <si>
    <t>650 nm</t>
  </si>
  <si>
    <t>MIPS</t>
  </si>
  <si>
    <t>ARM</t>
  </si>
  <si>
    <t>DEC</t>
  </si>
  <si>
    <t>750 nm</t>
  </si>
  <si>
    <t>500 nm</t>
  </si>
  <si>
    <t>720 nm</t>
  </si>
  <si>
    <t>700 nm</t>
  </si>
  <si>
    <t>Offete Enterprises</t>
  </si>
  <si>
    <t>600 nm</t>
  </si>
  <si>
    <t>Apple, IBM, Motorola</t>
  </si>
  <si>
    <t>Acorn, DEC, Apple</t>
  </si>
  <si>
    <t>350 nm</t>
  </si>
  <si>
    <t>PA-8000 64-bit, no cache</t>
  </si>
  <si>
    <t>HP</t>
  </si>
  <si>
    <t>AMD</t>
  </si>
  <si>
    <t>Nordic VLSI/Atmel</t>
  </si>
  <si>
    <t>250 nm</t>
  </si>
  <si>
    <t>Samsung</t>
  </si>
  <si>
    <t>280 nm</t>
  </si>
  <si>
    <t>Sony, Toshiba</t>
  </si>
  <si>
    <t>43,800 – 56,300</t>
  </si>
  <si>
    <t>180 nm</t>
  </si>
  <si>
    <t>IBM, Nintendo</t>
  </si>
  <si>
    <t>490,000 (check)</t>
  </si>
  <si>
    <t>130 nm</t>
  </si>
  <si>
    <t>Sony, Toshiba</t>
  </si>
  <si>
    <t>90 nm</t>
  </si>
  <si>
    <t>Sony, IBM, Toshiba</t>
  </si>
  <si>
    <t>65 nm</t>
  </si>
  <si>
    <t>45 nm</t>
  </si>
  <si>
    <t>Uniphier</t>
  </si>
  <si>
    <t>Matsushita</t>
  </si>
  <si>
    <t>Sun/Oracle</t>
  </si>
  <si>
    <t>40 nm</t>
  </si>
  <si>
    <t>32 nm</t>
  </si>
  <si>
    <t>Six-core Core i7/8-core Xeon E5</t>
  </si>
  <si>
    <t>28 nm</t>
  </si>
  <si>
    <t>22 nm</t>
  </si>
  <si>
    <t>Apple</t>
  </si>
  <si>
    <t>Microsoft, AMD</t>
  </si>
  <si>
    <t>20 nm</t>
  </si>
  <si>
    <t>14 nm</t>
  </si>
  <si>
    <t>16 nm</t>
  </si>
  <si>
    <t>IBM z13 Storage Controller</t>
  </si>
  <si>
    <t>Oracle</t>
  </si>
  <si>
    <t>Huawei</t>
  </si>
  <si>
    <t>Qualcomm</t>
  </si>
  <si>
    <t>10 nm</t>
  </si>
  <si>
    <t>Xeon (unspecified)</t>
  </si>
  <si>
    <t>SiFive</t>
  </si>
  <si>
    <t>12 nm</t>
  </si>
  <si>
    <t>7 nm</t>
  </si>
  <si>
    <t>Nvidia</t>
  </si>
  <si>
    <t>AMD Zen 2 client I/O die</t>
  </si>
  <si>
    <t>AMD Zen 2 server I/O die</t>
  </si>
  <si>
    <t>AMD Zen 2 Renoir die</t>
  </si>
  <si>
    <t>7 &amp; 12 nm</t>
  </si>
  <si>
    <t>199 </t>
  </si>
  <si>
    <t>HiSilicon Kirin 990 4G</t>
  </si>
  <si>
    <t>HiSilicon Kirin 990 5G</t>
  </si>
  <si>
    <t>Amazon</t>
  </si>
  <si>
    <t>5 nm</t>
  </si>
  <si>
    <t>HiSilicon Kirin 9000</t>
  </si>
  <si>
    <t>14 nm +++ 14 nm</t>
  </si>
  <si>
    <t>Apple A15</t>
  </si>
  <si>
    <t>Mediatek</t>
  </si>
  <si>
    <t>4 nm</t>
  </si>
  <si>
    <t>7 nm (Samsung)</t>
  </si>
  <si>
    <t>5 nm (CCD)</t>
  </si>
  <si>
    <t>HiSilicon Kirin 9000s</t>
  </si>
  <si>
    <t>3 nm</t>
  </si>
  <si>
    <t>Apple A17</t>
  </si>
  <si>
    <t>10 nm ESF (Intel 7)</t>
  </si>
  <si>
    <t>5 nm (CCD, GCD)</t>
  </si>
  <si>
    <t>トランジスタ数</t>
    <rPh sb="6" eb="7">
      <t>スウ</t>
    </rPh>
    <phoneticPr fontId="2"/>
  </si>
  <si>
    <t>発表年</t>
    <rPh sb="0" eb="3">
      <t>ハッピョウネン</t>
    </rPh>
    <phoneticPr fontId="2"/>
  </si>
  <si>
    <t>プロセッサ名</t>
    <rPh sb="5" eb="6">
      <t>メイ</t>
    </rPh>
    <phoneticPr fontId="2"/>
  </si>
  <si>
    <t>MP944</t>
  </si>
  <si>
    <t>(20-bit, 6-chip, 28 chips total)</t>
  </si>
  <si>
    <t>Intel 4004</t>
  </si>
  <si>
    <t>(4-bit, 16-pin)</t>
  </si>
  <si>
    <t>TMX 1795</t>
  </si>
  <si>
    <t>(8-bit, 24-pin)</t>
  </si>
  <si>
    <t>Intel 8008</t>
  </si>
  <si>
    <t>(8-bit, 18-pin)</t>
  </si>
  <si>
    <t>NEC μCOM-4</t>
  </si>
  <si>
    <t>(4-bit, 42-pin)</t>
  </si>
  <si>
    <t>Toshiba TLCS-12</t>
  </si>
  <si>
    <t>(12-bit)</t>
  </si>
  <si>
    <t>Intel 4040</t>
  </si>
  <si>
    <t>Motorola 6800</t>
  </si>
  <si>
    <t>(8-bit, 40-pin)</t>
  </si>
  <si>
    <t>Intel 8080</t>
  </si>
  <si>
    <t>TMS 1000</t>
  </si>
  <si>
    <t>(4-bit, 28-pin)</t>
  </si>
  <si>
    <t>MOS Technology 6502</t>
  </si>
  <si>
    <t>Intersil IM6100</t>
  </si>
  <si>
    <t>(12-bit, 40-pin; clone of PDP-8)</t>
  </si>
  <si>
    <t>CDP 1801</t>
  </si>
  <si>
    <t>(8-bit, 2-chip, 40-pin)</t>
  </si>
  <si>
    <t>RCA 1802</t>
  </si>
  <si>
    <t>Zilog Z80</t>
  </si>
  <si>
    <t>(8-bit, 4-bit ALU, 40-pin)</t>
  </si>
  <si>
    <t>Intel 8085</t>
  </si>
  <si>
    <t>TMS9900</t>
  </si>
  <si>
    <t>(16-bit)</t>
  </si>
  <si>
    <t>Motorola 6809</t>
  </si>
  <si>
    <t>(8-bit with some 16-bit features, 40-pin)</t>
  </si>
  <si>
    <t>Intel 8086</t>
  </si>
  <si>
    <t>(16-bit, 40-pin)</t>
  </si>
  <si>
    <t>Zilog Z8000</t>
  </si>
  <si>
    <t>Intel 8088</t>
  </si>
  <si>
    <t>(16-bit, 8-bit data bus)</t>
  </si>
  <si>
    <t>Motorola 68000</t>
  </si>
  <si>
    <t>(16/32-bit, 32-bit registers, 16-bit ALU)</t>
  </si>
  <si>
    <t>Intel 8051</t>
  </si>
  <si>
    <t>ROMP</t>
  </si>
  <si>
    <t>(32-bit)</t>
  </si>
  <si>
    <t>Intel 80186</t>
  </si>
  <si>
    <t>(16-bit, 68-pin)</t>
  </si>
  <si>
    <t>Intel 80286</t>
  </si>
  <si>
    <t>WDC 65C816</t>
  </si>
  <si>
    <t>(8/16-bit)</t>
  </si>
  <si>
    <t>Motorola 68020</t>
  </si>
  <si>
    <t>(32-bit; 114 pins used)</t>
  </si>
  <si>
    <t>Intel 80386</t>
  </si>
  <si>
    <t>(32-bit, 132-pin; no cache)</t>
  </si>
  <si>
    <t>ARM 1</t>
  </si>
  <si>
    <t>(32-bit; no cache)</t>
  </si>
  <si>
    <t>SPARC MB86900</t>
  </si>
  <si>
    <t>ARM 2</t>
  </si>
  <si>
    <t>(32-bit, 84-pin; no cache)</t>
  </si>
  <si>
    <t>Z80000</t>
  </si>
  <si>
    <t>(32-bit; very small cache)</t>
  </si>
  <si>
    <t>Motorola 68030</t>
  </si>
  <si>
    <t>(32-bit, very small caches)</t>
  </si>
  <si>
    <t>TI Explorer's 32-bit Lisp machine chip</t>
  </si>
  <si>
    <t>Intel i960</t>
  </si>
  <si>
    <t>(32-bit, 33-bit memory subsystem, no cache)</t>
  </si>
  <si>
    <t>Intel i960CA</t>
  </si>
  <si>
    <t>(32-bit, cache)</t>
  </si>
  <si>
    <t>Intel i860</t>
  </si>
  <si>
    <t>(32/64-bit, 128-bit SIMD, cache, VLIW)</t>
  </si>
  <si>
    <t>Intel 80486</t>
  </si>
  <si>
    <t>(32-bit, 8 KB cache)</t>
  </si>
  <si>
    <t>ARM 3</t>
  </si>
  <si>
    <t>(32-bit, 4 KB cache)</t>
  </si>
  <si>
    <t>POWER1</t>
  </si>
  <si>
    <t>(9-chip module, 72 kB of cache)</t>
  </si>
  <si>
    <t>Motorola 68040</t>
  </si>
  <si>
    <t>(32-bit, 8 KB caches)</t>
  </si>
  <si>
    <t>R4000</t>
  </si>
  <si>
    <t>(64-bit, 16 KB of caches)</t>
  </si>
  <si>
    <t>ARM 6</t>
  </si>
  <si>
    <t>(32-bit, no cache for this 60 variant)</t>
  </si>
  <si>
    <t>Hitachi SH-1</t>
  </si>
  <si>
    <t>(32-bit, no cache)</t>
  </si>
  <si>
    <t>Intel i960CF</t>
  </si>
  <si>
    <t>Alpha 21064</t>
  </si>
  <si>
    <t>(64-bit, 290-pin; 16 KB of caches)</t>
  </si>
  <si>
    <t>Pentium</t>
  </si>
  <si>
    <t>(32-bit, 16 KB of caches)</t>
  </si>
  <si>
    <t>POWER2</t>
  </si>
  <si>
    <t>(8-chip module, 288 kB of cache)</t>
  </si>
  <si>
    <t>ARM700</t>
  </si>
  <si>
    <t>(32-bit; 8 KB cache)</t>
  </si>
  <si>
    <t>Motorola 68060</t>
  </si>
  <si>
    <t>PowerPC 601</t>
  </si>
  <si>
    <t>(32-bit, 32 KB of caches)</t>
  </si>
  <si>
    <t>PowerPC 603</t>
  </si>
  <si>
    <t>PowerPC 603e</t>
  </si>
  <si>
    <t>SA-110</t>
  </si>
  <si>
    <t>Pentium Pro</t>
  </si>
  <si>
    <t>AMD K5</t>
  </si>
  <si>
    <t>(32-bit, caches)</t>
  </si>
  <si>
    <t>AMD K6</t>
  </si>
  <si>
    <t>AVR</t>
  </si>
  <si>
    <t>(8-bit, 40-pin; w/memory)</t>
  </si>
  <si>
    <t>Hitachi SH-4</t>
  </si>
  <si>
    <t>ARM 9TDMI</t>
  </si>
  <si>
    <t>Emotion Engine</t>
  </si>
  <si>
    <t>(64-bit, 128-bit SIMD, cache)</t>
  </si>
  <si>
    <t>AMD K6-III</t>
  </si>
  <si>
    <t>AMD K7</t>
  </si>
  <si>
    <t>Gekko</t>
  </si>
  <si>
    <t>(32-bit, large cache)</t>
  </si>
  <si>
    <t>SPARC64 V</t>
  </si>
  <si>
    <t>(64-bit, large cache)</t>
  </si>
  <si>
    <t>Alpha 21364</t>
  </si>
  <si>
    <t>(64-bit, 946-pin, SIMD, very large caches)</t>
  </si>
  <si>
    <t>AMD K7 Barton</t>
  </si>
  <si>
    <t>AMD K8</t>
  </si>
  <si>
    <t>SPARC64 V+</t>
  </si>
  <si>
    <t>Itanium 2</t>
  </si>
  <si>
    <t>(64-bit;9 MB cache)</t>
  </si>
  <si>
    <t>Xenon</t>
  </si>
  <si>
    <t>(64-bit, 128-bit SIMD, large cache)</t>
  </si>
  <si>
    <t>Cell</t>
  </si>
  <si>
    <t>Dual-core Itanium 2</t>
  </si>
  <si>
    <t>(64-bit, SIMD, large caches)</t>
  </si>
  <si>
    <t>ARM Cortex-A9</t>
  </si>
  <si>
    <t>(32-bit, (optional) SIMD, caches)</t>
  </si>
  <si>
    <t>POWER6</t>
  </si>
  <si>
    <t>(64-bit, large caches)</t>
  </si>
  <si>
    <t>SPARC64 VI</t>
  </si>
  <si>
    <t>Core i7</t>
  </si>
  <si>
    <t>(quad-core 64-bit, SIMD, large caches)</t>
  </si>
  <si>
    <t>Atom</t>
  </si>
  <si>
    <t>SPARC64 VII</t>
  </si>
  <si>
    <t>SPARC64 VIIIfx</t>
  </si>
  <si>
    <t>(Pineview) 64-bit, 1-core, 512 kB L2 cache</t>
  </si>
  <si>
    <t>(Pineview) 64-bit, 2-core, 1 MB L2 cache</t>
  </si>
  <si>
    <t>SPARC T3</t>
  </si>
  <si>
    <t>(16-core 64-bit, SIMD, large caches)</t>
  </si>
  <si>
    <t>Six-core Core i7</t>
  </si>
  <si>
    <t>(Gulftown)</t>
  </si>
  <si>
    <t>(64-bit, very large caches)</t>
  </si>
  <si>
    <t>Quad-core Itanium Tukwila</t>
  </si>
  <si>
    <t>Xeon Nehalem-EX</t>
  </si>
  <si>
    <t>(8-core 64-bit, SIMD, large caches)</t>
  </si>
  <si>
    <t>SPARC64 IXfx</t>
  </si>
  <si>
    <t>Quad-core + GPU Core i7</t>
  </si>
  <si>
    <t>Xeon Westmere-EX</t>
  </si>
  <si>
    <t>(10-core 64-bit, SIMD, large caches)</t>
  </si>
  <si>
    <t>SPARC64 X</t>
  </si>
  <si>
    <t>(64-bit, SIMD, caches)</t>
  </si>
  <si>
    <t>AMD Bulldozer</t>
  </si>
  <si>
    <t>(8-core 64-bit, SIMD, caches)</t>
  </si>
  <si>
    <t>Quad-core + GPU AMD Trinity</t>
  </si>
  <si>
    <t>Quad-core + GPU Core i7 Ivy Bridge</t>
  </si>
  <si>
    <t>POWER7+</t>
  </si>
  <si>
    <t>(8-core 64-bit, SIMD, 80 MB L3 cache)</t>
  </si>
  <si>
    <t>Six-core zEC12</t>
  </si>
  <si>
    <t>Itanium Poulson</t>
  </si>
  <si>
    <t>Xeon Phi</t>
  </si>
  <si>
    <t>(61-core 32-bit, 512-bit SIMD, caches)</t>
  </si>
  <si>
    <t>Apple A7</t>
  </si>
  <si>
    <t>(dual-core 64/32-bit ARM64, "mobile SoC", SIMD, caches)</t>
  </si>
  <si>
    <t>Six-core Core i7 Ivy Bridge E</t>
  </si>
  <si>
    <t>POWER8</t>
  </si>
  <si>
    <t>(12-core 64-bit, SIMD, caches)</t>
  </si>
  <si>
    <t>Quad-core + GPU Core i7 Haswell</t>
  </si>
  <si>
    <t>Apple A8</t>
  </si>
  <si>
    <t>(dual-core 64/32-bit ARM64 "mobile SoC", SIMD, caches)</t>
  </si>
  <si>
    <t>Core i7 Haswell-E</t>
  </si>
  <si>
    <t>Apple A8X</t>
  </si>
  <si>
    <t>(tri-core 64/32-bit ARM64 "mobile SoC", SIMD, caches)</t>
  </si>
  <si>
    <t>Xeon Haswell-E5</t>
  </si>
  <si>
    <t>(18-core 64-bit, SIMD, caches)</t>
  </si>
  <si>
    <t>Quad-core + GPU GT2 Core i7 Skylake K</t>
  </si>
  <si>
    <t>Dual-core + GPU Iris Core i7 Broadwell-U</t>
  </si>
  <si>
    <t>Apple A9</t>
  </si>
  <si>
    <t>Apple A9X</t>
  </si>
  <si>
    <t>(dual core 64/32-bit ARM64 "mobile SoC", SIMD, caches)</t>
  </si>
  <si>
    <t>IBM z13</t>
  </si>
  <si>
    <t>(64-bit, caches)</t>
  </si>
  <si>
    <t>Core i7 Broadwell-E</t>
  </si>
  <si>
    <t>(10-core 64-bit, SIMD, caches)</t>
  </si>
  <si>
    <t>Apple A10 Fusion</t>
  </si>
  <si>
    <t>(quad-core 64/32-bit ARM64 "mobile SoC", SIMD, caches)</t>
  </si>
  <si>
    <t>Xeon Broadwell-E5</t>
  </si>
  <si>
    <t>(22-core 64-bit, SIMD, caches)</t>
  </si>
  <si>
    <t>(72-core 64-bit, 512-bit SIMD, caches)</t>
  </si>
  <si>
    <t>Qualcomm Snapdragon 835</t>
  </si>
  <si>
    <t>(octa-core 64/32-bit ARM64 "mobile SoC", SIMD, caches)</t>
  </si>
  <si>
    <t>Apple A11 Bionic</t>
  </si>
  <si>
    <t>(hexa-core 64/32-bit ARM64 "mobile SoC", SIMD, caches)</t>
  </si>
  <si>
    <t>AMD Zeppelin SoC Ryzen</t>
  </si>
  <si>
    <t>AMD Ryzen 5 1600 Ryzen</t>
  </si>
  <si>
    <t>IBM z14</t>
  </si>
  <si>
    <t>IBM z14 Storage Controller</t>
  </si>
  <si>
    <t>(64-bit)</t>
  </si>
  <si>
    <t>Xeon Platinum 8180</t>
  </si>
  <si>
    <t>(28-core 64-bit, SIMD, caches)</t>
  </si>
  <si>
    <t>POWER9</t>
  </si>
  <si>
    <t>SPARC64 XII</t>
  </si>
  <si>
    <t>Apple A10X Fusion</t>
  </si>
  <si>
    <t>AMD Epyc</t>
  </si>
  <si>
    <t>(32-core 64-bit, SIMD, caches)</t>
  </si>
  <si>
    <t>Qualcomm Snapdragon 845</t>
  </si>
  <si>
    <t>Qualcomm Snapdragon 850</t>
  </si>
  <si>
    <t>Apple A12 Bionic</t>
  </si>
  <si>
    <t>(hexa-core ARM64 "mobile SoC", SIMD, caches)</t>
  </si>
  <si>
    <t>Qualcomm Snapdragon 8cx / SCX8180</t>
  </si>
  <si>
    <t>(octa-core ARM64 "mobile SoC", SIMD, caches)</t>
  </si>
  <si>
    <t>Apple A12X Bionic</t>
  </si>
  <si>
    <t>Qualcomm Snapdragon 855</t>
  </si>
  <si>
    <t>Apple A13</t>
  </si>
  <si>
    <t>(hexa-core 64-bit ARM64 "mobile SoC", SIMD, caches)</t>
  </si>
  <si>
    <t>IBM z15 CP chip</t>
  </si>
  <si>
    <t>(12 cores, 256 MB L3 cache)</t>
  </si>
  <si>
    <t>IBM z15 SC chip</t>
  </si>
  <si>
    <t>(960 MB L4 cache)</t>
  </si>
  <si>
    <t>Qualcomm Snapdragon 865</t>
  </si>
  <si>
    <t>Apple A14 Bionic</t>
  </si>
  <si>
    <t>Apple M1</t>
  </si>
  <si>
    <t>(octa-core 64-bit ARM64 SoC, SIMD, caches)</t>
  </si>
  <si>
    <t>Core 11th gen Rocket Lake</t>
  </si>
  <si>
    <t>AMD Ryzen 7 5800H</t>
  </si>
  <si>
    <t>(64-bit, SIMD, caches, I/O and GPU)</t>
  </si>
  <si>
    <t>Apple M1 Pro</t>
  </si>
  <si>
    <t>(10-core, 64-bit)</t>
  </si>
  <si>
    <t>Apple M1 Max</t>
  </si>
  <si>
    <t>Dimensity 9000</t>
  </si>
  <si>
    <t>(ARM64 SoC)</t>
  </si>
  <si>
    <t>Apple A16</t>
  </si>
  <si>
    <t>(dual-chip module, 2×10 cores)</t>
  </si>
  <si>
    <t>Apple M2</t>
  </si>
  <si>
    <t>(deca-core 64-bit ARM64 SoC, SIMD, caches)</t>
  </si>
  <si>
    <t>Dimensity 9200</t>
  </si>
  <si>
    <t>Qualcomm Snapdragon 8 Gen 2</t>
  </si>
  <si>
    <t>Apple M4</t>
  </si>
  <si>
    <t>Apple M3</t>
  </si>
  <si>
    <t>Apple M3 Pro</t>
  </si>
  <si>
    <t>(dodeca-core 64-bit ARM64 SoC, SIMD, caches)</t>
  </si>
  <si>
    <t>Apple M3 Max</t>
  </si>
  <si>
    <t>(16-core 64-bit ARM64 SoC, SIMD, caches)</t>
  </si>
  <si>
    <t>Apple M2 Pro</t>
  </si>
  <si>
    <t>(12-core 64-bit ARM64 SoC, SIMD, caches)</t>
  </si>
  <si>
    <t>Apple M2 Max</t>
  </si>
  <si>
    <t>Apple M2 Ultra</t>
  </si>
  <si>
    <t>(two M2 Max dies)</t>
  </si>
  <si>
    <t>Novix NC4016</t>
  </si>
  <si>
    <t xml:space="preserve"> (16-bit)</t>
  </si>
  <si>
    <t>Bellmac-8</t>
  </si>
  <si>
    <t xml:space="preserve"> (8-bit)</t>
  </si>
  <si>
    <t>NEC V60</t>
  </si>
  <si>
    <t>NEC V70</t>
  </si>
  <si>
    <t>Hitachi Gmicro/200</t>
  </si>
  <si>
    <t>Hitachi HARP-1</t>
  </si>
  <si>
    <t xml:space="preserve"> (32-bit, cache)</t>
  </si>
  <si>
    <t>MuP21 (21-bit,</t>
  </si>
  <si>
    <t>[49] 40-pin; includes video)</t>
  </si>
  <si>
    <t>Quad-core z196</t>
  </si>
  <si>
    <t>7,500 nm[19]</t>
  </si>
  <si>
    <t>3,000 nm[28]</t>
  </si>
  <si>
    <t>3,000 nm[32]</t>
  </si>
  <si>
    <t>2,000 nm[38]</t>
  </si>
  <si>
    <t>1,500 nm[41]</t>
  </si>
  <si>
    <t>239.7 mm2[63]</t>
  </si>
  <si>
    <t>90 nm[71]</t>
  </si>
  <si>
    <t>246 mm2[105]</t>
  </si>
  <si>
    <t>360 mm2[115]</t>
  </si>
  <si>
    <t>83.54 mm2[146]</t>
  </si>
  <si>
    <t>276 mm2[154]</t>
  </si>
  <si>
    <t>37,500,000 or 21,800,000+ [155]</t>
  </si>
  <si>
    <t>245 mm2[161]</t>
  </si>
  <si>
    <t>420.2 mm2[163]</t>
  </si>
  <si>
    <t>840.5 mm2[163]</t>
  </si>
  <si>
    <r>
      <t>12 mm</t>
    </r>
    <r>
      <rPr>
        <vertAlign val="superscript"/>
        <sz val="11"/>
        <rFont val="Meiryo UI"/>
        <family val="3"/>
        <charset val="128"/>
      </rPr>
      <t>2</t>
    </r>
  </si>
  <si>
    <r>
      <t>30.64 mm</t>
    </r>
    <r>
      <rPr>
        <vertAlign val="superscript"/>
        <sz val="11"/>
        <rFont val="Meiryo UI"/>
        <family val="3"/>
        <charset val="128"/>
      </rPr>
      <t>2</t>
    </r>
  </si>
  <si>
    <r>
      <t>14 mm</t>
    </r>
    <r>
      <rPr>
        <vertAlign val="superscript"/>
        <sz val="11"/>
        <rFont val="Meiryo UI"/>
        <family val="3"/>
        <charset val="128"/>
      </rPr>
      <t>2</t>
    </r>
  </si>
  <si>
    <r>
      <t>32.45 mm</t>
    </r>
    <r>
      <rPr>
        <vertAlign val="superscript"/>
        <sz val="11"/>
        <rFont val="Meiryo UI"/>
        <family val="3"/>
        <charset val="128"/>
      </rPr>
      <t>2</t>
    </r>
  </si>
  <si>
    <r>
      <t>16 mm</t>
    </r>
    <r>
      <rPr>
        <vertAlign val="superscript"/>
        <sz val="11"/>
        <rFont val="Meiryo UI"/>
        <family val="3"/>
        <charset val="128"/>
      </rPr>
      <t>2</t>
    </r>
  </si>
  <si>
    <r>
      <t>20 mm</t>
    </r>
    <r>
      <rPr>
        <vertAlign val="superscript"/>
        <sz val="11"/>
        <rFont val="Meiryo UI"/>
        <family val="3"/>
        <charset val="128"/>
      </rPr>
      <t>2</t>
    </r>
  </si>
  <si>
    <r>
      <t>11 mm</t>
    </r>
    <r>
      <rPr>
        <vertAlign val="superscript"/>
        <sz val="11"/>
        <rFont val="Meiryo UI"/>
        <family val="3"/>
        <charset val="128"/>
      </rPr>
      <t>2</t>
    </r>
  </si>
  <si>
    <r>
      <t>21 mm</t>
    </r>
    <r>
      <rPr>
        <vertAlign val="superscript"/>
        <sz val="11"/>
        <rFont val="Meiryo UI"/>
        <family val="3"/>
        <charset val="128"/>
      </rPr>
      <t>2</t>
    </r>
  </si>
  <si>
    <r>
      <t>27 mm</t>
    </r>
    <r>
      <rPr>
        <vertAlign val="superscript"/>
        <sz val="11"/>
        <rFont val="Meiryo UI"/>
        <family val="3"/>
        <charset val="128"/>
      </rPr>
      <t>2</t>
    </r>
  </si>
  <si>
    <r>
      <t>18 mm</t>
    </r>
    <r>
      <rPr>
        <vertAlign val="superscript"/>
        <sz val="11"/>
        <rFont val="Meiryo UI"/>
        <family val="3"/>
        <charset val="128"/>
      </rPr>
      <t>2</t>
    </r>
  </si>
  <si>
    <r>
      <t>33 mm</t>
    </r>
    <r>
      <rPr>
        <vertAlign val="superscript"/>
        <sz val="11"/>
        <rFont val="Meiryo UI"/>
        <family val="3"/>
        <charset val="128"/>
      </rPr>
      <t>2</t>
    </r>
  </si>
  <si>
    <r>
      <t>44 mm</t>
    </r>
    <r>
      <rPr>
        <vertAlign val="superscript"/>
        <sz val="11"/>
        <rFont val="Meiryo UI"/>
        <family val="3"/>
        <charset val="128"/>
      </rPr>
      <t>2</t>
    </r>
  </si>
  <si>
    <r>
      <t>6 mm</t>
    </r>
    <r>
      <rPr>
        <vertAlign val="superscript"/>
        <sz val="11"/>
        <rFont val="Meiryo UI"/>
        <family val="3"/>
        <charset val="128"/>
      </rPr>
      <t>2</t>
    </r>
  </si>
  <si>
    <r>
      <t>58.52 mm</t>
    </r>
    <r>
      <rPr>
        <vertAlign val="superscript"/>
        <sz val="11"/>
        <rFont val="Meiryo UI"/>
        <family val="3"/>
        <charset val="128"/>
      </rPr>
      <t>2</t>
    </r>
  </si>
  <si>
    <r>
      <t>60 mm</t>
    </r>
    <r>
      <rPr>
        <vertAlign val="superscript"/>
        <sz val="11"/>
        <rFont val="Meiryo UI"/>
        <family val="3"/>
        <charset val="128"/>
      </rPr>
      <t>2</t>
    </r>
  </si>
  <si>
    <r>
      <t>49 mm</t>
    </r>
    <r>
      <rPr>
        <vertAlign val="superscript"/>
        <sz val="11"/>
        <rFont val="Meiryo UI"/>
        <family val="3"/>
        <charset val="128"/>
      </rPr>
      <t>2</t>
    </r>
  </si>
  <si>
    <r>
      <t>9 mm</t>
    </r>
    <r>
      <rPr>
        <vertAlign val="superscript"/>
        <sz val="11"/>
        <rFont val="Meiryo UI"/>
        <family val="3"/>
        <charset val="128"/>
      </rPr>
      <t>2</t>
    </r>
  </si>
  <si>
    <r>
      <t>85 mm</t>
    </r>
    <r>
      <rPr>
        <vertAlign val="superscript"/>
        <sz val="11"/>
        <rFont val="Meiryo UI"/>
        <family val="3"/>
        <charset val="128"/>
      </rPr>
      <t>2</t>
    </r>
  </si>
  <si>
    <r>
      <t>104 mm</t>
    </r>
    <r>
      <rPr>
        <vertAlign val="superscript"/>
        <sz val="11"/>
        <rFont val="Meiryo UI"/>
        <family val="3"/>
        <charset val="128"/>
      </rPr>
      <t>2</t>
    </r>
  </si>
  <si>
    <r>
      <t>50 mm</t>
    </r>
    <r>
      <rPr>
        <vertAlign val="superscript"/>
        <sz val="11"/>
        <rFont val="Meiryo UI"/>
        <family val="3"/>
        <charset val="128"/>
      </rPr>
      <t>2</t>
    </r>
  </si>
  <si>
    <r>
      <t>30.25 mm</t>
    </r>
    <r>
      <rPr>
        <vertAlign val="superscript"/>
        <sz val="11"/>
        <rFont val="Meiryo UI"/>
        <family val="3"/>
        <charset val="128"/>
      </rPr>
      <t>2</t>
    </r>
  </si>
  <si>
    <r>
      <t>102 mm</t>
    </r>
    <r>
      <rPr>
        <vertAlign val="superscript"/>
        <sz val="11"/>
        <rFont val="Meiryo UI"/>
        <family val="3"/>
        <charset val="128"/>
      </rPr>
      <t>2</t>
    </r>
  </si>
  <si>
    <r>
      <t>61 mm</t>
    </r>
    <r>
      <rPr>
        <vertAlign val="superscript"/>
        <sz val="11"/>
        <rFont val="Meiryo UI"/>
        <family val="3"/>
        <charset val="128"/>
      </rPr>
      <t>2</t>
    </r>
  </si>
  <si>
    <r>
      <t>143 mm</t>
    </r>
    <r>
      <rPr>
        <vertAlign val="superscript"/>
        <sz val="11"/>
        <rFont val="Meiryo UI"/>
        <family val="3"/>
        <charset val="128"/>
      </rPr>
      <t>2</t>
    </r>
  </si>
  <si>
    <r>
      <t>173 mm</t>
    </r>
    <r>
      <rPr>
        <vertAlign val="superscript"/>
        <sz val="11"/>
        <rFont val="Meiryo UI"/>
        <family val="3"/>
        <charset val="128"/>
      </rPr>
      <t>2</t>
    </r>
  </si>
  <si>
    <r>
      <t>87 mm</t>
    </r>
    <r>
      <rPr>
        <vertAlign val="superscript"/>
        <sz val="11"/>
        <rFont val="Meiryo UI"/>
        <family val="3"/>
        <charset val="128"/>
      </rPr>
      <t>2</t>
    </r>
  </si>
  <si>
    <r>
      <t>1,283.61 mm</t>
    </r>
    <r>
      <rPr>
        <vertAlign val="superscript"/>
        <sz val="11"/>
        <rFont val="Meiryo UI"/>
        <family val="3"/>
        <charset val="128"/>
      </rPr>
      <t>2</t>
    </r>
  </si>
  <si>
    <r>
      <t>152 mm</t>
    </r>
    <r>
      <rPr>
        <vertAlign val="superscript"/>
        <sz val="11"/>
        <rFont val="Meiryo UI"/>
        <family val="3"/>
        <charset val="128"/>
      </rPr>
      <t>2</t>
    </r>
  </si>
  <si>
    <r>
      <t>213 mm</t>
    </r>
    <r>
      <rPr>
        <vertAlign val="superscript"/>
        <sz val="11"/>
        <rFont val="Meiryo UI"/>
        <family val="3"/>
        <charset val="128"/>
      </rPr>
      <t>2</t>
    </r>
  </si>
  <si>
    <r>
      <t>100 mm</t>
    </r>
    <r>
      <rPr>
        <vertAlign val="superscript"/>
        <sz val="11"/>
        <rFont val="Meiryo UI"/>
        <family val="3"/>
        <charset val="128"/>
      </rPr>
      <t>2</t>
    </r>
  </si>
  <si>
    <r>
      <t>125 mm</t>
    </r>
    <r>
      <rPr>
        <vertAlign val="superscript"/>
        <sz val="11"/>
        <rFont val="Meiryo UI"/>
        <family val="3"/>
        <charset val="128"/>
      </rPr>
      <t>2</t>
    </r>
  </si>
  <si>
    <r>
      <t>233.52 mm</t>
    </r>
    <r>
      <rPr>
        <vertAlign val="superscript"/>
        <sz val="11"/>
        <rFont val="Meiryo UI"/>
        <family val="3"/>
        <charset val="128"/>
      </rPr>
      <t>2</t>
    </r>
  </si>
  <si>
    <r>
      <t>267 mm</t>
    </r>
    <r>
      <rPr>
        <vertAlign val="superscript"/>
        <sz val="11"/>
        <rFont val="Meiryo UI"/>
        <family val="3"/>
        <charset val="128"/>
      </rPr>
      <t>2</t>
    </r>
  </si>
  <si>
    <r>
      <t>294 mm</t>
    </r>
    <r>
      <rPr>
        <vertAlign val="superscript"/>
        <sz val="11"/>
        <rFont val="Meiryo UI"/>
        <family val="3"/>
        <charset val="128"/>
      </rPr>
      <t>2</t>
    </r>
  </si>
  <si>
    <r>
      <t>1,217.39 mm</t>
    </r>
    <r>
      <rPr>
        <vertAlign val="superscript"/>
        <sz val="11"/>
        <rFont val="Meiryo UI"/>
        <family val="3"/>
        <charset val="128"/>
      </rPr>
      <t>2</t>
    </r>
  </si>
  <si>
    <r>
      <t>68.51 mm</t>
    </r>
    <r>
      <rPr>
        <vertAlign val="superscript"/>
        <sz val="11"/>
        <rFont val="Meiryo UI"/>
        <family val="3"/>
        <charset val="128"/>
      </rPr>
      <t>2</t>
    </r>
  </si>
  <si>
    <r>
      <t>218 mm</t>
    </r>
    <r>
      <rPr>
        <vertAlign val="superscript"/>
        <sz val="11"/>
        <rFont val="Meiryo UI"/>
        <family val="3"/>
        <charset val="128"/>
      </rPr>
      <t>2</t>
    </r>
  </si>
  <si>
    <r>
      <t>121 mm</t>
    </r>
    <r>
      <rPr>
        <vertAlign val="superscript"/>
        <sz val="11"/>
        <rFont val="Meiryo UI"/>
        <family val="3"/>
        <charset val="128"/>
      </rPr>
      <t>2</t>
    </r>
  </si>
  <si>
    <r>
      <t>84.76 mm</t>
    </r>
    <r>
      <rPr>
        <vertAlign val="superscript"/>
        <sz val="11"/>
        <rFont val="Meiryo UI"/>
        <family val="3"/>
        <charset val="128"/>
      </rPr>
      <t>2</t>
    </r>
  </si>
  <si>
    <r>
      <t>98 mm</t>
    </r>
    <r>
      <rPr>
        <vertAlign val="superscript"/>
        <sz val="11"/>
        <rFont val="Meiryo UI"/>
        <family val="3"/>
        <charset val="128"/>
      </rPr>
      <t>2</t>
    </r>
  </si>
  <si>
    <r>
      <t>298.65 mm</t>
    </r>
    <r>
      <rPr>
        <vertAlign val="superscript"/>
        <sz val="11"/>
        <rFont val="Meiryo UI"/>
        <family val="3"/>
        <charset val="128"/>
      </rPr>
      <t>2</t>
    </r>
  </si>
  <si>
    <r>
      <t>307 mm</t>
    </r>
    <r>
      <rPr>
        <vertAlign val="superscript"/>
        <sz val="11"/>
        <rFont val="Meiryo UI"/>
        <family val="3"/>
        <charset val="128"/>
      </rPr>
      <t>2</t>
    </r>
  </si>
  <si>
    <r>
      <t>337.69 mm</t>
    </r>
    <r>
      <rPr>
        <vertAlign val="superscript"/>
        <sz val="11"/>
        <rFont val="Meiryo UI"/>
        <family val="3"/>
        <charset val="128"/>
      </rPr>
      <t>2</t>
    </r>
  </si>
  <si>
    <r>
      <t>208.8 mm</t>
    </r>
    <r>
      <rPr>
        <vertAlign val="superscript"/>
        <sz val="11"/>
        <rFont val="Meiryo UI"/>
        <family val="3"/>
        <charset val="128"/>
      </rPr>
      <t>2</t>
    </r>
  </si>
  <si>
    <r>
      <t>251 mm</t>
    </r>
    <r>
      <rPr>
        <vertAlign val="superscript"/>
        <sz val="11"/>
        <rFont val="Meiryo UI"/>
        <family val="3"/>
        <charset val="128"/>
      </rPr>
      <t>2</t>
    </r>
  </si>
  <si>
    <r>
      <t>195 mm</t>
    </r>
    <r>
      <rPr>
        <vertAlign val="superscript"/>
        <sz val="11"/>
        <rFont val="Meiryo UI"/>
        <family val="3"/>
        <charset val="128"/>
      </rPr>
      <t>2</t>
    </r>
  </si>
  <si>
    <r>
      <t>162 mm</t>
    </r>
    <r>
      <rPr>
        <vertAlign val="superscript"/>
        <sz val="11"/>
        <rFont val="Meiryo UI"/>
        <family val="3"/>
        <charset val="128"/>
      </rPr>
      <t>2</t>
    </r>
  </si>
  <si>
    <r>
      <t>113 mm</t>
    </r>
    <r>
      <rPr>
        <vertAlign val="superscript"/>
        <sz val="11"/>
        <rFont val="Meiryo UI"/>
        <family val="3"/>
        <charset val="128"/>
      </rPr>
      <t>2</t>
    </r>
  </si>
  <si>
    <r>
      <t>313.96 mm</t>
    </r>
    <r>
      <rPr>
        <vertAlign val="superscript"/>
        <sz val="11"/>
        <rFont val="Meiryo UI"/>
        <family val="3"/>
        <charset val="128"/>
      </rPr>
      <t>2</t>
    </r>
  </si>
  <si>
    <r>
      <t>100.5 mm</t>
    </r>
    <r>
      <rPr>
        <vertAlign val="superscript"/>
        <sz val="11"/>
        <rFont val="Meiryo UI"/>
        <family val="3"/>
        <charset val="128"/>
      </rPr>
      <t>2</t>
    </r>
  </si>
  <si>
    <r>
      <t>57.76 mm</t>
    </r>
    <r>
      <rPr>
        <vertAlign val="superscript"/>
        <sz val="11"/>
        <rFont val="Meiryo UI"/>
        <family val="3"/>
        <charset val="128"/>
      </rPr>
      <t>2</t>
    </r>
  </si>
  <si>
    <r>
      <t>4.8 mm</t>
    </r>
    <r>
      <rPr>
        <vertAlign val="superscript"/>
        <sz val="11"/>
        <rFont val="Meiryo UI"/>
        <family val="3"/>
        <charset val="128"/>
      </rPr>
      <t>2</t>
    </r>
  </si>
  <si>
    <r>
      <t>128 mm</t>
    </r>
    <r>
      <rPr>
        <vertAlign val="superscript"/>
        <sz val="11"/>
        <rFont val="Meiryo UI"/>
        <family val="3"/>
        <charset val="128"/>
      </rPr>
      <t>2</t>
    </r>
  </si>
  <si>
    <r>
      <t>180 mm</t>
    </r>
    <r>
      <rPr>
        <vertAlign val="superscript"/>
        <sz val="11"/>
        <rFont val="Meiryo UI"/>
        <family val="3"/>
        <charset val="128"/>
      </rPr>
      <t>2</t>
    </r>
  </si>
  <si>
    <r>
      <t>118 mm</t>
    </r>
    <r>
      <rPr>
        <vertAlign val="superscript"/>
        <sz val="11"/>
        <rFont val="Meiryo UI"/>
        <family val="3"/>
        <charset val="128"/>
      </rPr>
      <t>2</t>
    </r>
  </si>
  <si>
    <r>
      <t>184 mm</t>
    </r>
    <r>
      <rPr>
        <vertAlign val="superscript"/>
        <sz val="11"/>
        <rFont val="Meiryo UI"/>
        <family val="3"/>
        <charset val="128"/>
      </rPr>
      <t>2</t>
    </r>
  </si>
  <si>
    <r>
      <t>43 mm</t>
    </r>
    <r>
      <rPr>
        <vertAlign val="superscript"/>
        <sz val="11"/>
        <rFont val="Meiryo UI"/>
        <family val="3"/>
        <charset val="128"/>
      </rPr>
      <t>2</t>
    </r>
  </si>
  <si>
    <r>
      <t>80 mm</t>
    </r>
    <r>
      <rPr>
        <vertAlign val="superscript"/>
        <sz val="11"/>
        <rFont val="Meiryo UI"/>
        <family val="3"/>
        <charset val="128"/>
      </rPr>
      <t>2</t>
    </r>
  </si>
  <si>
    <r>
      <t>217 mm</t>
    </r>
    <r>
      <rPr>
        <vertAlign val="superscript"/>
        <sz val="11"/>
        <rFont val="Meiryo UI"/>
        <family val="3"/>
        <charset val="128"/>
      </rPr>
      <t>2</t>
    </r>
  </si>
  <si>
    <r>
      <t>130 nm</t>
    </r>
    <r>
      <rPr>
        <vertAlign val="superscript"/>
        <sz val="11"/>
        <rFont val="Meiryo UI"/>
        <family val="3"/>
        <charset val="128"/>
      </rPr>
      <t>[67]</t>
    </r>
  </si>
  <si>
    <r>
      <t>290 mm</t>
    </r>
    <r>
      <rPr>
        <vertAlign val="superscript"/>
        <sz val="11"/>
        <rFont val="Meiryo UI"/>
        <family val="3"/>
        <charset val="128"/>
      </rPr>
      <t>2</t>
    </r>
  </si>
  <si>
    <r>
      <t>81 mm</t>
    </r>
    <r>
      <rPr>
        <vertAlign val="superscript"/>
        <sz val="11"/>
        <rFont val="Meiryo UI"/>
        <family val="3"/>
        <charset val="128"/>
      </rPr>
      <t>2</t>
    </r>
  </si>
  <si>
    <r>
      <t>145 mm</t>
    </r>
    <r>
      <rPr>
        <vertAlign val="superscript"/>
        <sz val="11"/>
        <rFont val="Meiryo UI"/>
        <family val="3"/>
        <charset val="128"/>
      </rPr>
      <t>2</t>
    </r>
  </si>
  <si>
    <r>
      <t>421 mm</t>
    </r>
    <r>
      <rPr>
        <vertAlign val="superscript"/>
        <sz val="11"/>
        <rFont val="Meiryo UI"/>
        <family val="3"/>
        <charset val="128"/>
      </rPr>
      <t>2</t>
    </r>
  </si>
  <si>
    <r>
      <t>397 mm</t>
    </r>
    <r>
      <rPr>
        <vertAlign val="superscript"/>
        <sz val="11"/>
        <rFont val="Meiryo UI"/>
        <family val="3"/>
        <charset val="128"/>
      </rPr>
      <t>2</t>
    </r>
  </si>
  <si>
    <r>
      <t>101 mm</t>
    </r>
    <r>
      <rPr>
        <vertAlign val="superscript"/>
        <sz val="11"/>
        <rFont val="Meiryo UI"/>
        <family val="3"/>
        <charset val="128"/>
      </rPr>
      <t>2</t>
    </r>
  </si>
  <si>
    <r>
      <t>193 mm</t>
    </r>
    <r>
      <rPr>
        <vertAlign val="superscript"/>
        <sz val="11"/>
        <rFont val="Meiryo UI"/>
        <family val="3"/>
        <charset val="128"/>
      </rPr>
      <t>2</t>
    </r>
  </si>
  <si>
    <r>
      <t>83 mm</t>
    </r>
    <r>
      <rPr>
        <vertAlign val="superscript"/>
        <sz val="11"/>
        <rFont val="Meiryo UI"/>
        <family val="3"/>
        <charset val="128"/>
      </rPr>
      <t>2</t>
    </r>
  </si>
  <si>
    <r>
      <t>374 mm</t>
    </r>
    <r>
      <rPr>
        <vertAlign val="superscript"/>
        <sz val="11"/>
        <rFont val="Meiryo UI"/>
        <family val="3"/>
        <charset val="128"/>
      </rPr>
      <t>2</t>
    </r>
  </si>
  <si>
    <r>
      <t>86 mm</t>
    </r>
    <r>
      <rPr>
        <vertAlign val="superscript"/>
        <sz val="11"/>
        <rFont val="Meiryo UI"/>
        <family val="3"/>
        <charset val="128"/>
      </rPr>
      <t>2</t>
    </r>
  </si>
  <si>
    <r>
      <t>110 mm</t>
    </r>
    <r>
      <rPr>
        <vertAlign val="superscript"/>
        <sz val="11"/>
        <rFont val="Meiryo UI"/>
        <family val="3"/>
        <charset val="128"/>
      </rPr>
      <t>2</t>
    </r>
  </si>
  <si>
    <r>
      <t>432 mm</t>
    </r>
    <r>
      <rPr>
        <vertAlign val="superscript"/>
        <sz val="11"/>
        <rFont val="Meiryo UI"/>
        <family val="3"/>
        <charset val="128"/>
      </rPr>
      <t>2</t>
    </r>
  </si>
  <si>
    <r>
      <t>206 mm</t>
    </r>
    <r>
      <rPr>
        <vertAlign val="superscript"/>
        <sz val="11"/>
        <rFont val="Meiryo UI"/>
        <family val="3"/>
        <charset val="128"/>
      </rPr>
      <t>2</t>
    </r>
  </si>
  <si>
    <r>
      <t>221 mm</t>
    </r>
    <r>
      <rPr>
        <vertAlign val="superscript"/>
        <sz val="11"/>
        <rFont val="Meiryo UI"/>
        <family val="3"/>
        <charset val="128"/>
      </rPr>
      <t>2</t>
    </r>
  </si>
  <si>
    <r>
      <t>90 mm</t>
    </r>
    <r>
      <rPr>
        <vertAlign val="superscript"/>
        <sz val="11"/>
        <rFont val="Meiryo UI"/>
        <family val="3"/>
        <charset val="128"/>
      </rPr>
      <t>2</t>
    </r>
  </si>
  <si>
    <r>
      <t>596 mm</t>
    </r>
    <r>
      <rPr>
        <vertAlign val="superscript"/>
        <sz val="11"/>
        <rFont val="Meiryo UI"/>
        <family val="3"/>
        <charset val="128"/>
      </rPr>
      <t>2</t>
    </r>
  </si>
  <si>
    <r>
      <t>283 mm</t>
    </r>
    <r>
      <rPr>
        <vertAlign val="superscript"/>
        <sz val="11"/>
        <rFont val="Meiryo UI"/>
        <family val="3"/>
        <charset val="128"/>
      </rPr>
      <t>2</t>
    </r>
  </si>
  <si>
    <r>
      <t>31 mm</t>
    </r>
    <r>
      <rPr>
        <vertAlign val="superscript"/>
        <sz val="11"/>
        <rFont val="Meiryo UI"/>
        <family val="3"/>
        <charset val="128"/>
      </rPr>
      <t>2</t>
    </r>
  </si>
  <si>
    <r>
      <t>107 mm</t>
    </r>
    <r>
      <rPr>
        <vertAlign val="superscript"/>
        <sz val="11"/>
        <rFont val="Meiryo UI"/>
        <family val="3"/>
        <charset val="128"/>
      </rPr>
      <t>2</t>
    </r>
  </si>
  <si>
    <r>
      <t>341 mm</t>
    </r>
    <r>
      <rPr>
        <vertAlign val="superscript"/>
        <sz val="11"/>
        <rFont val="Meiryo UI"/>
        <family val="3"/>
        <charset val="128"/>
      </rPr>
      <t>2</t>
    </r>
  </si>
  <si>
    <r>
      <t>111 mm</t>
    </r>
    <r>
      <rPr>
        <vertAlign val="superscript"/>
        <sz val="11"/>
        <rFont val="Meiryo UI"/>
        <family val="3"/>
        <charset val="128"/>
      </rPr>
      <t>2</t>
    </r>
  </si>
  <si>
    <r>
      <t>263 mm</t>
    </r>
    <r>
      <rPr>
        <vertAlign val="superscript"/>
        <sz val="11"/>
        <rFont val="Meiryo UI"/>
        <family val="3"/>
        <charset val="128"/>
      </rPr>
      <t>2</t>
    </r>
  </si>
  <si>
    <r>
      <t>258 mm</t>
    </r>
    <r>
      <rPr>
        <vertAlign val="superscript"/>
        <sz val="11"/>
        <rFont val="Meiryo UI"/>
        <family val="3"/>
        <charset val="128"/>
      </rPr>
      <t>2</t>
    </r>
  </si>
  <si>
    <r>
      <t>24 mm</t>
    </r>
    <r>
      <rPr>
        <vertAlign val="superscript"/>
        <sz val="11"/>
        <rFont val="Meiryo UI"/>
        <family val="3"/>
        <charset val="128"/>
      </rPr>
      <t>2</t>
    </r>
  </si>
  <si>
    <r>
      <t>445 mm</t>
    </r>
    <r>
      <rPr>
        <vertAlign val="superscript"/>
        <sz val="11"/>
        <rFont val="Meiryo UI"/>
        <family val="3"/>
        <charset val="128"/>
      </rPr>
      <t>2</t>
    </r>
  </si>
  <si>
    <r>
      <t>503 mm</t>
    </r>
    <r>
      <rPr>
        <vertAlign val="superscript"/>
        <sz val="11"/>
        <rFont val="Meiryo UI"/>
        <family val="3"/>
        <charset val="128"/>
      </rPr>
      <t>2</t>
    </r>
  </si>
  <si>
    <r>
      <t>346 mm</t>
    </r>
    <r>
      <rPr>
        <vertAlign val="superscript"/>
        <sz val="11"/>
        <rFont val="Meiryo UI"/>
        <family val="3"/>
        <charset val="128"/>
      </rPr>
      <t>2</t>
    </r>
  </si>
  <si>
    <r>
      <t>513 mm</t>
    </r>
    <r>
      <rPr>
        <vertAlign val="superscript"/>
        <sz val="11"/>
        <rFont val="Meiryo UI"/>
        <family val="3"/>
        <charset val="128"/>
      </rPr>
      <t>2</t>
    </r>
  </si>
  <si>
    <r>
      <t>66 mm</t>
    </r>
    <r>
      <rPr>
        <vertAlign val="superscript"/>
        <sz val="11"/>
        <rFont val="Meiryo UI"/>
        <family val="3"/>
        <charset val="128"/>
      </rPr>
      <t>2</t>
    </r>
  </si>
  <si>
    <r>
      <t>377 mm</t>
    </r>
    <r>
      <rPr>
        <vertAlign val="superscript"/>
        <sz val="11"/>
        <rFont val="Meiryo UI"/>
        <family val="3"/>
        <charset val="128"/>
      </rPr>
      <t>2</t>
    </r>
  </si>
  <si>
    <r>
      <t>240 mm</t>
    </r>
    <r>
      <rPr>
        <vertAlign val="superscript"/>
        <sz val="11"/>
        <rFont val="Meiryo UI"/>
        <family val="3"/>
        <charset val="128"/>
      </rPr>
      <t>2</t>
    </r>
  </si>
  <si>
    <r>
      <t>567 mm</t>
    </r>
    <r>
      <rPr>
        <vertAlign val="superscript"/>
        <sz val="11"/>
        <rFont val="Meiryo UI"/>
        <family val="3"/>
        <charset val="128"/>
      </rPr>
      <t>2</t>
    </r>
  </si>
  <si>
    <r>
      <t>512 mm</t>
    </r>
    <r>
      <rPr>
        <vertAlign val="superscript"/>
        <sz val="11"/>
        <rFont val="Meiryo UI"/>
        <family val="3"/>
        <charset val="128"/>
      </rPr>
      <t>2</t>
    </r>
  </si>
  <si>
    <r>
      <t>699 mm</t>
    </r>
    <r>
      <rPr>
        <vertAlign val="superscript"/>
        <sz val="11"/>
        <rFont val="Meiryo UI"/>
        <family val="3"/>
        <charset val="128"/>
      </rPr>
      <t>2</t>
    </r>
  </si>
  <si>
    <r>
      <t>684 mm</t>
    </r>
    <r>
      <rPr>
        <vertAlign val="superscript"/>
        <sz val="11"/>
        <rFont val="Meiryo UI"/>
        <family val="3"/>
        <charset val="128"/>
      </rPr>
      <t>2</t>
    </r>
  </si>
  <si>
    <r>
      <t>484 mm</t>
    </r>
    <r>
      <rPr>
        <vertAlign val="superscript"/>
        <sz val="11"/>
        <rFont val="Meiryo UI"/>
        <family val="3"/>
        <charset val="128"/>
      </rPr>
      <t>2</t>
    </r>
  </si>
  <si>
    <r>
      <t>216 mm</t>
    </r>
    <r>
      <rPr>
        <vertAlign val="superscript"/>
        <sz val="11"/>
        <rFont val="Meiryo UI"/>
        <family val="3"/>
        <charset val="128"/>
      </rPr>
      <t>2</t>
    </r>
  </si>
  <si>
    <r>
      <t>434 mm</t>
    </r>
    <r>
      <rPr>
        <vertAlign val="superscript"/>
        <sz val="11"/>
        <rFont val="Meiryo UI"/>
        <family val="3"/>
        <charset val="128"/>
      </rPr>
      <t>2</t>
    </r>
  </si>
  <si>
    <r>
      <t>64 mm</t>
    </r>
    <r>
      <rPr>
        <vertAlign val="superscript"/>
        <sz val="11"/>
        <rFont val="Meiryo UI"/>
        <family val="3"/>
        <charset val="128"/>
      </rPr>
      <t>2</t>
    </r>
  </si>
  <si>
    <r>
      <t>600 mm</t>
    </r>
    <r>
      <rPr>
        <vertAlign val="superscript"/>
        <sz val="11"/>
        <rFont val="Meiryo UI"/>
        <family val="3"/>
        <charset val="128"/>
      </rPr>
      <t>2</t>
    </r>
  </si>
  <si>
    <r>
      <t>315 mm</t>
    </r>
    <r>
      <rPr>
        <vertAlign val="superscript"/>
        <sz val="11"/>
        <rFont val="Meiryo UI"/>
        <family val="3"/>
        <charset val="128"/>
      </rPr>
      <t>2</t>
    </r>
  </si>
  <si>
    <r>
      <t>246 mm</t>
    </r>
    <r>
      <rPr>
        <vertAlign val="superscript"/>
        <sz val="11"/>
        <rFont val="Meiryo UI"/>
        <family val="3"/>
        <charset val="128"/>
      </rPr>
      <t>2</t>
    </r>
  </si>
  <si>
    <r>
      <t>160 mm</t>
    </r>
    <r>
      <rPr>
        <vertAlign val="superscript"/>
        <sz val="11"/>
        <rFont val="Meiryo UI"/>
        <family val="3"/>
        <charset val="128"/>
      </rPr>
      <t>2</t>
    </r>
  </si>
  <si>
    <r>
      <t>597 mm</t>
    </r>
    <r>
      <rPr>
        <vertAlign val="superscript"/>
        <sz val="11"/>
        <rFont val="Meiryo UI"/>
        <family val="3"/>
        <charset val="128"/>
      </rPr>
      <t>2</t>
    </r>
  </si>
  <si>
    <r>
      <t>544 mm</t>
    </r>
    <r>
      <rPr>
        <vertAlign val="superscript"/>
        <sz val="11"/>
        <rFont val="Meiryo UI"/>
        <family val="3"/>
        <charset val="128"/>
      </rPr>
      <t>2</t>
    </r>
  </si>
  <si>
    <r>
      <t>720 mm</t>
    </r>
    <r>
      <rPr>
        <vertAlign val="superscript"/>
        <sz val="11"/>
        <rFont val="Meiryo UI"/>
        <family val="3"/>
        <charset val="128"/>
      </rPr>
      <t>2</t>
    </r>
  </si>
  <si>
    <r>
      <t>256 mm</t>
    </r>
    <r>
      <rPr>
        <vertAlign val="superscript"/>
        <sz val="11"/>
        <rFont val="Meiryo UI"/>
        <family val="3"/>
        <charset val="128"/>
      </rPr>
      <t>2</t>
    </r>
  </si>
  <si>
    <r>
      <t>650 mm</t>
    </r>
    <r>
      <rPr>
        <vertAlign val="superscript"/>
        <sz val="11"/>
        <rFont val="Meiryo UI"/>
        <family val="3"/>
        <charset val="128"/>
      </rPr>
      <t>2</t>
    </r>
  </si>
  <si>
    <r>
      <t>363 mm</t>
    </r>
    <r>
      <rPr>
        <vertAlign val="superscript"/>
        <sz val="11"/>
        <rFont val="Meiryo UI"/>
        <family val="3"/>
        <charset val="128"/>
      </rPr>
      <t>2</t>
    </r>
  </si>
  <si>
    <r>
      <t>177 mm</t>
    </r>
    <r>
      <rPr>
        <vertAlign val="superscript"/>
        <sz val="11"/>
        <rFont val="Meiryo UI"/>
        <family val="3"/>
        <charset val="128"/>
      </rPr>
      <t>2</t>
    </r>
  </si>
  <si>
    <r>
      <t>89 mm</t>
    </r>
    <r>
      <rPr>
        <vertAlign val="superscript"/>
        <sz val="11"/>
        <rFont val="Meiryo UI"/>
        <family val="3"/>
        <charset val="128"/>
      </rPr>
      <t>2</t>
    </r>
  </si>
  <si>
    <r>
      <t>355 mm</t>
    </r>
    <r>
      <rPr>
        <vertAlign val="superscript"/>
        <sz val="11"/>
        <rFont val="Meiryo UI"/>
        <family val="3"/>
        <charset val="128"/>
      </rPr>
      <t>2</t>
    </r>
  </si>
  <si>
    <r>
      <t>541 mm</t>
    </r>
    <r>
      <rPr>
        <vertAlign val="superscript"/>
        <sz val="11"/>
        <rFont val="Meiryo UI"/>
        <family val="3"/>
        <charset val="128"/>
      </rPr>
      <t>2</t>
    </r>
  </si>
  <si>
    <r>
      <t>661 mm</t>
    </r>
    <r>
      <rPr>
        <vertAlign val="superscript"/>
        <sz val="11"/>
        <rFont val="Meiryo UI"/>
        <family val="3"/>
        <charset val="128"/>
      </rPr>
      <t>2</t>
    </r>
  </si>
  <si>
    <r>
      <t>122 mm</t>
    </r>
    <r>
      <rPr>
        <vertAlign val="superscript"/>
        <sz val="11"/>
        <rFont val="Meiryo UI"/>
        <family val="3"/>
        <charset val="128"/>
      </rPr>
      <t>2</t>
    </r>
  </si>
  <si>
    <r>
      <t>133 mm</t>
    </r>
    <r>
      <rPr>
        <vertAlign val="superscript"/>
        <sz val="11"/>
        <rFont val="Meiryo UI"/>
        <family val="3"/>
        <charset val="128"/>
      </rPr>
      <t>2</t>
    </r>
  </si>
  <si>
    <r>
      <t>96 mm</t>
    </r>
    <r>
      <rPr>
        <vertAlign val="superscript"/>
        <sz val="11"/>
        <rFont val="Meiryo UI"/>
        <family val="3"/>
        <charset val="128"/>
      </rPr>
      <t>2</t>
    </r>
  </si>
  <si>
    <r>
      <t>143.9 mm</t>
    </r>
    <r>
      <rPr>
        <vertAlign val="superscript"/>
        <sz val="11"/>
        <rFont val="Meiryo UI"/>
        <family val="3"/>
        <charset val="128"/>
      </rPr>
      <t>2</t>
    </r>
  </si>
  <si>
    <r>
      <t>678 mm</t>
    </r>
    <r>
      <rPr>
        <vertAlign val="superscript"/>
        <sz val="11"/>
        <rFont val="Meiryo UI"/>
        <family val="3"/>
        <charset val="128"/>
      </rPr>
      <t>2</t>
    </r>
  </si>
  <si>
    <r>
      <t>110.00 mm</t>
    </r>
    <r>
      <rPr>
        <vertAlign val="superscript"/>
        <sz val="11"/>
        <rFont val="Meiryo UI"/>
        <family val="3"/>
        <charset val="128"/>
      </rPr>
      <t>2</t>
    </r>
  </si>
  <si>
    <r>
      <t>456 mm</t>
    </r>
    <r>
      <rPr>
        <vertAlign val="superscript"/>
        <sz val="11"/>
        <rFont val="Meiryo UI"/>
        <family val="3"/>
        <charset val="128"/>
      </rPr>
      <t>2</t>
    </r>
  </si>
  <si>
    <r>
      <t>683 mm</t>
    </r>
    <r>
      <rPr>
        <vertAlign val="superscript"/>
        <sz val="11"/>
        <rFont val="Meiryo UI"/>
        <family val="3"/>
        <charset val="128"/>
      </rPr>
      <t>2</t>
    </r>
  </si>
  <si>
    <r>
      <t>72.3 mm</t>
    </r>
    <r>
      <rPr>
        <vertAlign val="superscript"/>
        <sz val="11"/>
        <rFont val="Meiryo UI"/>
        <family val="3"/>
        <charset val="128"/>
      </rPr>
      <t>2</t>
    </r>
  </si>
  <si>
    <r>
      <t>89.23 mm</t>
    </r>
    <r>
      <rPr>
        <vertAlign val="superscript"/>
        <sz val="11"/>
        <rFont val="Meiryo UI"/>
        <family val="3"/>
        <charset val="128"/>
      </rPr>
      <t>2</t>
    </r>
  </si>
  <si>
    <r>
      <t>192 mm</t>
    </r>
    <r>
      <rPr>
        <vertAlign val="superscript"/>
        <sz val="11"/>
        <rFont val="Meiryo UI"/>
        <family val="3"/>
        <charset val="128"/>
      </rPr>
      <t>2</t>
    </r>
  </si>
  <si>
    <r>
      <t>696 mm</t>
    </r>
    <r>
      <rPr>
        <vertAlign val="superscript"/>
        <sz val="11"/>
        <rFont val="Meiryo UI"/>
        <family val="3"/>
        <charset val="128"/>
      </rPr>
      <t>2</t>
    </r>
  </si>
  <si>
    <r>
      <t>96.72 mm</t>
    </r>
    <r>
      <rPr>
        <vertAlign val="superscript"/>
        <sz val="11"/>
        <rFont val="Meiryo UI"/>
        <family val="3"/>
        <charset val="128"/>
      </rPr>
      <t>2</t>
    </r>
  </si>
  <si>
    <r>
      <t>672 mm</t>
    </r>
    <r>
      <rPr>
        <vertAlign val="superscript"/>
        <sz val="11"/>
        <rFont val="Meiryo UI"/>
        <family val="3"/>
        <charset val="128"/>
      </rPr>
      <t>2</t>
    </r>
  </si>
  <si>
    <r>
      <t>695 mm</t>
    </r>
    <r>
      <rPr>
        <vertAlign val="superscript"/>
        <sz val="11"/>
        <rFont val="Meiryo UI"/>
        <family val="3"/>
        <charset val="128"/>
      </rPr>
      <t>2</t>
    </r>
  </si>
  <si>
    <r>
      <t>~30 mm</t>
    </r>
    <r>
      <rPr>
        <vertAlign val="superscript"/>
        <sz val="11"/>
        <rFont val="Meiryo UI"/>
        <family val="3"/>
        <charset val="128"/>
      </rPr>
      <t>2</t>
    </r>
  </si>
  <si>
    <r>
      <t>795 mm</t>
    </r>
    <r>
      <rPr>
        <vertAlign val="superscript"/>
        <sz val="11"/>
        <rFont val="Meiryo UI"/>
        <family val="3"/>
        <charset val="128"/>
      </rPr>
      <t>2</t>
    </r>
  </si>
  <si>
    <r>
      <t>96.40 mm</t>
    </r>
    <r>
      <rPr>
        <vertAlign val="superscript"/>
        <sz val="11"/>
        <rFont val="Meiryo UI"/>
        <family val="3"/>
        <charset val="128"/>
      </rPr>
      <t>2</t>
    </r>
  </si>
  <si>
    <r>
      <t>398 mm</t>
    </r>
    <r>
      <rPr>
        <vertAlign val="superscript"/>
        <sz val="11"/>
        <rFont val="Meiryo UI"/>
        <family val="3"/>
        <charset val="128"/>
      </rPr>
      <t>2</t>
    </r>
  </si>
  <si>
    <r>
      <t>768 mm</t>
    </r>
    <r>
      <rPr>
        <vertAlign val="superscript"/>
        <sz val="11"/>
        <rFont val="Meiryo UI"/>
        <family val="3"/>
        <charset val="128"/>
      </rPr>
      <t>2</t>
    </r>
  </si>
  <si>
    <r>
      <t>94 mm</t>
    </r>
    <r>
      <rPr>
        <vertAlign val="superscript"/>
        <sz val="11"/>
        <rFont val="Meiryo UI"/>
        <family val="3"/>
        <charset val="128"/>
      </rPr>
      <t>2</t>
    </r>
  </si>
  <si>
    <r>
      <t>83.27 mm</t>
    </r>
    <r>
      <rPr>
        <vertAlign val="superscript"/>
        <sz val="11"/>
        <rFont val="Meiryo UI"/>
        <family val="3"/>
        <charset val="128"/>
      </rPr>
      <t>2</t>
    </r>
  </si>
  <si>
    <r>
      <t>74.13 mm</t>
    </r>
    <r>
      <rPr>
        <vertAlign val="superscript"/>
        <sz val="11"/>
        <rFont val="Meiryo UI"/>
        <family val="3"/>
        <charset val="128"/>
      </rPr>
      <t>2</t>
    </r>
  </si>
  <si>
    <r>
      <t>112 mm</t>
    </r>
    <r>
      <rPr>
        <vertAlign val="superscript"/>
        <sz val="11"/>
        <rFont val="Meiryo UI"/>
        <family val="3"/>
        <charset val="128"/>
      </rPr>
      <t>2</t>
    </r>
  </si>
  <si>
    <r>
      <t>350 mm</t>
    </r>
    <r>
      <rPr>
        <vertAlign val="superscript"/>
        <sz val="11"/>
        <rFont val="Meiryo UI"/>
        <family val="3"/>
        <charset val="128"/>
      </rPr>
      <t>2</t>
    </r>
  </si>
  <si>
    <r>
      <t>73 mm</t>
    </r>
    <r>
      <rPr>
        <vertAlign val="superscript"/>
        <sz val="11"/>
        <rFont val="Meiryo UI"/>
        <family val="3"/>
        <charset val="128"/>
      </rPr>
      <t>2</t>
    </r>
  </si>
  <si>
    <r>
      <t>7.83 mm</t>
    </r>
    <r>
      <rPr>
        <vertAlign val="superscript"/>
        <sz val="11"/>
        <rFont val="Meiryo UI"/>
        <family val="3"/>
        <charset val="128"/>
      </rPr>
      <t>2</t>
    </r>
  </si>
  <si>
    <r>
      <t>31.32 mm</t>
    </r>
    <r>
      <rPr>
        <vertAlign val="superscript"/>
        <sz val="11"/>
        <rFont val="Meiryo UI"/>
        <family val="3"/>
        <charset val="128"/>
      </rPr>
      <t>2</t>
    </r>
  </si>
  <si>
    <r>
      <t>74 mm</t>
    </r>
    <r>
      <rPr>
        <vertAlign val="superscript"/>
        <sz val="11"/>
        <rFont val="Meiryo UI"/>
        <family val="3"/>
        <charset val="128"/>
      </rPr>
      <t>2</t>
    </r>
  </si>
  <si>
    <r>
      <t>416 mm</t>
    </r>
    <r>
      <rPr>
        <vertAlign val="superscript"/>
        <sz val="11"/>
        <rFont val="Meiryo UI"/>
        <family val="3"/>
        <charset val="128"/>
      </rPr>
      <t>2</t>
    </r>
  </si>
  <si>
    <r>
      <t>156 mm</t>
    </r>
    <r>
      <rPr>
        <vertAlign val="superscript"/>
        <sz val="11"/>
        <rFont val="Meiryo UI"/>
        <family val="3"/>
        <charset val="128"/>
      </rPr>
      <t>2</t>
    </r>
  </si>
  <si>
    <r>
      <t>90.00 mm</t>
    </r>
    <r>
      <rPr>
        <vertAlign val="superscript"/>
        <sz val="11"/>
        <rFont val="Meiryo UI"/>
        <family val="3"/>
        <charset val="128"/>
      </rPr>
      <t>2</t>
    </r>
  </si>
  <si>
    <r>
      <t>98.48 mm</t>
    </r>
    <r>
      <rPr>
        <vertAlign val="superscript"/>
        <sz val="11"/>
        <rFont val="Meiryo UI"/>
        <family val="3"/>
        <charset val="128"/>
      </rPr>
      <t>2</t>
    </r>
  </si>
  <si>
    <r>
      <t>273 mm</t>
    </r>
    <r>
      <rPr>
        <vertAlign val="superscript"/>
        <sz val="11"/>
        <rFont val="Meiryo UI"/>
        <family val="3"/>
        <charset val="128"/>
      </rPr>
      <t>2</t>
    </r>
  </si>
  <si>
    <r>
      <t>113.31 mm</t>
    </r>
    <r>
      <rPr>
        <vertAlign val="superscript"/>
        <sz val="11"/>
        <rFont val="Meiryo UI"/>
        <family val="3"/>
        <charset val="128"/>
      </rPr>
      <t>2</t>
    </r>
  </si>
  <si>
    <r>
      <t>1,008 mm</t>
    </r>
    <r>
      <rPr>
        <vertAlign val="superscript"/>
        <sz val="11"/>
        <rFont val="Meiryo UI"/>
        <family val="3"/>
        <charset val="128"/>
      </rPr>
      <t>2</t>
    </r>
  </si>
  <si>
    <r>
      <t>88 mm</t>
    </r>
    <r>
      <rPr>
        <vertAlign val="superscript"/>
        <sz val="11"/>
        <rFont val="Meiryo UI"/>
        <family val="3"/>
        <charset val="128"/>
      </rPr>
      <t>2</t>
    </r>
  </si>
  <si>
    <r>
      <t>119 mm</t>
    </r>
    <r>
      <rPr>
        <vertAlign val="superscript"/>
        <sz val="11"/>
        <rFont val="Meiryo UI"/>
        <family val="3"/>
        <charset val="128"/>
      </rPr>
      <t>2</t>
    </r>
  </si>
  <si>
    <r>
      <t>114 mm</t>
    </r>
    <r>
      <rPr>
        <vertAlign val="superscript"/>
        <sz val="11"/>
        <rFont val="Meiryo UI"/>
        <family val="3"/>
        <charset val="128"/>
      </rPr>
      <t>2</t>
    </r>
  </si>
  <si>
    <r>
      <t>68 mm</t>
    </r>
    <r>
      <rPr>
        <vertAlign val="superscript"/>
        <sz val="11"/>
        <rFont val="Meiryo UI"/>
        <family val="3"/>
        <charset val="128"/>
      </rPr>
      <t>2</t>
    </r>
  </si>
  <si>
    <r>
      <t>107.68 mm</t>
    </r>
    <r>
      <rPr>
        <vertAlign val="superscript"/>
        <sz val="11"/>
        <rFont val="Meiryo UI"/>
        <family val="3"/>
        <charset val="128"/>
      </rPr>
      <t>2</t>
    </r>
  </si>
  <si>
    <r>
      <t>1,204 mm</t>
    </r>
    <r>
      <rPr>
        <vertAlign val="superscript"/>
        <sz val="11"/>
        <rFont val="Meiryo UI"/>
        <family val="3"/>
        <charset val="128"/>
      </rPr>
      <t>2</t>
    </r>
  </si>
  <si>
    <r>
      <t>1,352 mm</t>
    </r>
    <r>
      <rPr>
        <vertAlign val="superscript"/>
        <sz val="11"/>
        <rFont val="Meiryo UI"/>
        <family val="3"/>
        <charset val="128"/>
      </rPr>
      <t>2</t>
    </r>
  </si>
  <si>
    <r>
      <t>1,060 mm</t>
    </r>
    <r>
      <rPr>
        <vertAlign val="superscript"/>
        <sz val="11"/>
        <rFont val="Meiryo UI"/>
        <family val="3"/>
        <charset val="128"/>
      </rPr>
      <t>2</t>
    </r>
  </si>
  <si>
    <r>
      <t>268 mm</t>
    </r>
    <r>
      <rPr>
        <vertAlign val="superscript"/>
        <sz val="11"/>
        <rFont val="Meiryo UI"/>
        <family val="3"/>
        <charset val="128"/>
      </rPr>
      <t>2</t>
    </r>
  </si>
  <si>
    <r>
      <t>1,263.34 mm</t>
    </r>
    <r>
      <rPr>
        <vertAlign val="superscript"/>
        <sz val="11"/>
        <rFont val="Meiryo UI"/>
        <family val="3"/>
        <charset val="128"/>
      </rPr>
      <t>2</t>
    </r>
  </si>
  <si>
    <r>
      <t>103.8 mm</t>
    </r>
    <r>
      <rPr>
        <vertAlign val="superscript"/>
        <sz val="11"/>
        <rFont val="Meiryo UI"/>
        <family val="3"/>
        <charset val="128"/>
      </rPr>
      <t>2</t>
    </r>
  </si>
  <si>
    <r>
      <t>1,600 mm</t>
    </r>
    <r>
      <rPr>
        <vertAlign val="superscript"/>
        <sz val="11"/>
        <rFont val="Meiryo UI"/>
        <family val="3"/>
        <charset val="128"/>
      </rPr>
      <t>2</t>
    </r>
  </si>
  <si>
    <r>
      <t>1,017 mm</t>
    </r>
    <r>
      <rPr>
        <vertAlign val="superscript"/>
        <sz val="11"/>
        <rFont val="Meiryo UI"/>
        <family val="3"/>
        <charset val="128"/>
      </rPr>
      <t>2</t>
    </r>
  </si>
  <si>
    <t>Alpha 21164 EV5</t>
    <phoneticPr fontId="2"/>
  </si>
  <si>
    <t>(64-bit, 112 kB cache)</t>
    <phoneticPr fontId="2"/>
  </si>
  <si>
    <t>Alpha 21164A EV56</t>
    <phoneticPr fontId="2"/>
  </si>
  <si>
    <t>Pentium II Klamath</t>
    <phoneticPr fontId="2"/>
  </si>
  <si>
    <t>(32-bit, 64-bit SIMD, caches)</t>
    <phoneticPr fontId="2"/>
  </si>
  <si>
    <t>F21</t>
    <phoneticPr fontId="2"/>
  </si>
  <si>
    <t>(21-bit; includes e.g. video)</t>
    <phoneticPr fontId="2"/>
  </si>
  <si>
    <t>Pentium II Deschutes</t>
    <phoneticPr fontId="2"/>
  </si>
  <si>
    <t>(32-bit, large cache)</t>
    <phoneticPr fontId="2"/>
  </si>
  <si>
    <t>Alpha 21164PC PCA57</t>
    <phoneticPr fontId="2"/>
  </si>
  <si>
    <t>(64-bit, 48 kB cache)</t>
    <phoneticPr fontId="2"/>
  </si>
  <si>
    <t>Alpha 21264 EV6</t>
    <phoneticPr fontId="2"/>
  </si>
  <si>
    <t>(64-bit)</t>
    <phoneticPr fontId="2"/>
  </si>
  <si>
    <t>Pentium III Katmai</t>
    <phoneticPr fontId="2"/>
  </si>
  <si>
    <t>(32-bit, 128-bit SIMD, caches)</t>
    <phoneticPr fontId="2"/>
  </si>
  <si>
    <t>Pentium II Mobile Dixon</t>
    <phoneticPr fontId="2"/>
  </si>
  <si>
    <t>(32-bit, caches)</t>
    <phoneticPr fontId="2"/>
  </si>
  <si>
    <t>Pentium III Coppermine</t>
    <phoneticPr fontId="2"/>
  </si>
  <si>
    <t>Pentium 4 Willamette</t>
    <phoneticPr fontId="2"/>
  </si>
  <si>
    <t>AMD Instinct MI300A</t>
    <phoneticPr fontId="2"/>
  </si>
  <si>
    <t>(multi-chip module, 24 cores, 128 GB GPU memory + 256 MB (LLC/L3) cache)</t>
    <phoneticPr fontId="2"/>
  </si>
  <si>
    <t>AMD Epyc Bergamo</t>
    <phoneticPr fontId="2"/>
  </si>
  <si>
    <t>(4th gen/97X4 series) 9-chip module (up to 128 cores and 256 MB (L3) + 128 MB (L2) cache)</t>
    <phoneticPr fontId="2"/>
  </si>
  <si>
    <t>Sapphire Rapids quad-chip module</t>
    <phoneticPr fontId="2"/>
  </si>
  <si>
    <t>(up to 60 cores and 112.5 MB of cache)</t>
  </si>
  <si>
    <t>AMD EPYC Genoa</t>
    <phoneticPr fontId="2"/>
  </si>
  <si>
    <t>(4th gen/9004 series) 13-chip module (up to 96 cores and 384 MB (L3) + 96 MB (L2) cache)</t>
  </si>
  <si>
    <t>IBM Telum dual-chip module</t>
    <phoneticPr fontId="2"/>
  </si>
  <si>
    <t>(2×8 cores, 2×256 MB cache)</t>
  </si>
  <si>
    <t>Power10 dual-chip module</t>
    <phoneticPr fontId="2"/>
  </si>
  <si>
    <t>(30 SMT8 cores or 60 SMT4 cores)</t>
  </si>
  <si>
    <t>AMD Epyc 7773X</t>
    <phoneticPr fontId="2"/>
  </si>
  <si>
    <t>TI Jacinto TDA4VM</t>
    <phoneticPr fontId="2"/>
  </si>
  <si>
    <t>(ARM A72, DSP, SRAM)</t>
  </si>
  <si>
    <t>AWS Graviton2</t>
    <phoneticPr fontId="2"/>
  </si>
  <si>
    <t>(64-bit, 64-core ARM-based, SIMD, caches)</t>
  </si>
  <si>
    <t>AMD Ryzen 9 3900X</t>
    <phoneticPr fontId="2"/>
  </si>
  <si>
    <t>(64-bit, SIMD, caches, I/O die)</t>
  </si>
  <si>
    <t>AMD Epyc Rome</t>
    <phoneticPr fontId="2"/>
  </si>
  <si>
    <t>AMD Zen 3 CCX</t>
    <phoneticPr fontId="2"/>
  </si>
  <si>
    <t>(core complex unit: 8 cores, 32 MB L3 cache)</t>
  </si>
  <si>
    <t>AMD Zen 3 CCD</t>
    <phoneticPr fontId="2"/>
  </si>
  <si>
    <t>(core complex die)</t>
  </si>
  <si>
    <t>AMD Ryzen 7 3700X</t>
    <phoneticPr fontId="2"/>
  </si>
  <si>
    <t>AMD Zen 2 CCD</t>
    <phoneticPr fontId="2"/>
  </si>
  <si>
    <t>(core complex die: 8 cores, 32 MB L3 cache)</t>
  </si>
  <si>
    <t>AMD Zen 2 CCX</t>
    <phoneticPr fontId="2"/>
  </si>
  <si>
    <t>(core complex: 4 cores, 16 MB L3 cache)</t>
  </si>
  <si>
    <t>AMD Zen 2 core</t>
    <phoneticPr fontId="2"/>
  </si>
  <si>
    <t>(0.5 MB L2 + 4 MB L3 cache)</t>
  </si>
  <si>
    <t>Tegra Xavier SoC</t>
    <phoneticPr fontId="2"/>
  </si>
  <si>
    <t>(64/32-bit)</t>
  </si>
  <si>
    <t>Fujitsu A64FX</t>
    <phoneticPr fontId="2"/>
  </si>
  <si>
    <t>(64/32-bit, SIMD, caches)</t>
  </si>
  <si>
    <t>HiSilicon Kirin 980</t>
    <phoneticPr fontId="2"/>
  </si>
  <si>
    <t>HiSilicon Kirin 710</t>
    <phoneticPr fontId="2"/>
  </si>
  <si>
    <t>Centriq 2400</t>
    <phoneticPr fontId="2"/>
  </si>
  <si>
    <t>Freedom U500 Base Platform Chip</t>
    <phoneticPr fontId="2"/>
  </si>
  <si>
    <t>HiSilicon Kirin 970</t>
    <phoneticPr fontId="2"/>
  </si>
  <si>
    <t>Xbox One X</t>
    <phoneticPr fontId="2"/>
  </si>
  <si>
    <t>(Project Scorpio) main SoC (64-bit, SIMD, caches)</t>
  </si>
  <si>
    <t>AMD Zen CCX</t>
    <phoneticPr fontId="2"/>
  </si>
  <si>
    <t>(core complex unit: 4 cores, 8 MB L3 cache)</t>
  </si>
  <si>
    <t>HiSilicon Kirin 960</t>
    <phoneticPr fontId="2"/>
  </si>
  <si>
    <t>SPARC M7</t>
    <phoneticPr fontId="2"/>
  </si>
  <si>
    <t>Xeon Ivy Bridge-EX</t>
    <phoneticPr fontId="2"/>
  </si>
  <si>
    <t>(15-core 64-bit, SIMD, caches)</t>
  </si>
  <si>
    <t>Core 2 Duo Wolfdale 3M</t>
    <phoneticPr fontId="2"/>
  </si>
  <si>
    <t>(dual-core 64-bit, SIMD, large caches)</t>
  </si>
  <si>
    <t>Core 2 Duo Allendale</t>
    <phoneticPr fontId="2"/>
  </si>
  <si>
    <t>Core 2 Duo Wolfdale</t>
    <phoneticPr fontId="2"/>
  </si>
  <si>
    <t>(dual-core 64-bit, SIMD, caches)</t>
  </si>
  <si>
    <t>AMD K10 quad-core 2M L3</t>
    <phoneticPr fontId="2"/>
  </si>
  <si>
    <t>Core 2 Duo Conroe</t>
    <phoneticPr fontId="2"/>
  </si>
  <si>
    <t>(dual-core 64-bit, large caches)</t>
  </si>
  <si>
    <t>Pentium 4 Cedar Mill</t>
    <phoneticPr fontId="2"/>
  </si>
  <si>
    <t>Pentium D Presler</t>
    <phoneticPr fontId="2"/>
  </si>
  <si>
    <t>Pentium 4 Prescott-2M</t>
    <phoneticPr fontId="2"/>
  </si>
  <si>
    <t>Pentium D Smithfield</t>
    <phoneticPr fontId="2"/>
  </si>
  <si>
    <t>Pentium III Tualatin</t>
    <phoneticPr fontId="2"/>
  </si>
  <si>
    <t>Pentium 4 Northwood</t>
    <phoneticPr fontId="2"/>
  </si>
  <si>
    <t>Itanium 2 McKinley</t>
    <phoneticPr fontId="2"/>
  </si>
  <si>
    <t>Pentium M Banias</t>
    <phoneticPr fontId="2"/>
  </si>
  <si>
    <t>Itanium 2 Madison 6M</t>
    <phoneticPr fontId="2"/>
  </si>
  <si>
    <t>PlayStation 2 single chip</t>
    <phoneticPr fontId="2"/>
  </si>
  <si>
    <t>(CPU + GPU)</t>
  </si>
  <si>
    <t>Pentium 4 Prescott</t>
    <phoneticPr fontId="2"/>
  </si>
  <si>
    <t>Pentium M Dothan</t>
    <phoneticPr fontId="2"/>
  </si>
  <si>
    <t>AMD K10 quad-core 6M L3</t>
    <phoneticPr fontId="2"/>
  </si>
  <si>
    <t>Six-core Xeon 7400</t>
    <phoneticPr fontId="2"/>
  </si>
  <si>
    <t xml:space="preserve">Six-core Opteron 2400 </t>
    <phoneticPr fontId="2"/>
  </si>
  <si>
    <t>POWER7 32M L3</t>
    <phoneticPr fontId="2"/>
  </si>
  <si>
    <t>Atom "Medfield"</t>
    <phoneticPr fontId="2"/>
  </si>
  <si>
    <t>Xbox One main SoC</t>
    <phoneticPr fontId="2"/>
  </si>
  <si>
    <t>(32-bit, 16 KB of caches;[55] L2 cache on-package, but on separate die)</t>
    <phoneticPr fontId="2"/>
  </si>
  <si>
    <t>(E51, 4×U54) RISC-V (64-bit, caches)</t>
    <phoneticPr fontId="2"/>
  </si>
  <si>
    <t>(Milan-X) (multi-chip module, 64 cores, 768 MB L3 cache)</t>
    <phoneticPr fontId="2"/>
  </si>
  <si>
    <t>設計者</t>
    <rPh sb="0" eb="3">
      <t>セッケイシャ</t>
    </rPh>
    <phoneticPr fontId="2"/>
  </si>
  <si>
    <t>面積 (mm2)</t>
    <rPh sb="0" eb="2">
      <t>メンセキ</t>
    </rPh>
    <phoneticPr fontId="2"/>
  </si>
  <si>
    <t>トランジスタ密度(tr./mm2)</t>
    <rPh sb="6" eb="8">
      <t>ミツド</t>
    </rPh>
    <phoneticPr fontId="2"/>
  </si>
  <si>
    <t>プロセス(nm)</t>
    <phoneticPr fontId="2"/>
  </si>
  <si>
    <t>Wikipedia &gt; Transistor count より</t>
    <phoneticPr fontId="2"/>
  </si>
  <si>
    <t>https://en.wikipedia.org/wiki/Transistor_count</t>
    <phoneticPr fontId="2"/>
  </si>
  <si>
    <t>Apple M1 Ultra</t>
    <phoneticPr fontId="2"/>
  </si>
  <si>
    <t>Intel</t>
    <phoneticPr fontId="2"/>
  </si>
  <si>
    <t>AMD</t>
    <phoneticPr fontId="2"/>
  </si>
  <si>
    <t>Apple</t>
    <phoneticPr fontId="2"/>
  </si>
  <si>
    <t>その他</t>
    <rPh sb="2" eb="3">
      <t>ホカ</t>
    </rPh>
    <phoneticPr fontId="2"/>
  </si>
  <si>
    <t>Intel フラグ</t>
    <phoneticPr fontId="2"/>
  </si>
  <si>
    <t>AMD フラグ</t>
    <phoneticPr fontId="2"/>
  </si>
  <si>
    <t>Apple フラグ</t>
    <phoneticPr fontId="2"/>
  </si>
  <si>
    <t>ムーアの法則</t>
    <rPh sb="4" eb="6">
      <t>ホウソク</t>
    </rPh>
    <phoneticPr fontId="2"/>
  </si>
  <si>
    <t>ムーアの法則月数</t>
    <rPh sb="4" eb="6">
      <t>ホウソク</t>
    </rPh>
    <rPh sb="6" eb="8">
      <t>ツキスウ</t>
    </rPh>
    <phoneticPr fontId="2"/>
  </si>
  <si>
    <t>ムーアの法則トランジスタ数</t>
    <rPh sb="4" eb="6">
      <t>ホウソク</t>
    </rPh>
    <rPh sb="12" eb="13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</si>
</sst>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#,##0_ "/>
    <numFmt numFmtId="178" formatCode="0_ "/>
  </numFmts>
  <fonts count="9">
    <font>
      <sz val="11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vertAlign val="superscript"/>
      <sz val="11"/>
      <name val="Meiryo UI"/>
      <family val="3"/>
      <charset val="128"/>
    </font>
    <font>
      <b/>
      <i/>
      <sz val="11"/>
      <name val="Meiryo UI"/>
      <family val="3"/>
      <charset val="128"/>
    </font>
    <font>
      <b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8" fillId="0" borderId="0" xfId="0" applyFont="1"/>
    <xf numFmtId="176" fontId="4" fillId="0" borderId="0" xfId="0" applyNumberFormat="1" applyFont="1"/>
    <xf numFmtId="176" fontId="5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176" fontId="3" fillId="0" borderId="0" xfId="0" applyNumberFormat="1" applyFont="1"/>
    <xf numFmtId="0" fontId="1" fillId="0" borderId="0" xfId="1"/>
    <xf numFmtId="0" fontId="5" fillId="0" borderId="0" xfId="0" applyFont="1" applyAlignment="1">
      <alignment horizontal="center" vertical="center" wrapText="1"/>
    </xf>
    <xf numFmtId="177" fontId="0" fillId="0" borderId="0" xfId="0" applyNumberFormat="1"/>
    <xf numFmtId="178" fontId="4" fillId="0" borderId="0" xfId="0" applyNumberFormat="1" applyFont="1" applyAlignment="1">
      <alignment vertical="center"/>
    </xf>
    <xf numFmtId="178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/>
              <a:t>プロセッサのトランジスタ数の推移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Sheet2!$M$5</c:f>
              <c:strCache>
                <c:ptCount val="1"/>
                <c:pt idx="0">
                  <c:v>Intel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Sheet2!$L$6:$L$255</c:f>
              <c:numCache>
                <c:formatCode>0_ </c:formatCode>
                <c:ptCount val="250"/>
                <c:pt idx="0">
                  <c:v>1970</c:v>
                </c:pt>
                <c:pt idx="1">
                  <c:v>1971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1973</c:v>
                </c:pt>
                <c:pt idx="6">
                  <c:v>1974</c:v>
                </c:pt>
                <c:pt idx="7">
                  <c:v>1974</c:v>
                </c:pt>
                <c:pt idx="8">
                  <c:v>1974</c:v>
                </c:pt>
                <c:pt idx="9">
                  <c:v>1974</c:v>
                </c:pt>
                <c:pt idx="10">
                  <c:v>1975</c:v>
                </c:pt>
                <c:pt idx="11">
                  <c:v>1975</c:v>
                </c:pt>
                <c:pt idx="12">
                  <c:v>1975</c:v>
                </c:pt>
                <c:pt idx="13">
                  <c:v>1976</c:v>
                </c:pt>
                <c:pt idx="14">
                  <c:v>1976</c:v>
                </c:pt>
                <c:pt idx="15">
                  <c:v>1976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1978</c:v>
                </c:pt>
                <c:pt idx="20">
                  <c:v>1979</c:v>
                </c:pt>
                <c:pt idx="21">
                  <c:v>1979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1981</c:v>
                </c:pt>
                <c:pt idx="26">
                  <c:v>1982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1984</c:v>
                </c:pt>
                <c:pt idx="31">
                  <c:v>1985</c:v>
                </c:pt>
                <c:pt idx="32">
                  <c:v>1985</c:v>
                </c:pt>
                <c:pt idx="33">
                  <c:v>1985</c:v>
                </c:pt>
                <c:pt idx="34">
                  <c:v>1986</c:v>
                </c:pt>
                <c:pt idx="35">
                  <c:v>1986</c:v>
                </c:pt>
                <c:pt idx="36">
                  <c:v>1986</c:v>
                </c:pt>
                <c:pt idx="37">
                  <c:v>1986</c:v>
                </c:pt>
                <c:pt idx="38">
                  <c:v>1987</c:v>
                </c:pt>
                <c:pt idx="39">
                  <c:v>1987</c:v>
                </c:pt>
                <c:pt idx="40">
                  <c:v>1987</c:v>
                </c:pt>
                <c:pt idx="41">
                  <c:v>1987</c:v>
                </c:pt>
                <c:pt idx="42">
                  <c:v>1988</c:v>
                </c:pt>
                <c:pt idx="43">
                  <c:v>1988</c:v>
                </c:pt>
                <c:pt idx="44">
                  <c:v>1989</c:v>
                </c:pt>
                <c:pt idx="45">
                  <c:v>1989</c:v>
                </c:pt>
                <c:pt idx="46">
                  <c:v>1989</c:v>
                </c:pt>
                <c:pt idx="47">
                  <c:v>1989</c:v>
                </c:pt>
                <c:pt idx="48">
                  <c:v>1990</c:v>
                </c:pt>
                <c:pt idx="49">
                  <c:v>1990</c:v>
                </c:pt>
                <c:pt idx="50">
                  <c:v>1991</c:v>
                </c:pt>
                <c:pt idx="51">
                  <c:v>1991</c:v>
                </c:pt>
                <c:pt idx="52">
                  <c:v>1992</c:v>
                </c:pt>
                <c:pt idx="53">
                  <c:v>1992</c:v>
                </c:pt>
                <c:pt idx="54">
                  <c:v>1992</c:v>
                </c:pt>
                <c:pt idx="55">
                  <c:v>1993</c:v>
                </c:pt>
                <c:pt idx="56">
                  <c:v>1993</c:v>
                </c:pt>
                <c:pt idx="57">
                  <c:v>1993</c:v>
                </c:pt>
                <c:pt idx="58">
                  <c:v>1994</c:v>
                </c:pt>
                <c:pt idx="59">
                  <c:v>1994</c:v>
                </c:pt>
                <c:pt idx="60">
                  <c:v>1994</c:v>
                </c:pt>
                <c:pt idx="61">
                  <c:v>1994</c:v>
                </c:pt>
                <c:pt idx="62">
                  <c:v>1994</c:v>
                </c:pt>
                <c:pt idx="63">
                  <c:v>1995</c:v>
                </c:pt>
                <c:pt idx="64">
                  <c:v>1995</c:v>
                </c:pt>
                <c:pt idx="65">
                  <c:v>1995</c:v>
                </c:pt>
                <c:pt idx="66">
                  <c:v>1995</c:v>
                </c:pt>
                <c:pt idx="67">
                  <c:v>1995</c:v>
                </c:pt>
                <c:pt idx="68">
                  <c:v>1996</c:v>
                </c:pt>
                <c:pt idx="69">
                  <c:v>1996</c:v>
                </c:pt>
                <c:pt idx="70">
                  <c:v>1997</c:v>
                </c:pt>
                <c:pt idx="71">
                  <c:v>1997</c:v>
                </c:pt>
                <c:pt idx="72">
                  <c:v>1997</c:v>
                </c:pt>
                <c:pt idx="73">
                  <c:v>1997</c:v>
                </c:pt>
                <c:pt idx="74">
                  <c:v>1998</c:v>
                </c:pt>
                <c:pt idx="75">
                  <c:v>1998</c:v>
                </c:pt>
                <c:pt idx="76">
                  <c:v>1998</c:v>
                </c:pt>
                <c:pt idx="77">
                  <c:v>1998</c:v>
                </c:pt>
                <c:pt idx="78">
                  <c:v>1999</c:v>
                </c:pt>
                <c:pt idx="79">
                  <c:v>1999</c:v>
                </c:pt>
                <c:pt idx="80">
                  <c:v>1999</c:v>
                </c:pt>
                <c:pt idx="81">
                  <c:v>1999</c:v>
                </c:pt>
                <c:pt idx="82">
                  <c:v>1999</c:v>
                </c:pt>
                <c:pt idx="83">
                  <c:v>1999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2001</c:v>
                </c:pt>
                <c:pt idx="88">
                  <c:v>2001</c:v>
                </c:pt>
                <c:pt idx="89">
                  <c:v>2002</c:v>
                </c:pt>
                <c:pt idx="90">
                  <c:v>2002</c:v>
                </c:pt>
                <c:pt idx="91">
                  <c:v>2003</c:v>
                </c:pt>
                <c:pt idx="92">
                  <c:v>2003</c:v>
                </c:pt>
                <c:pt idx="93">
                  <c:v>2003</c:v>
                </c:pt>
                <c:pt idx="94">
                  <c:v>2003</c:v>
                </c:pt>
                <c:pt idx="95">
                  <c:v>2003</c:v>
                </c:pt>
                <c:pt idx="96">
                  <c:v>2003</c:v>
                </c:pt>
                <c:pt idx="97">
                  <c:v>2004</c:v>
                </c:pt>
                <c:pt idx="98">
                  <c:v>2004</c:v>
                </c:pt>
                <c:pt idx="99">
                  <c:v>2004</c:v>
                </c:pt>
                <c:pt idx="100">
                  <c:v>2004</c:v>
                </c:pt>
                <c:pt idx="101">
                  <c:v>2005</c:v>
                </c:pt>
                <c:pt idx="102">
                  <c:v>2005</c:v>
                </c:pt>
                <c:pt idx="103">
                  <c:v>2005</c:v>
                </c:pt>
                <c:pt idx="104">
                  <c:v>2005</c:v>
                </c:pt>
                <c:pt idx="105">
                  <c:v>2006</c:v>
                </c:pt>
                <c:pt idx="106">
                  <c:v>2006</c:v>
                </c:pt>
                <c:pt idx="107">
                  <c:v>2006</c:v>
                </c:pt>
                <c:pt idx="108">
                  <c:v>2006</c:v>
                </c:pt>
                <c:pt idx="109">
                  <c:v>2007</c:v>
                </c:pt>
                <c:pt idx="110">
                  <c:v>2007</c:v>
                </c:pt>
                <c:pt idx="111">
                  <c:v>2007</c:v>
                </c:pt>
                <c:pt idx="112">
                  <c:v>2007</c:v>
                </c:pt>
                <c:pt idx="113">
                  <c:v>2007</c:v>
                </c:pt>
                <c:pt idx="114">
                  <c:v>2007</c:v>
                </c:pt>
                <c:pt idx="115">
                  <c:v>2007</c:v>
                </c:pt>
                <c:pt idx="116">
                  <c:v>2008</c:v>
                </c:pt>
                <c:pt idx="117">
                  <c:v>2008</c:v>
                </c:pt>
                <c:pt idx="118">
                  <c:v>2008</c:v>
                </c:pt>
                <c:pt idx="119">
                  <c:v>2008</c:v>
                </c:pt>
                <c:pt idx="120">
                  <c:v>2008</c:v>
                </c:pt>
                <c:pt idx="121">
                  <c:v>2008</c:v>
                </c:pt>
                <c:pt idx="122">
                  <c:v>2009</c:v>
                </c:pt>
                <c:pt idx="123">
                  <c:v>2009</c:v>
                </c:pt>
                <c:pt idx="124">
                  <c:v>2010</c:v>
                </c:pt>
                <c:pt idx="125">
                  <c:v>2010</c:v>
                </c:pt>
                <c:pt idx="126">
                  <c:v>2010</c:v>
                </c:pt>
                <c:pt idx="127">
                  <c:v>2010</c:v>
                </c:pt>
                <c:pt idx="128">
                  <c:v>2010</c:v>
                </c:pt>
                <c:pt idx="129">
                  <c:v>2010</c:v>
                </c:pt>
                <c:pt idx="130">
                  <c:v>2010</c:v>
                </c:pt>
                <c:pt idx="131">
                  <c:v>2010</c:v>
                </c:pt>
                <c:pt idx="132">
                  <c:v>2011</c:v>
                </c:pt>
                <c:pt idx="133">
                  <c:v>2011</c:v>
                </c:pt>
                <c:pt idx="134">
                  <c:v>2011</c:v>
                </c:pt>
                <c:pt idx="135">
                  <c:v>2011</c:v>
                </c:pt>
                <c:pt idx="136">
                  <c:v>2012</c:v>
                </c:pt>
                <c:pt idx="137">
                  <c:v>2012</c:v>
                </c:pt>
                <c:pt idx="138">
                  <c:v>2012</c:v>
                </c:pt>
                <c:pt idx="139">
                  <c:v>2012</c:v>
                </c:pt>
                <c:pt idx="140">
                  <c:v>2012</c:v>
                </c:pt>
                <c:pt idx="141">
                  <c:v>2012</c:v>
                </c:pt>
                <c:pt idx="142">
                  <c:v>2012</c:v>
                </c:pt>
                <c:pt idx="143">
                  <c:v>2012</c:v>
                </c:pt>
                <c:pt idx="144">
                  <c:v>2012</c:v>
                </c:pt>
                <c:pt idx="145">
                  <c:v>2013</c:v>
                </c:pt>
                <c:pt idx="146">
                  <c:v>2013</c:v>
                </c:pt>
                <c:pt idx="147">
                  <c:v>2013</c:v>
                </c:pt>
                <c:pt idx="148">
                  <c:v>2013</c:v>
                </c:pt>
                <c:pt idx="149">
                  <c:v>2014</c:v>
                </c:pt>
                <c:pt idx="150">
                  <c:v>2014</c:v>
                </c:pt>
                <c:pt idx="151">
                  <c:v>2014</c:v>
                </c:pt>
                <c:pt idx="152">
                  <c:v>2014</c:v>
                </c:pt>
                <c:pt idx="153">
                  <c:v>2014</c:v>
                </c:pt>
                <c:pt idx="154">
                  <c:v>2014</c:v>
                </c:pt>
                <c:pt idx="155">
                  <c:v>2015</c:v>
                </c:pt>
                <c:pt idx="156">
                  <c:v>2015</c:v>
                </c:pt>
                <c:pt idx="157">
                  <c:v>2015</c:v>
                </c:pt>
                <c:pt idx="158">
                  <c:v>2015</c:v>
                </c:pt>
                <c:pt idx="159">
                  <c:v>2015</c:v>
                </c:pt>
                <c:pt idx="160">
                  <c:v>2015</c:v>
                </c:pt>
                <c:pt idx="161">
                  <c:v>2015</c:v>
                </c:pt>
                <c:pt idx="162">
                  <c:v>2016</c:v>
                </c:pt>
                <c:pt idx="163">
                  <c:v>2016</c:v>
                </c:pt>
                <c:pt idx="164">
                  <c:v>2016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2017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2017</c:v>
                </c:pt>
                <c:pt idx="174">
                  <c:v>2017</c:v>
                </c:pt>
                <c:pt idx="175">
                  <c:v>2017</c:v>
                </c:pt>
                <c:pt idx="176">
                  <c:v>2017</c:v>
                </c:pt>
                <c:pt idx="177">
                  <c:v>2017</c:v>
                </c:pt>
                <c:pt idx="178">
                  <c:v>2017</c:v>
                </c:pt>
                <c:pt idx="179">
                  <c:v>2017</c:v>
                </c:pt>
                <c:pt idx="180">
                  <c:v>2017</c:v>
                </c:pt>
                <c:pt idx="181">
                  <c:v>2017</c:v>
                </c:pt>
                <c:pt idx="182">
                  <c:v>2017</c:v>
                </c:pt>
                <c:pt idx="183">
                  <c:v>2017</c:v>
                </c:pt>
                <c:pt idx="184">
                  <c:v>2017</c:v>
                </c:pt>
                <c:pt idx="185">
                  <c:v>2017</c:v>
                </c:pt>
                <c:pt idx="186">
                  <c:v>2018</c:v>
                </c:pt>
                <c:pt idx="187">
                  <c:v>2018</c:v>
                </c:pt>
                <c:pt idx="188">
                  <c:v>2018</c:v>
                </c:pt>
                <c:pt idx="189">
                  <c:v>2018</c:v>
                </c:pt>
                <c:pt idx="190">
                  <c:v>2018</c:v>
                </c:pt>
                <c:pt idx="191">
                  <c:v>2018</c:v>
                </c:pt>
                <c:pt idx="192">
                  <c:v>2018</c:v>
                </c:pt>
                <c:pt idx="193">
                  <c:v>2018</c:v>
                </c:pt>
                <c:pt idx="194">
                  <c:v>2019</c:v>
                </c:pt>
                <c:pt idx="195">
                  <c:v>2019</c:v>
                </c:pt>
                <c:pt idx="196">
                  <c:v>2019</c:v>
                </c:pt>
                <c:pt idx="197">
                  <c:v>2019</c:v>
                </c:pt>
                <c:pt idx="198">
                  <c:v>2019</c:v>
                </c:pt>
                <c:pt idx="199">
                  <c:v>2019</c:v>
                </c:pt>
                <c:pt idx="200">
                  <c:v>2019</c:v>
                </c:pt>
                <c:pt idx="201">
                  <c:v>2019</c:v>
                </c:pt>
                <c:pt idx="202">
                  <c:v>2019</c:v>
                </c:pt>
                <c:pt idx="203">
                  <c:v>2019</c:v>
                </c:pt>
                <c:pt idx="204">
                  <c:v>2019</c:v>
                </c:pt>
                <c:pt idx="205">
                  <c:v>2019</c:v>
                </c:pt>
                <c:pt idx="206">
                  <c:v>2019</c:v>
                </c:pt>
                <c:pt idx="207">
                  <c:v>2019</c:v>
                </c:pt>
                <c:pt idx="208">
                  <c:v>2019</c:v>
                </c:pt>
                <c:pt idx="209">
                  <c:v>2019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2021</c:v>
                </c:pt>
                <c:pt idx="217">
                  <c:v>2021</c:v>
                </c:pt>
                <c:pt idx="218">
                  <c:v>2021</c:v>
                </c:pt>
                <c:pt idx="219">
                  <c:v>2021</c:v>
                </c:pt>
                <c:pt idx="220">
                  <c:v>2021</c:v>
                </c:pt>
                <c:pt idx="221">
                  <c:v>2021</c:v>
                </c:pt>
                <c:pt idx="222">
                  <c:v>2021</c:v>
                </c:pt>
                <c:pt idx="223">
                  <c:v>2022</c:v>
                </c:pt>
                <c:pt idx="224">
                  <c:v>2022</c:v>
                </c:pt>
                <c:pt idx="225">
                  <c:v>2022</c:v>
                </c:pt>
                <c:pt idx="226">
                  <c:v>2022</c:v>
                </c:pt>
                <c:pt idx="227">
                  <c:v>2022</c:v>
                </c:pt>
                <c:pt idx="228">
                  <c:v>2022</c:v>
                </c:pt>
                <c:pt idx="229">
                  <c:v>2022</c:v>
                </c:pt>
                <c:pt idx="230">
                  <c:v>2022</c:v>
                </c:pt>
                <c:pt idx="231">
                  <c:v>2023</c:v>
                </c:pt>
                <c:pt idx="232">
                  <c:v>2024</c:v>
                </c:pt>
                <c:pt idx="233">
                  <c:v>2023</c:v>
                </c:pt>
                <c:pt idx="234">
                  <c:v>2023</c:v>
                </c:pt>
                <c:pt idx="235">
                  <c:v>2023</c:v>
                </c:pt>
                <c:pt idx="236">
                  <c:v>2023</c:v>
                </c:pt>
                <c:pt idx="237">
                  <c:v>2023</c:v>
                </c:pt>
                <c:pt idx="238">
                  <c:v>2023</c:v>
                </c:pt>
                <c:pt idx="239">
                  <c:v>2023</c:v>
                </c:pt>
                <c:pt idx="240">
                  <c:v>2023</c:v>
                </c:pt>
                <c:pt idx="241">
                  <c:v>2023</c:v>
                </c:pt>
                <c:pt idx="242">
                  <c:v>2023</c:v>
                </c:pt>
                <c:pt idx="243" formatCode="General">
                  <c:v>2024</c:v>
                </c:pt>
                <c:pt idx="244" formatCode="General">
                  <c:v>2025</c:v>
                </c:pt>
                <c:pt idx="245" formatCode="General">
                  <c:v>2026</c:v>
                </c:pt>
                <c:pt idx="246" formatCode="General">
                  <c:v>2027</c:v>
                </c:pt>
                <c:pt idx="247" formatCode="General">
                  <c:v>2028</c:v>
                </c:pt>
                <c:pt idx="248" formatCode="General">
                  <c:v>2029</c:v>
                </c:pt>
                <c:pt idx="249" formatCode="General">
                  <c:v>2030</c:v>
                </c:pt>
              </c:numCache>
            </c:numRef>
          </c:xVal>
          <c:yVal>
            <c:numRef>
              <c:f>Sheet2!$M$6:$M$255</c:f>
              <c:numCache>
                <c:formatCode>#,##0_ </c:formatCode>
                <c:ptCount val="250"/>
                <c:pt idx="0">
                  <c:v>0</c:v>
                </c:pt>
                <c:pt idx="1">
                  <c:v>2250</c:v>
                </c:pt>
                <c:pt idx="2">
                  <c:v>0</c:v>
                </c:pt>
                <c:pt idx="3">
                  <c:v>3500</c:v>
                </c:pt>
                <c:pt idx="4">
                  <c:v>0</c:v>
                </c:pt>
                <c:pt idx="5">
                  <c:v>0</c:v>
                </c:pt>
                <c:pt idx="6">
                  <c:v>3000</c:v>
                </c:pt>
                <c:pt idx="7">
                  <c:v>0</c:v>
                </c:pt>
                <c:pt idx="8">
                  <c:v>6000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6500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29000</c:v>
                </c:pt>
                <c:pt idx="20">
                  <c:v>0</c:v>
                </c:pt>
                <c:pt idx="21">
                  <c:v>29000</c:v>
                </c:pt>
                <c:pt idx="22">
                  <c:v>0</c:v>
                </c:pt>
                <c:pt idx="23">
                  <c:v>50000</c:v>
                </c:pt>
                <c:pt idx="24">
                  <c:v>0</c:v>
                </c:pt>
                <c:pt idx="25">
                  <c:v>0</c:v>
                </c:pt>
                <c:pt idx="26">
                  <c:v>55000</c:v>
                </c:pt>
                <c:pt idx="27">
                  <c:v>134000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275000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250000</c:v>
                </c:pt>
                <c:pt idx="44">
                  <c:v>600000</c:v>
                </c:pt>
                <c:pt idx="45">
                  <c:v>1000000</c:v>
                </c:pt>
                <c:pt idx="46">
                  <c:v>1180235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900000</c:v>
                </c:pt>
                <c:pt idx="54">
                  <c:v>0</c:v>
                </c:pt>
                <c:pt idx="55">
                  <c:v>0</c:v>
                </c:pt>
                <c:pt idx="56">
                  <c:v>3100000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5500000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7500000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7500000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9500000</c:v>
                </c:pt>
                <c:pt idx="80">
                  <c:v>0</c:v>
                </c:pt>
                <c:pt idx="81">
                  <c:v>27400000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21000000</c:v>
                </c:pt>
                <c:pt idx="86">
                  <c:v>42000000</c:v>
                </c:pt>
                <c:pt idx="87">
                  <c:v>0</c:v>
                </c:pt>
                <c:pt idx="88">
                  <c:v>45000000</c:v>
                </c:pt>
                <c:pt idx="89">
                  <c:v>55000000</c:v>
                </c:pt>
                <c:pt idx="90">
                  <c:v>220000000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77000000</c:v>
                </c:pt>
                <c:pt idx="95">
                  <c:v>410000000</c:v>
                </c:pt>
                <c:pt idx="96">
                  <c:v>0</c:v>
                </c:pt>
                <c:pt idx="97">
                  <c:v>112000000</c:v>
                </c:pt>
                <c:pt idx="98">
                  <c:v>144000000</c:v>
                </c:pt>
                <c:pt idx="99">
                  <c:v>0</c:v>
                </c:pt>
                <c:pt idx="100">
                  <c:v>592000000</c:v>
                </c:pt>
                <c:pt idx="101">
                  <c:v>169000000</c:v>
                </c:pt>
                <c:pt idx="102">
                  <c:v>228000000</c:v>
                </c:pt>
                <c:pt idx="103">
                  <c:v>0</c:v>
                </c:pt>
                <c:pt idx="104">
                  <c:v>0</c:v>
                </c:pt>
                <c:pt idx="105">
                  <c:v>184000000</c:v>
                </c:pt>
                <c:pt idx="106">
                  <c:v>362000000</c:v>
                </c:pt>
                <c:pt idx="107">
                  <c:v>291000000</c:v>
                </c:pt>
                <c:pt idx="108">
                  <c:v>1700000000</c:v>
                </c:pt>
                <c:pt idx="109">
                  <c:v>0</c:v>
                </c:pt>
                <c:pt idx="110">
                  <c:v>0</c:v>
                </c:pt>
                <c:pt idx="111">
                  <c:v>411000000</c:v>
                </c:pt>
                <c:pt idx="112">
                  <c:v>0</c:v>
                </c:pt>
                <c:pt idx="113">
                  <c:v>169000000</c:v>
                </c:pt>
                <c:pt idx="114">
                  <c:v>0</c:v>
                </c:pt>
                <c:pt idx="115">
                  <c:v>0</c:v>
                </c:pt>
                <c:pt idx="116">
                  <c:v>230000000</c:v>
                </c:pt>
                <c:pt idx="117">
                  <c:v>731000000</c:v>
                </c:pt>
                <c:pt idx="118">
                  <c:v>0</c:v>
                </c:pt>
                <c:pt idx="119">
                  <c:v>47000000</c:v>
                </c:pt>
                <c:pt idx="120">
                  <c:v>0</c:v>
                </c:pt>
                <c:pt idx="121">
                  <c:v>1900000000</c:v>
                </c:pt>
                <c:pt idx="122">
                  <c:v>0</c:v>
                </c:pt>
                <c:pt idx="123">
                  <c:v>0</c:v>
                </c:pt>
                <c:pt idx="124">
                  <c:v>123000000</c:v>
                </c:pt>
                <c:pt idx="125">
                  <c:v>176000000</c:v>
                </c:pt>
                <c:pt idx="126">
                  <c:v>0</c:v>
                </c:pt>
                <c:pt idx="127">
                  <c:v>1170000000</c:v>
                </c:pt>
                <c:pt idx="128">
                  <c:v>0</c:v>
                </c:pt>
                <c:pt idx="129">
                  <c:v>0</c:v>
                </c:pt>
                <c:pt idx="130">
                  <c:v>2000000000</c:v>
                </c:pt>
                <c:pt idx="131">
                  <c:v>2300000000</c:v>
                </c:pt>
                <c:pt idx="132">
                  <c:v>0</c:v>
                </c:pt>
                <c:pt idx="133">
                  <c:v>1160000000</c:v>
                </c:pt>
                <c:pt idx="134">
                  <c:v>2270000000</c:v>
                </c:pt>
                <c:pt idx="135">
                  <c:v>2600000000</c:v>
                </c:pt>
                <c:pt idx="136">
                  <c:v>432000000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1400000000</c:v>
                </c:pt>
                <c:pt idx="141">
                  <c:v>0</c:v>
                </c:pt>
                <c:pt idx="142">
                  <c:v>0</c:v>
                </c:pt>
                <c:pt idx="143">
                  <c:v>3100000000</c:v>
                </c:pt>
                <c:pt idx="144">
                  <c:v>5000000000</c:v>
                </c:pt>
                <c:pt idx="145">
                  <c:v>0</c:v>
                </c:pt>
                <c:pt idx="146">
                  <c:v>1860000000</c:v>
                </c:pt>
                <c:pt idx="147">
                  <c:v>0</c:v>
                </c:pt>
                <c:pt idx="148">
                  <c:v>0</c:v>
                </c:pt>
                <c:pt idx="149">
                  <c:v>1400000000</c:v>
                </c:pt>
                <c:pt idx="150">
                  <c:v>0</c:v>
                </c:pt>
                <c:pt idx="151">
                  <c:v>2600000000</c:v>
                </c:pt>
                <c:pt idx="152">
                  <c:v>0</c:v>
                </c:pt>
                <c:pt idx="153">
                  <c:v>4310000000</c:v>
                </c:pt>
                <c:pt idx="154">
                  <c:v>5560000000</c:v>
                </c:pt>
                <c:pt idx="155">
                  <c:v>1750000000</c:v>
                </c:pt>
                <c:pt idx="156">
                  <c:v>1900000000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3200000000</c:v>
                </c:pt>
                <c:pt idx="163">
                  <c:v>0</c:v>
                </c:pt>
                <c:pt idx="164">
                  <c:v>0</c:v>
                </c:pt>
                <c:pt idx="165">
                  <c:v>7200000000</c:v>
                </c:pt>
                <c:pt idx="166">
                  <c:v>8000000000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8000000000</c:v>
                </c:pt>
                <c:pt idx="177">
                  <c:v>7100000000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6000000000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44000000000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B-4E91-85B2-EB3BADA01B7F}"/>
            </c:ext>
          </c:extLst>
        </c:ser>
        <c:ser>
          <c:idx val="1"/>
          <c:order val="1"/>
          <c:tx>
            <c:strRef>
              <c:f>Sheet2!$N$5</c:f>
              <c:strCache>
                <c:ptCount val="1"/>
                <c:pt idx="0">
                  <c:v>AMD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Sheet2!$L$6:$L$255</c:f>
              <c:numCache>
                <c:formatCode>0_ </c:formatCode>
                <c:ptCount val="250"/>
                <c:pt idx="0">
                  <c:v>1970</c:v>
                </c:pt>
                <c:pt idx="1">
                  <c:v>1971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1973</c:v>
                </c:pt>
                <c:pt idx="6">
                  <c:v>1974</c:v>
                </c:pt>
                <c:pt idx="7">
                  <c:v>1974</c:v>
                </c:pt>
                <c:pt idx="8">
                  <c:v>1974</c:v>
                </c:pt>
                <c:pt idx="9">
                  <c:v>1974</c:v>
                </c:pt>
                <c:pt idx="10">
                  <c:v>1975</c:v>
                </c:pt>
                <c:pt idx="11">
                  <c:v>1975</c:v>
                </c:pt>
                <c:pt idx="12">
                  <c:v>1975</c:v>
                </c:pt>
                <c:pt idx="13">
                  <c:v>1976</c:v>
                </c:pt>
                <c:pt idx="14">
                  <c:v>1976</c:v>
                </c:pt>
                <c:pt idx="15">
                  <c:v>1976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1978</c:v>
                </c:pt>
                <c:pt idx="20">
                  <c:v>1979</c:v>
                </c:pt>
                <c:pt idx="21">
                  <c:v>1979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1981</c:v>
                </c:pt>
                <c:pt idx="26">
                  <c:v>1982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1984</c:v>
                </c:pt>
                <c:pt idx="31">
                  <c:v>1985</c:v>
                </c:pt>
                <c:pt idx="32">
                  <c:v>1985</c:v>
                </c:pt>
                <c:pt idx="33">
                  <c:v>1985</c:v>
                </c:pt>
                <c:pt idx="34">
                  <c:v>1986</c:v>
                </c:pt>
                <c:pt idx="35">
                  <c:v>1986</c:v>
                </c:pt>
                <c:pt idx="36">
                  <c:v>1986</c:v>
                </c:pt>
                <c:pt idx="37">
                  <c:v>1986</c:v>
                </c:pt>
                <c:pt idx="38">
                  <c:v>1987</c:v>
                </c:pt>
                <c:pt idx="39">
                  <c:v>1987</c:v>
                </c:pt>
                <c:pt idx="40">
                  <c:v>1987</c:v>
                </c:pt>
                <c:pt idx="41">
                  <c:v>1987</c:v>
                </c:pt>
                <c:pt idx="42">
                  <c:v>1988</c:v>
                </c:pt>
                <c:pt idx="43">
                  <c:v>1988</c:v>
                </c:pt>
                <c:pt idx="44">
                  <c:v>1989</c:v>
                </c:pt>
                <c:pt idx="45">
                  <c:v>1989</c:v>
                </c:pt>
                <c:pt idx="46">
                  <c:v>1989</c:v>
                </c:pt>
                <c:pt idx="47">
                  <c:v>1989</c:v>
                </c:pt>
                <c:pt idx="48">
                  <c:v>1990</c:v>
                </c:pt>
                <c:pt idx="49">
                  <c:v>1990</c:v>
                </c:pt>
                <c:pt idx="50">
                  <c:v>1991</c:v>
                </c:pt>
                <c:pt idx="51">
                  <c:v>1991</c:v>
                </c:pt>
                <c:pt idx="52">
                  <c:v>1992</c:v>
                </c:pt>
                <c:pt idx="53">
                  <c:v>1992</c:v>
                </c:pt>
                <c:pt idx="54">
                  <c:v>1992</c:v>
                </c:pt>
                <c:pt idx="55">
                  <c:v>1993</c:v>
                </c:pt>
                <c:pt idx="56">
                  <c:v>1993</c:v>
                </c:pt>
                <c:pt idx="57">
                  <c:v>1993</c:v>
                </c:pt>
                <c:pt idx="58">
                  <c:v>1994</c:v>
                </c:pt>
                <c:pt idx="59">
                  <c:v>1994</c:v>
                </c:pt>
                <c:pt idx="60">
                  <c:v>1994</c:v>
                </c:pt>
                <c:pt idx="61">
                  <c:v>1994</c:v>
                </c:pt>
                <c:pt idx="62">
                  <c:v>1994</c:v>
                </c:pt>
                <c:pt idx="63">
                  <c:v>1995</c:v>
                </c:pt>
                <c:pt idx="64">
                  <c:v>1995</c:v>
                </c:pt>
                <c:pt idx="65">
                  <c:v>1995</c:v>
                </c:pt>
                <c:pt idx="66">
                  <c:v>1995</c:v>
                </c:pt>
                <c:pt idx="67">
                  <c:v>1995</c:v>
                </c:pt>
                <c:pt idx="68">
                  <c:v>1996</c:v>
                </c:pt>
                <c:pt idx="69">
                  <c:v>1996</c:v>
                </c:pt>
                <c:pt idx="70">
                  <c:v>1997</c:v>
                </c:pt>
                <c:pt idx="71">
                  <c:v>1997</c:v>
                </c:pt>
                <c:pt idx="72">
                  <c:v>1997</c:v>
                </c:pt>
                <c:pt idx="73">
                  <c:v>1997</c:v>
                </c:pt>
                <c:pt idx="74">
                  <c:v>1998</c:v>
                </c:pt>
                <c:pt idx="75">
                  <c:v>1998</c:v>
                </c:pt>
                <c:pt idx="76">
                  <c:v>1998</c:v>
                </c:pt>
                <c:pt idx="77">
                  <c:v>1998</c:v>
                </c:pt>
                <c:pt idx="78">
                  <c:v>1999</c:v>
                </c:pt>
                <c:pt idx="79">
                  <c:v>1999</c:v>
                </c:pt>
                <c:pt idx="80">
                  <c:v>1999</c:v>
                </c:pt>
                <c:pt idx="81">
                  <c:v>1999</c:v>
                </c:pt>
                <c:pt idx="82">
                  <c:v>1999</c:v>
                </c:pt>
                <c:pt idx="83">
                  <c:v>1999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2001</c:v>
                </c:pt>
                <c:pt idx="88">
                  <c:v>2001</c:v>
                </c:pt>
                <c:pt idx="89">
                  <c:v>2002</c:v>
                </c:pt>
                <c:pt idx="90">
                  <c:v>2002</c:v>
                </c:pt>
                <c:pt idx="91">
                  <c:v>2003</c:v>
                </c:pt>
                <c:pt idx="92">
                  <c:v>2003</c:v>
                </c:pt>
                <c:pt idx="93">
                  <c:v>2003</c:v>
                </c:pt>
                <c:pt idx="94">
                  <c:v>2003</c:v>
                </c:pt>
                <c:pt idx="95">
                  <c:v>2003</c:v>
                </c:pt>
                <c:pt idx="96">
                  <c:v>2003</c:v>
                </c:pt>
                <c:pt idx="97">
                  <c:v>2004</c:v>
                </c:pt>
                <c:pt idx="98">
                  <c:v>2004</c:v>
                </c:pt>
                <c:pt idx="99">
                  <c:v>2004</c:v>
                </c:pt>
                <c:pt idx="100">
                  <c:v>2004</c:v>
                </c:pt>
                <c:pt idx="101">
                  <c:v>2005</c:v>
                </c:pt>
                <c:pt idx="102">
                  <c:v>2005</c:v>
                </c:pt>
                <c:pt idx="103">
                  <c:v>2005</c:v>
                </c:pt>
                <c:pt idx="104">
                  <c:v>2005</c:v>
                </c:pt>
                <c:pt idx="105">
                  <c:v>2006</c:v>
                </c:pt>
                <c:pt idx="106">
                  <c:v>2006</c:v>
                </c:pt>
                <c:pt idx="107">
                  <c:v>2006</c:v>
                </c:pt>
                <c:pt idx="108">
                  <c:v>2006</c:v>
                </c:pt>
                <c:pt idx="109">
                  <c:v>2007</c:v>
                </c:pt>
                <c:pt idx="110">
                  <c:v>2007</c:v>
                </c:pt>
                <c:pt idx="111">
                  <c:v>2007</c:v>
                </c:pt>
                <c:pt idx="112">
                  <c:v>2007</c:v>
                </c:pt>
                <c:pt idx="113">
                  <c:v>2007</c:v>
                </c:pt>
                <c:pt idx="114">
                  <c:v>2007</c:v>
                </c:pt>
                <c:pt idx="115">
                  <c:v>2007</c:v>
                </c:pt>
                <c:pt idx="116">
                  <c:v>2008</c:v>
                </c:pt>
                <c:pt idx="117">
                  <c:v>2008</c:v>
                </c:pt>
                <c:pt idx="118">
                  <c:v>2008</c:v>
                </c:pt>
                <c:pt idx="119">
                  <c:v>2008</c:v>
                </c:pt>
                <c:pt idx="120">
                  <c:v>2008</c:v>
                </c:pt>
                <c:pt idx="121">
                  <c:v>2008</c:v>
                </c:pt>
                <c:pt idx="122">
                  <c:v>2009</c:v>
                </c:pt>
                <c:pt idx="123">
                  <c:v>2009</c:v>
                </c:pt>
                <c:pt idx="124">
                  <c:v>2010</c:v>
                </c:pt>
                <c:pt idx="125">
                  <c:v>2010</c:v>
                </c:pt>
                <c:pt idx="126">
                  <c:v>2010</c:v>
                </c:pt>
                <c:pt idx="127">
                  <c:v>2010</c:v>
                </c:pt>
                <c:pt idx="128">
                  <c:v>2010</c:v>
                </c:pt>
                <c:pt idx="129">
                  <c:v>2010</c:v>
                </c:pt>
                <c:pt idx="130">
                  <c:v>2010</c:v>
                </c:pt>
                <c:pt idx="131">
                  <c:v>2010</c:v>
                </c:pt>
                <c:pt idx="132">
                  <c:v>2011</c:v>
                </c:pt>
                <c:pt idx="133">
                  <c:v>2011</c:v>
                </c:pt>
                <c:pt idx="134">
                  <c:v>2011</c:v>
                </c:pt>
                <c:pt idx="135">
                  <c:v>2011</c:v>
                </c:pt>
                <c:pt idx="136">
                  <c:v>2012</c:v>
                </c:pt>
                <c:pt idx="137">
                  <c:v>2012</c:v>
                </c:pt>
                <c:pt idx="138">
                  <c:v>2012</c:v>
                </c:pt>
                <c:pt idx="139">
                  <c:v>2012</c:v>
                </c:pt>
                <c:pt idx="140">
                  <c:v>2012</c:v>
                </c:pt>
                <c:pt idx="141">
                  <c:v>2012</c:v>
                </c:pt>
                <c:pt idx="142">
                  <c:v>2012</c:v>
                </c:pt>
                <c:pt idx="143">
                  <c:v>2012</c:v>
                </c:pt>
                <c:pt idx="144">
                  <c:v>2012</c:v>
                </c:pt>
                <c:pt idx="145">
                  <c:v>2013</c:v>
                </c:pt>
                <c:pt idx="146">
                  <c:v>2013</c:v>
                </c:pt>
                <c:pt idx="147">
                  <c:v>2013</c:v>
                </c:pt>
                <c:pt idx="148">
                  <c:v>2013</c:v>
                </c:pt>
                <c:pt idx="149">
                  <c:v>2014</c:v>
                </c:pt>
                <c:pt idx="150">
                  <c:v>2014</c:v>
                </c:pt>
                <c:pt idx="151">
                  <c:v>2014</c:v>
                </c:pt>
                <c:pt idx="152">
                  <c:v>2014</c:v>
                </c:pt>
                <c:pt idx="153">
                  <c:v>2014</c:v>
                </c:pt>
                <c:pt idx="154">
                  <c:v>2014</c:v>
                </c:pt>
                <c:pt idx="155">
                  <c:v>2015</c:v>
                </c:pt>
                <c:pt idx="156">
                  <c:v>2015</c:v>
                </c:pt>
                <c:pt idx="157">
                  <c:v>2015</c:v>
                </c:pt>
                <c:pt idx="158">
                  <c:v>2015</c:v>
                </c:pt>
                <c:pt idx="159">
                  <c:v>2015</c:v>
                </c:pt>
                <c:pt idx="160">
                  <c:v>2015</c:v>
                </c:pt>
                <c:pt idx="161">
                  <c:v>2015</c:v>
                </c:pt>
                <c:pt idx="162">
                  <c:v>2016</c:v>
                </c:pt>
                <c:pt idx="163">
                  <c:v>2016</c:v>
                </c:pt>
                <c:pt idx="164">
                  <c:v>2016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2017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2017</c:v>
                </c:pt>
                <c:pt idx="174">
                  <c:v>2017</c:v>
                </c:pt>
                <c:pt idx="175">
                  <c:v>2017</c:v>
                </c:pt>
                <c:pt idx="176">
                  <c:v>2017</c:v>
                </c:pt>
                <c:pt idx="177">
                  <c:v>2017</c:v>
                </c:pt>
                <c:pt idx="178">
                  <c:v>2017</c:v>
                </c:pt>
                <c:pt idx="179">
                  <c:v>2017</c:v>
                </c:pt>
                <c:pt idx="180">
                  <c:v>2017</c:v>
                </c:pt>
                <c:pt idx="181">
                  <c:v>2017</c:v>
                </c:pt>
                <c:pt idx="182">
                  <c:v>2017</c:v>
                </c:pt>
                <c:pt idx="183">
                  <c:v>2017</c:v>
                </c:pt>
                <c:pt idx="184">
                  <c:v>2017</c:v>
                </c:pt>
                <c:pt idx="185">
                  <c:v>2017</c:v>
                </c:pt>
                <c:pt idx="186">
                  <c:v>2018</c:v>
                </c:pt>
                <c:pt idx="187">
                  <c:v>2018</c:v>
                </c:pt>
                <c:pt idx="188">
                  <c:v>2018</c:v>
                </c:pt>
                <c:pt idx="189">
                  <c:v>2018</c:v>
                </c:pt>
                <c:pt idx="190">
                  <c:v>2018</c:v>
                </c:pt>
                <c:pt idx="191">
                  <c:v>2018</c:v>
                </c:pt>
                <c:pt idx="192">
                  <c:v>2018</c:v>
                </c:pt>
                <c:pt idx="193">
                  <c:v>2018</c:v>
                </c:pt>
                <c:pt idx="194">
                  <c:v>2019</c:v>
                </c:pt>
                <c:pt idx="195">
                  <c:v>2019</c:v>
                </c:pt>
                <c:pt idx="196">
                  <c:v>2019</c:v>
                </c:pt>
                <c:pt idx="197">
                  <c:v>2019</c:v>
                </c:pt>
                <c:pt idx="198">
                  <c:v>2019</c:v>
                </c:pt>
                <c:pt idx="199">
                  <c:v>2019</c:v>
                </c:pt>
                <c:pt idx="200">
                  <c:v>2019</c:v>
                </c:pt>
                <c:pt idx="201">
                  <c:v>2019</c:v>
                </c:pt>
                <c:pt idx="202">
                  <c:v>2019</c:v>
                </c:pt>
                <c:pt idx="203">
                  <c:v>2019</c:v>
                </c:pt>
                <c:pt idx="204">
                  <c:v>2019</c:v>
                </c:pt>
                <c:pt idx="205">
                  <c:v>2019</c:v>
                </c:pt>
                <c:pt idx="206">
                  <c:v>2019</c:v>
                </c:pt>
                <c:pt idx="207">
                  <c:v>2019</c:v>
                </c:pt>
                <c:pt idx="208">
                  <c:v>2019</c:v>
                </c:pt>
                <c:pt idx="209">
                  <c:v>2019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2021</c:v>
                </c:pt>
                <c:pt idx="217">
                  <c:v>2021</c:v>
                </c:pt>
                <c:pt idx="218">
                  <c:v>2021</c:v>
                </c:pt>
                <c:pt idx="219">
                  <c:v>2021</c:v>
                </c:pt>
                <c:pt idx="220">
                  <c:v>2021</c:v>
                </c:pt>
                <c:pt idx="221">
                  <c:v>2021</c:v>
                </c:pt>
                <c:pt idx="222">
                  <c:v>2021</c:v>
                </c:pt>
                <c:pt idx="223">
                  <c:v>2022</c:v>
                </c:pt>
                <c:pt idx="224">
                  <c:v>2022</c:v>
                </c:pt>
                <c:pt idx="225">
                  <c:v>2022</c:v>
                </c:pt>
                <c:pt idx="226">
                  <c:v>2022</c:v>
                </c:pt>
                <c:pt idx="227">
                  <c:v>2022</c:v>
                </c:pt>
                <c:pt idx="228">
                  <c:v>2022</c:v>
                </c:pt>
                <c:pt idx="229">
                  <c:v>2022</c:v>
                </c:pt>
                <c:pt idx="230">
                  <c:v>2022</c:v>
                </c:pt>
                <c:pt idx="231">
                  <c:v>2023</c:v>
                </c:pt>
                <c:pt idx="232">
                  <c:v>2024</c:v>
                </c:pt>
                <c:pt idx="233">
                  <c:v>2023</c:v>
                </c:pt>
                <c:pt idx="234">
                  <c:v>2023</c:v>
                </c:pt>
                <c:pt idx="235">
                  <c:v>2023</c:v>
                </c:pt>
                <c:pt idx="236">
                  <c:v>2023</c:v>
                </c:pt>
                <c:pt idx="237">
                  <c:v>2023</c:v>
                </c:pt>
                <c:pt idx="238">
                  <c:v>2023</c:v>
                </c:pt>
                <c:pt idx="239">
                  <c:v>2023</c:v>
                </c:pt>
                <c:pt idx="240">
                  <c:v>2023</c:v>
                </c:pt>
                <c:pt idx="241">
                  <c:v>2023</c:v>
                </c:pt>
                <c:pt idx="242">
                  <c:v>2023</c:v>
                </c:pt>
                <c:pt idx="243" formatCode="General">
                  <c:v>2024</c:v>
                </c:pt>
                <c:pt idx="244" formatCode="General">
                  <c:v>2025</c:v>
                </c:pt>
                <c:pt idx="245" formatCode="General">
                  <c:v>2026</c:v>
                </c:pt>
                <c:pt idx="246" formatCode="General">
                  <c:v>2027</c:v>
                </c:pt>
                <c:pt idx="247" formatCode="General">
                  <c:v>2028</c:v>
                </c:pt>
                <c:pt idx="248" formatCode="General">
                  <c:v>2029</c:v>
                </c:pt>
                <c:pt idx="249" formatCode="General">
                  <c:v>2030</c:v>
                </c:pt>
              </c:numCache>
            </c:numRef>
          </c:xVal>
          <c:yVal>
            <c:numRef>
              <c:f>Sheet2!$N$6:$N$255</c:f>
              <c:numCache>
                <c:formatCode>#,##0_ 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4300000</c:v>
                </c:pt>
                <c:pt idx="70">
                  <c:v>0</c:v>
                </c:pt>
                <c:pt idx="71">
                  <c:v>8800000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21300000</c:v>
                </c:pt>
                <c:pt idx="83">
                  <c:v>22000000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54300000</c:v>
                </c:pt>
                <c:pt idx="93">
                  <c:v>105900000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463000000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758000000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904000000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1200000000</c:v>
                </c:pt>
                <c:pt idx="139">
                  <c:v>1303000000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1400000000</c:v>
                </c:pt>
                <c:pt idx="170">
                  <c:v>4800000000</c:v>
                </c:pt>
                <c:pt idx="171">
                  <c:v>4800000000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19200000000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475000000</c:v>
                </c:pt>
                <c:pt idx="195">
                  <c:v>1900000000</c:v>
                </c:pt>
                <c:pt idx="196">
                  <c:v>3800000000</c:v>
                </c:pt>
                <c:pt idx="197">
                  <c:v>2090000000</c:v>
                </c:pt>
                <c:pt idx="198">
                  <c:v>8340000000</c:v>
                </c:pt>
                <c:pt idx="199">
                  <c:v>9800000000</c:v>
                </c:pt>
                <c:pt idx="200">
                  <c:v>5990000000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9890000000</c:v>
                </c:pt>
                <c:pt idx="206">
                  <c:v>0</c:v>
                </c:pt>
                <c:pt idx="207">
                  <c:v>0</c:v>
                </c:pt>
                <c:pt idx="208">
                  <c:v>39540000000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4080000000</c:v>
                </c:pt>
                <c:pt idx="215">
                  <c:v>4150000000</c:v>
                </c:pt>
                <c:pt idx="216">
                  <c:v>0</c:v>
                </c:pt>
                <c:pt idx="217">
                  <c:v>10700000000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26000000000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90000000000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82000000000</c:v>
                </c:pt>
                <c:pt idx="242">
                  <c:v>146000000000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7B-4E91-85B2-EB3BADA01B7F}"/>
            </c:ext>
          </c:extLst>
        </c:ser>
        <c:ser>
          <c:idx val="2"/>
          <c:order val="2"/>
          <c:tx>
            <c:strRef>
              <c:f>Sheet2!$O$5</c:f>
              <c:strCache>
                <c:ptCount val="1"/>
                <c:pt idx="0">
                  <c:v>Apple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Sheet2!$L$6:$L$255</c:f>
              <c:numCache>
                <c:formatCode>0_ </c:formatCode>
                <c:ptCount val="250"/>
                <c:pt idx="0">
                  <c:v>1970</c:v>
                </c:pt>
                <c:pt idx="1">
                  <c:v>1971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1973</c:v>
                </c:pt>
                <c:pt idx="6">
                  <c:v>1974</c:v>
                </c:pt>
                <c:pt idx="7">
                  <c:v>1974</c:v>
                </c:pt>
                <c:pt idx="8">
                  <c:v>1974</c:v>
                </c:pt>
                <c:pt idx="9">
                  <c:v>1974</c:v>
                </c:pt>
                <c:pt idx="10">
                  <c:v>1975</c:v>
                </c:pt>
                <c:pt idx="11">
                  <c:v>1975</c:v>
                </c:pt>
                <c:pt idx="12">
                  <c:v>1975</c:v>
                </c:pt>
                <c:pt idx="13">
                  <c:v>1976</c:v>
                </c:pt>
                <c:pt idx="14">
                  <c:v>1976</c:v>
                </c:pt>
                <c:pt idx="15">
                  <c:v>1976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1978</c:v>
                </c:pt>
                <c:pt idx="20">
                  <c:v>1979</c:v>
                </c:pt>
                <c:pt idx="21">
                  <c:v>1979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1981</c:v>
                </c:pt>
                <c:pt idx="26">
                  <c:v>1982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1984</c:v>
                </c:pt>
                <c:pt idx="31">
                  <c:v>1985</c:v>
                </c:pt>
                <c:pt idx="32">
                  <c:v>1985</c:v>
                </c:pt>
                <c:pt idx="33">
                  <c:v>1985</c:v>
                </c:pt>
                <c:pt idx="34">
                  <c:v>1986</c:v>
                </c:pt>
                <c:pt idx="35">
                  <c:v>1986</c:v>
                </c:pt>
                <c:pt idx="36">
                  <c:v>1986</c:v>
                </c:pt>
                <c:pt idx="37">
                  <c:v>1986</c:v>
                </c:pt>
                <c:pt idx="38">
                  <c:v>1987</c:v>
                </c:pt>
                <c:pt idx="39">
                  <c:v>1987</c:v>
                </c:pt>
                <c:pt idx="40">
                  <c:v>1987</c:v>
                </c:pt>
                <c:pt idx="41">
                  <c:v>1987</c:v>
                </c:pt>
                <c:pt idx="42">
                  <c:v>1988</c:v>
                </c:pt>
                <c:pt idx="43">
                  <c:v>1988</c:v>
                </c:pt>
                <c:pt idx="44">
                  <c:v>1989</c:v>
                </c:pt>
                <c:pt idx="45">
                  <c:v>1989</c:v>
                </c:pt>
                <c:pt idx="46">
                  <c:v>1989</c:v>
                </c:pt>
                <c:pt idx="47">
                  <c:v>1989</c:v>
                </c:pt>
                <c:pt idx="48">
                  <c:v>1990</c:v>
                </c:pt>
                <c:pt idx="49">
                  <c:v>1990</c:v>
                </c:pt>
                <c:pt idx="50">
                  <c:v>1991</c:v>
                </c:pt>
                <c:pt idx="51">
                  <c:v>1991</c:v>
                </c:pt>
                <c:pt idx="52">
                  <c:v>1992</c:v>
                </c:pt>
                <c:pt idx="53">
                  <c:v>1992</c:v>
                </c:pt>
                <c:pt idx="54">
                  <c:v>1992</c:v>
                </c:pt>
                <c:pt idx="55">
                  <c:v>1993</c:v>
                </c:pt>
                <c:pt idx="56">
                  <c:v>1993</c:v>
                </c:pt>
                <c:pt idx="57">
                  <c:v>1993</c:v>
                </c:pt>
                <c:pt idx="58">
                  <c:v>1994</c:v>
                </c:pt>
                <c:pt idx="59">
                  <c:v>1994</c:v>
                </c:pt>
                <c:pt idx="60">
                  <c:v>1994</c:v>
                </c:pt>
                <c:pt idx="61">
                  <c:v>1994</c:v>
                </c:pt>
                <c:pt idx="62">
                  <c:v>1994</c:v>
                </c:pt>
                <c:pt idx="63">
                  <c:v>1995</c:v>
                </c:pt>
                <c:pt idx="64">
                  <c:v>1995</c:v>
                </c:pt>
                <c:pt idx="65">
                  <c:v>1995</c:v>
                </c:pt>
                <c:pt idx="66">
                  <c:v>1995</c:v>
                </c:pt>
                <c:pt idx="67">
                  <c:v>1995</c:v>
                </c:pt>
                <c:pt idx="68">
                  <c:v>1996</c:v>
                </c:pt>
                <c:pt idx="69">
                  <c:v>1996</c:v>
                </c:pt>
                <c:pt idx="70">
                  <c:v>1997</c:v>
                </c:pt>
                <c:pt idx="71">
                  <c:v>1997</c:v>
                </c:pt>
                <c:pt idx="72">
                  <c:v>1997</c:v>
                </c:pt>
                <c:pt idx="73">
                  <c:v>1997</c:v>
                </c:pt>
                <c:pt idx="74">
                  <c:v>1998</c:v>
                </c:pt>
                <c:pt idx="75">
                  <c:v>1998</c:v>
                </c:pt>
                <c:pt idx="76">
                  <c:v>1998</c:v>
                </c:pt>
                <c:pt idx="77">
                  <c:v>1998</c:v>
                </c:pt>
                <c:pt idx="78">
                  <c:v>1999</c:v>
                </c:pt>
                <c:pt idx="79">
                  <c:v>1999</c:v>
                </c:pt>
                <c:pt idx="80">
                  <c:v>1999</c:v>
                </c:pt>
                <c:pt idx="81">
                  <c:v>1999</c:v>
                </c:pt>
                <c:pt idx="82">
                  <c:v>1999</c:v>
                </c:pt>
                <c:pt idx="83">
                  <c:v>1999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2001</c:v>
                </c:pt>
                <c:pt idx="88">
                  <c:v>2001</c:v>
                </c:pt>
                <c:pt idx="89">
                  <c:v>2002</c:v>
                </c:pt>
                <c:pt idx="90">
                  <c:v>2002</c:v>
                </c:pt>
                <c:pt idx="91">
                  <c:v>2003</c:v>
                </c:pt>
                <c:pt idx="92">
                  <c:v>2003</c:v>
                </c:pt>
                <c:pt idx="93">
                  <c:v>2003</c:v>
                </c:pt>
                <c:pt idx="94">
                  <c:v>2003</c:v>
                </c:pt>
                <c:pt idx="95">
                  <c:v>2003</c:v>
                </c:pt>
                <c:pt idx="96">
                  <c:v>2003</c:v>
                </c:pt>
                <c:pt idx="97">
                  <c:v>2004</c:v>
                </c:pt>
                <c:pt idx="98">
                  <c:v>2004</c:v>
                </c:pt>
                <c:pt idx="99">
                  <c:v>2004</c:v>
                </c:pt>
                <c:pt idx="100">
                  <c:v>2004</c:v>
                </c:pt>
                <c:pt idx="101">
                  <c:v>2005</c:v>
                </c:pt>
                <c:pt idx="102">
                  <c:v>2005</c:v>
                </c:pt>
                <c:pt idx="103">
                  <c:v>2005</c:v>
                </c:pt>
                <c:pt idx="104">
                  <c:v>2005</c:v>
                </c:pt>
                <c:pt idx="105">
                  <c:v>2006</c:v>
                </c:pt>
                <c:pt idx="106">
                  <c:v>2006</c:v>
                </c:pt>
                <c:pt idx="107">
                  <c:v>2006</c:v>
                </c:pt>
                <c:pt idx="108">
                  <c:v>2006</c:v>
                </c:pt>
                <c:pt idx="109">
                  <c:v>2007</c:v>
                </c:pt>
                <c:pt idx="110">
                  <c:v>2007</c:v>
                </c:pt>
                <c:pt idx="111">
                  <c:v>2007</c:v>
                </c:pt>
                <c:pt idx="112">
                  <c:v>2007</c:v>
                </c:pt>
                <c:pt idx="113">
                  <c:v>2007</c:v>
                </c:pt>
                <c:pt idx="114">
                  <c:v>2007</c:v>
                </c:pt>
                <c:pt idx="115">
                  <c:v>2007</c:v>
                </c:pt>
                <c:pt idx="116">
                  <c:v>2008</c:v>
                </c:pt>
                <c:pt idx="117">
                  <c:v>2008</c:v>
                </c:pt>
                <c:pt idx="118">
                  <c:v>2008</c:v>
                </c:pt>
                <c:pt idx="119">
                  <c:v>2008</c:v>
                </c:pt>
                <c:pt idx="120">
                  <c:v>2008</c:v>
                </c:pt>
                <c:pt idx="121">
                  <c:v>2008</c:v>
                </c:pt>
                <c:pt idx="122">
                  <c:v>2009</c:v>
                </c:pt>
                <c:pt idx="123">
                  <c:v>2009</c:v>
                </c:pt>
                <c:pt idx="124">
                  <c:v>2010</c:v>
                </c:pt>
                <c:pt idx="125">
                  <c:v>2010</c:v>
                </c:pt>
                <c:pt idx="126">
                  <c:v>2010</c:v>
                </c:pt>
                <c:pt idx="127">
                  <c:v>2010</c:v>
                </c:pt>
                <c:pt idx="128">
                  <c:v>2010</c:v>
                </c:pt>
                <c:pt idx="129">
                  <c:v>2010</c:v>
                </c:pt>
                <c:pt idx="130">
                  <c:v>2010</c:v>
                </c:pt>
                <c:pt idx="131">
                  <c:v>2010</c:v>
                </c:pt>
                <c:pt idx="132">
                  <c:v>2011</c:v>
                </c:pt>
                <c:pt idx="133">
                  <c:v>2011</c:v>
                </c:pt>
                <c:pt idx="134">
                  <c:v>2011</c:v>
                </c:pt>
                <c:pt idx="135">
                  <c:v>2011</c:v>
                </c:pt>
                <c:pt idx="136">
                  <c:v>2012</c:v>
                </c:pt>
                <c:pt idx="137">
                  <c:v>2012</c:v>
                </c:pt>
                <c:pt idx="138">
                  <c:v>2012</c:v>
                </c:pt>
                <c:pt idx="139">
                  <c:v>2012</c:v>
                </c:pt>
                <c:pt idx="140">
                  <c:v>2012</c:v>
                </c:pt>
                <c:pt idx="141">
                  <c:v>2012</c:v>
                </c:pt>
                <c:pt idx="142">
                  <c:v>2012</c:v>
                </c:pt>
                <c:pt idx="143">
                  <c:v>2012</c:v>
                </c:pt>
                <c:pt idx="144">
                  <c:v>2012</c:v>
                </c:pt>
                <c:pt idx="145">
                  <c:v>2013</c:v>
                </c:pt>
                <c:pt idx="146">
                  <c:v>2013</c:v>
                </c:pt>
                <c:pt idx="147">
                  <c:v>2013</c:v>
                </c:pt>
                <c:pt idx="148">
                  <c:v>2013</c:v>
                </c:pt>
                <c:pt idx="149">
                  <c:v>2014</c:v>
                </c:pt>
                <c:pt idx="150">
                  <c:v>2014</c:v>
                </c:pt>
                <c:pt idx="151">
                  <c:v>2014</c:v>
                </c:pt>
                <c:pt idx="152">
                  <c:v>2014</c:v>
                </c:pt>
                <c:pt idx="153">
                  <c:v>2014</c:v>
                </c:pt>
                <c:pt idx="154">
                  <c:v>2014</c:v>
                </c:pt>
                <c:pt idx="155">
                  <c:v>2015</c:v>
                </c:pt>
                <c:pt idx="156">
                  <c:v>2015</c:v>
                </c:pt>
                <c:pt idx="157">
                  <c:v>2015</c:v>
                </c:pt>
                <c:pt idx="158">
                  <c:v>2015</c:v>
                </c:pt>
                <c:pt idx="159">
                  <c:v>2015</c:v>
                </c:pt>
                <c:pt idx="160">
                  <c:v>2015</c:v>
                </c:pt>
                <c:pt idx="161">
                  <c:v>2015</c:v>
                </c:pt>
                <c:pt idx="162">
                  <c:v>2016</c:v>
                </c:pt>
                <c:pt idx="163">
                  <c:v>2016</c:v>
                </c:pt>
                <c:pt idx="164">
                  <c:v>2016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2017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2017</c:v>
                </c:pt>
                <c:pt idx="174">
                  <c:v>2017</c:v>
                </c:pt>
                <c:pt idx="175">
                  <c:v>2017</c:v>
                </c:pt>
                <c:pt idx="176">
                  <c:v>2017</c:v>
                </c:pt>
                <c:pt idx="177">
                  <c:v>2017</c:v>
                </c:pt>
                <c:pt idx="178">
                  <c:v>2017</c:v>
                </c:pt>
                <c:pt idx="179">
                  <c:v>2017</c:v>
                </c:pt>
                <c:pt idx="180">
                  <c:v>2017</c:v>
                </c:pt>
                <c:pt idx="181">
                  <c:v>2017</c:v>
                </c:pt>
                <c:pt idx="182">
                  <c:v>2017</c:v>
                </c:pt>
                <c:pt idx="183">
                  <c:v>2017</c:v>
                </c:pt>
                <c:pt idx="184">
                  <c:v>2017</c:v>
                </c:pt>
                <c:pt idx="185">
                  <c:v>2017</c:v>
                </c:pt>
                <c:pt idx="186">
                  <c:v>2018</c:v>
                </c:pt>
                <c:pt idx="187">
                  <c:v>2018</c:v>
                </c:pt>
                <c:pt idx="188">
                  <c:v>2018</c:v>
                </c:pt>
                <c:pt idx="189">
                  <c:v>2018</c:v>
                </c:pt>
                <c:pt idx="190">
                  <c:v>2018</c:v>
                </c:pt>
                <c:pt idx="191">
                  <c:v>2018</c:v>
                </c:pt>
                <c:pt idx="192">
                  <c:v>2018</c:v>
                </c:pt>
                <c:pt idx="193">
                  <c:v>2018</c:v>
                </c:pt>
                <c:pt idx="194">
                  <c:v>2019</c:v>
                </c:pt>
                <c:pt idx="195">
                  <c:v>2019</c:v>
                </c:pt>
                <c:pt idx="196">
                  <c:v>2019</c:v>
                </c:pt>
                <c:pt idx="197">
                  <c:v>2019</c:v>
                </c:pt>
                <c:pt idx="198">
                  <c:v>2019</c:v>
                </c:pt>
                <c:pt idx="199">
                  <c:v>2019</c:v>
                </c:pt>
                <c:pt idx="200">
                  <c:v>2019</c:v>
                </c:pt>
                <c:pt idx="201">
                  <c:v>2019</c:v>
                </c:pt>
                <c:pt idx="202">
                  <c:v>2019</c:v>
                </c:pt>
                <c:pt idx="203">
                  <c:v>2019</c:v>
                </c:pt>
                <c:pt idx="204">
                  <c:v>2019</c:v>
                </c:pt>
                <c:pt idx="205">
                  <c:v>2019</c:v>
                </c:pt>
                <c:pt idx="206">
                  <c:v>2019</c:v>
                </c:pt>
                <c:pt idx="207">
                  <c:v>2019</c:v>
                </c:pt>
                <c:pt idx="208">
                  <c:v>2019</c:v>
                </c:pt>
                <c:pt idx="209">
                  <c:v>2019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2021</c:v>
                </c:pt>
                <c:pt idx="217">
                  <c:v>2021</c:v>
                </c:pt>
                <c:pt idx="218">
                  <c:v>2021</c:v>
                </c:pt>
                <c:pt idx="219">
                  <c:v>2021</c:v>
                </c:pt>
                <c:pt idx="220">
                  <c:v>2021</c:v>
                </c:pt>
                <c:pt idx="221">
                  <c:v>2021</c:v>
                </c:pt>
                <c:pt idx="222">
                  <c:v>2021</c:v>
                </c:pt>
                <c:pt idx="223">
                  <c:v>2022</c:v>
                </c:pt>
                <c:pt idx="224">
                  <c:v>2022</c:v>
                </c:pt>
                <c:pt idx="225">
                  <c:v>2022</c:v>
                </c:pt>
                <c:pt idx="226">
                  <c:v>2022</c:v>
                </c:pt>
                <c:pt idx="227">
                  <c:v>2022</c:v>
                </c:pt>
                <c:pt idx="228">
                  <c:v>2022</c:v>
                </c:pt>
                <c:pt idx="229">
                  <c:v>2022</c:v>
                </c:pt>
                <c:pt idx="230">
                  <c:v>2022</c:v>
                </c:pt>
                <c:pt idx="231">
                  <c:v>2023</c:v>
                </c:pt>
                <c:pt idx="232">
                  <c:v>2024</c:v>
                </c:pt>
                <c:pt idx="233">
                  <c:v>2023</c:v>
                </c:pt>
                <c:pt idx="234">
                  <c:v>2023</c:v>
                </c:pt>
                <c:pt idx="235">
                  <c:v>2023</c:v>
                </c:pt>
                <c:pt idx="236">
                  <c:v>2023</c:v>
                </c:pt>
                <c:pt idx="237">
                  <c:v>2023</c:v>
                </c:pt>
                <c:pt idx="238">
                  <c:v>2023</c:v>
                </c:pt>
                <c:pt idx="239">
                  <c:v>2023</c:v>
                </c:pt>
                <c:pt idx="240">
                  <c:v>2023</c:v>
                </c:pt>
                <c:pt idx="241">
                  <c:v>2023</c:v>
                </c:pt>
                <c:pt idx="242">
                  <c:v>2023</c:v>
                </c:pt>
                <c:pt idx="243" formatCode="General">
                  <c:v>2024</c:v>
                </c:pt>
                <c:pt idx="244" formatCode="General">
                  <c:v>2025</c:v>
                </c:pt>
                <c:pt idx="245" formatCode="General">
                  <c:v>2026</c:v>
                </c:pt>
                <c:pt idx="246" formatCode="General">
                  <c:v>2027</c:v>
                </c:pt>
                <c:pt idx="247" formatCode="General">
                  <c:v>2028</c:v>
                </c:pt>
                <c:pt idx="248" formatCode="General">
                  <c:v>2029</c:v>
                </c:pt>
                <c:pt idx="249" formatCode="General">
                  <c:v>2030</c:v>
                </c:pt>
              </c:numCache>
            </c:numRef>
          </c:xVal>
          <c:yVal>
            <c:numRef>
              <c:f>Sheet2!$O$6:$O$255</c:f>
              <c:numCache>
                <c:formatCode>#,##0_ 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1000000000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2000000000</c:v>
                </c:pt>
                <c:pt idx="151">
                  <c:v>0</c:v>
                </c:pt>
                <c:pt idx="152">
                  <c:v>3000000000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2000000000</c:v>
                </c:pt>
                <c:pt idx="158">
                  <c:v>3000000000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3300000000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4300000000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4300000000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6900000000</c:v>
                </c:pt>
                <c:pt idx="188">
                  <c:v>0</c:v>
                </c:pt>
                <c:pt idx="189">
                  <c:v>0</c:v>
                </c:pt>
                <c:pt idx="190">
                  <c:v>10000000000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8500000000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11800000000</c:v>
                </c:pt>
                <c:pt idx="212">
                  <c:v>16000000000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15000000000</c:v>
                </c:pt>
                <c:pt idx="219">
                  <c:v>33700000000</c:v>
                </c:pt>
                <c:pt idx="220">
                  <c:v>57000000000</c:v>
                </c:pt>
                <c:pt idx="221">
                  <c:v>0</c:v>
                </c:pt>
                <c:pt idx="222">
                  <c:v>0</c:v>
                </c:pt>
                <c:pt idx="223">
                  <c:v>16000000000</c:v>
                </c:pt>
                <c:pt idx="224">
                  <c:v>114000000000</c:v>
                </c:pt>
                <c:pt idx="225">
                  <c:v>0</c:v>
                </c:pt>
                <c:pt idx="226">
                  <c:v>0</c:v>
                </c:pt>
                <c:pt idx="227">
                  <c:v>20000000000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28000000000</c:v>
                </c:pt>
                <c:pt idx="233">
                  <c:v>25000000000</c:v>
                </c:pt>
                <c:pt idx="234">
                  <c:v>37000000000</c:v>
                </c:pt>
                <c:pt idx="235">
                  <c:v>92000000000</c:v>
                </c:pt>
                <c:pt idx="236">
                  <c:v>19000000000</c:v>
                </c:pt>
                <c:pt idx="237">
                  <c:v>0</c:v>
                </c:pt>
                <c:pt idx="238">
                  <c:v>40000000000</c:v>
                </c:pt>
                <c:pt idx="239">
                  <c:v>67000000000</c:v>
                </c:pt>
                <c:pt idx="240">
                  <c:v>134000000000</c:v>
                </c:pt>
                <c:pt idx="241">
                  <c:v>0</c:v>
                </c:pt>
                <c:pt idx="2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7B-4E91-85B2-EB3BADA01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916639"/>
        <c:axId val="1640912799"/>
      </c:scatterChart>
      <c:valAx>
        <c:axId val="1640916639"/>
        <c:scaling>
          <c:orientation val="minMax"/>
          <c:max val="203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640912799"/>
        <c:crosses val="autoZero"/>
        <c:crossBetween val="midCat"/>
      </c:valAx>
      <c:valAx>
        <c:axId val="1640912799"/>
        <c:scaling>
          <c:logBase val="10"/>
          <c:orientation val="minMax"/>
          <c:max val="1000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/>
                  <a:t>集積回路のトランジスタ数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64091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Sheet2!$L$6:$L$248</c:f>
              <c:numCache>
                <c:formatCode>0_ </c:formatCode>
                <c:ptCount val="243"/>
                <c:pt idx="0">
                  <c:v>1970</c:v>
                </c:pt>
                <c:pt idx="1">
                  <c:v>1971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1973</c:v>
                </c:pt>
                <c:pt idx="6">
                  <c:v>1974</c:v>
                </c:pt>
                <c:pt idx="7">
                  <c:v>1974</c:v>
                </c:pt>
                <c:pt idx="8">
                  <c:v>1974</c:v>
                </c:pt>
                <c:pt idx="9">
                  <c:v>1974</c:v>
                </c:pt>
                <c:pt idx="10">
                  <c:v>1975</c:v>
                </c:pt>
                <c:pt idx="11">
                  <c:v>1975</c:v>
                </c:pt>
                <c:pt idx="12">
                  <c:v>1975</c:v>
                </c:pt>
                <c:pt idx="13">
                  <c:v>1976</c:v>
                </c:pt>
                <c:pt idx="14">
                  <c:v>1976</c:v>
                </c:pt>
                <c:pt idx="15">
                  <c:v>1976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1978</c:v>
                </c:pt>
                <c:pt idx="20">
                  <c:v>1979</c:v>
                </c:pt>
                <c:pt idx="21">
                  <c:v>1979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1981</c:v>
                </c:pt>
                <c:pt idx="26">
                  <c:v>1982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1984</c:v>
                </c:pt>
                <c:pt idx="31">
                  <c:v>1985</c:v>
                </c:pt>
                <c:pt idx="32">
                  <c:v>1985</c:v>
                </c:pt>
                <c:pt idx="33">
                  <c:v>1985</c:v>
                </c:pt>
                <c:pt idx="34">
                  <c:v>1986</c:v>
                </c:pt>
                <c:pt idx="35">
                  <c:v>1986</c:v>
                </c:pt>
                <c:pt idx="36">
                  <c:v>1986</c:v>
                </c:pt>
                <c:pt idx="37">
                  <c:v>1986</c:v>
                </c:pt>
                <c:pt idx="38">
                  <c:v>1987</c:v>
                </c:pt>
                <c:pt idx="39">
                  <c:v>1987</c:v>
                </c:pt>
                <c:pt idx="40">
                  <c:v>1987</c:v>
                </c:pt>
                <c:pt idx="41">
                  <c:v>1987</c:v>
                </c:pt>
                <c:pt idx="42">
                  <c:v>1988</c:v>
                </c:pt>
                <c:pt idx="43">
                  <c:v>1988</c:v>
                </c:pt>
                <c:pt idx="44">
                  <c:v>1989</c:v>
                </c:pt>
                <c:pt idx="45">
                  <c:v>1989</c:v>
                </c:pt>
                <c:pt idx="46">
                  <c:v>1989</c:v>
                </c:pt>
                <c:pt idx="47">
                  <c:v>1989</c:v>
                </c:pt>
                <c:pt idx="48">
                  <c:v>1990</c:v>
                </c:pt>
                <c:pt idx="49">
                  <c:v>1990</c:v>
                </c:pt>
                <c:pt idx="50">
                  <c:v>1991</c:v>
                </c:pt>
                <c:pt idx="51">
                  <c:v>1991</c:v>
                </c:pt>
                <c:pt idx="52">
                  <c:v>1992</c:v>
                </c:pt>
                <c:pt idx="53">
                  <c:v>1992</c:v>
                </c:pt>
                <c:pt idx="54">
                  <c:v>1992</c:v>
                </c:pt>
                <c:pt idx="55">
                  <c:v>1993</c:v>
                </c:pt>
                <c:pt idx="56">
                  <c:v>1993</c:v>
                </c:pt>
                <c:pt idx="57">
                  <c:v>1993</c:v>
                </c:pt>
                <c:pt idx="58">
                  <c:v>1994</c:v>
                </c:pt>
                <c:pt idx="59">
                  <c:v>1994</c:v>
                </c:pt>
                <c:pt idx="60">
                  <c:v>1994</c:v>
                </c:pt>
                <c:pt idx="61">
                  <c:v>1994</c:v>
                </c:pt>
                <c:pt idx="62">
                  <c:v>1994</c:v>
                </c:pt>
                <c:pt idx="63">
                  <c:v>1995</c:v>
                </c:pt>
                <c:pt idx="64">
                  <c:v>1995</c:v>
                </c:pt>
                <c:pt idx="65">
                  <c:v>1995</c:v>
                </c:pt>
                <c:pt idx="66">
                  <c:v>1995</c:v>
                </c:pt>
                <c:pt idx="67">
                  <c:v>1995</c:v>
                </c:pt>
                <c:pt idx="68">
                  <c:v>1996</c:v>
                </c:pt>
                <c:pt idx="69">
                  <c:v>1996</c:v>
                </c:pt>
                <c:pt idx="70">
                  <c:v>1997</c:v>
                </c:pt>
                <c:pt idx="71">
                  <c:v>1997</c:v>
                </c:pt>
                <c:pt idx="72">
                  <c:v>1997</c:v>
                </c:pt>
                <c:pt idx="73">
                  <c:v>1997</c:v>
                </c:pt>
                <c:pt idx="74">
                  <c:v>1998</c:v>
                </c:pt>
                <c:pt idx="75">
                  <c:v>1998</c:v>
                </c:pt>
                <c:pt idx="76">
                  <c:v>1998</c:v>
                </c:pt>
                <c:pt idx="77">
                  <c:v>1998</c:v>
                </c:pt>
                <c:pt idx="78">
                  <c:v>1999</c:v>
                </c:pt>
                <c:pt idx="79">
                  <c:v>1999</c:v>
                </c:pt>
                <c:pt idx="80">
                  <c:v>1999</c:v>
                </c:pt>
                <c:pt idx="81">
                  <c:v>1999</c:v>
                </c:pt>
                <c:pt idx="82">
                  <c:v>1999</c:v>
                </c:pt>
                <c:pt idx="83">
                  <c:v>1999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2001</c:v>
                </c:pt>
                <c:pt idx="88">
                  <c:v>2001</c:v>
                </c:pt>
                <c:pt idx="89">
                  <c:v>2002</c:v>
                </c:pt>
                <c:pt idx="90">
                  <c:v>2002</c:v>
                </c:pt>
                <c:pt idx="91">
                  <c:v>2003</c:v>
                </c:pt>
                <c:pt idx="92">
                  <c:v>2003</c:v>
                </c:pt>
                <c:pt idx="93">
                  <c:v>2003</c:v>
                </c:pt>
                <c:pt idx="94">
                  <c:v>2003</c:v>
                </c:pt>
                <c:pt idx="95">
                  <c:v>2003</c:v>
                </c:pt>
                <c:pt idx="96">
                  <c:v>2003</c:v>
                </c:pt>
                <c:pt idx="97">
                  <c:v>2004</c:v>
                </c:pt>
                <c:pt idx="98">
                  <c:v>2004</c:v>
                </c:pt>
                <c:pt idx="99">
                  <c:v>2004</c:v>
                </c:pt>
                <c:pt idx="100">
                  <c:v>2004</c:v>
                </c:pt>
                <c:pt idx="101">
                  <c:v>2005</c:v>
                </c:pt>
                <c:pt idx="102">
                  <c:v>2005</c:v>
                </c:pt>
                <c:pt idx="103">
                  <c:v>2005</c:v>
                </c:pt>
                <c:pt idx="104">
                  <c:v>2005</c:v>
                </c:pt>
                <c:pt idx="105">
                  <c:v>2006</c:v>
                </c:pt>
                <c:pt idx="106">
                  <c:v>2006</c:v>
                </c:pt>
                <c:pt idx="107">
                  <c:v>2006</c:v>
                </c:pt>
                <c:pt idx="108">
                  <c:v>2006</c:v>
                </c:pt>
                <c:pt idx="109">
                  <c:v>2007</c:v>
                </c:pt>
                <c:pt idx="110">
                  <c:v>2007</c:v>
                </c:pt>
                <c:pt idx="111">
                  <c:v>2007</c:v>
                </c:pt>
                <c:pt idx="112">
                  <c:v>2007</c:v>
                </c:pt>
                <c:pt idx="113">
                  <c:v>2007</c:v>
                </c:pt>
                <c:pt idx="114">
                  <c:v>2007</c:v>
                </c:pt>
                <c:pt idx="115">
                  <c:v>2007</c:v>
                </c:pt>
                <c:pt idx="116">
                  <c:v>2008</c:v>
                </c:pt>
                <c:pt idx="117">
                  <c:v>2008</c:v>
                </c:pt>
                <c:pt idx="118">
                  <c:v>2008</c:v>
                </c:pt>
                <c:pt idx="119">
                  <c:v>2008</c:v>
                </c:pt>
                <c:pt idx="120">
                  <c:v>2008</c:v>
                </c:pt>
                <c:pt idx="121">
                  <c:v>2008</c:v>
                </c:pt>
                <c:pt idx="122">
                  <c:v>2009</c:v>
                </c:pt>
                <c:pt idx="123">
                  <c:v>2009</c:v>
                </c:pt>
                <c:pt idx="124">
                  <c:v>2010</c:v>
                </c:pt>
                <c:pt idx="125">
                  <c:v>2010</c:v>
                </c:pt>
                <c:pt idx="126">
                  <c:v>2010</c:v>
                </c:pt>
                <c:pt idx="127">
                  <c:v>2010</c:v>
                </c:pt>
                <c:pt idx="128">
                  <c:v>2010</c:v>
                </c:pt>
                <c:pt idx="129">
                  <c:v>2010</c:v>
                </c:pt>
                <c:pt idx="130">
                  <c:v>2010</c:v>
                </c:pt>
                <c:pt idx="131">
                  <c:v>2010</c:v>
                </c:pt>
                <c:pt idx="132">
                  <c:v>2011</c:v>
                </c:pt>
                <c:pt idx="133">
                  <c:v>2011</c:v>
                </c:pt>
                <c:pt idx="134">
                  <c:v>2011</c:v>
                </c:pt>
                <c:pt idx="135">
                  <c:v>2011</c:v>
                </c:pt>
                <c:pt idx="136">
                  <c:v>2012</c:v>
                </c:pt>
                <c:pt idx="137">
                  <c:v>2012</c:v>
                </c:pt>
                <c:pt idx="138">
                  <c:v>2012</c:v>
                </c:pt>
                <c:pt idx="139">
                  <c:v>2012</c:v>
                </c:pt>
                <c:pt idx="140">
                  <c:v>2012</c:v>
                </c:pt>
                <c:pt idx="141">
                  <c:v>2012</c:v>
                </c:pt>
                <c:pt idx="142">
                  <c:v>2012</c:v>
                </c:pt>
                <c:pt idx="143">
                  <c:v>2012</c:v>
                </c:pt>
                <c:pt idx="144">
                  <c:v>2012</c:v>
                </c:pt>
                <c:pt idx="145">
                  <c:v>2013</c:v>
                </c:pt>
                <c:pt idx="146">
                  <c:v>2013</c:v>
                </c:pt>
                <c:pt idx="147">
                  <c:v>2013</c:v>
                </c:pt>
                <c:pt idx="148">
                  <c:v>2013</c:v>
                </c:pt>
                <c:pt idx="149">
                  <c:v>2014</c:v>
                </c:pt>
                <c:pt idx="150">
                  <c:v>2014</c:v>
                </c:pt>
                <c:pt idx="151">
                  <c:v>2014</c:v>
                </c:pt>
                <c:pt idx="152">
                  <c:v>2014</c:v>
                </c:pt>
                <c:pt idx="153">
                  <c:v>2014</c:v>
                </c:pt>
                <c:pt idx="154">
                  <c:v>2014</c:v>
                </c:pt>
                <c:pt idx="155">
                  <c:v>2015</c:v>
                </c:pt>
                <c:pt idx="156">
                  <c:v>2015</c:v>
                </c:pt>
                <c:pt idx="157">
                  <c:v>2015</c:v>
                </c:pt>
                <c:pt idx="158">
                  <c:v>2015</c:v>
                </c:pt>
                <c:pt idx="159">
                  <c:v>2015</c:v>
                </c:pt>
                <c:pt idx="160">
                  <c:v>2015</c:v>
                </c:pt>
                <c:pt idx="161">
                  <c:v>2015</c:v>
                </c:pt>
                <c:pt idx="162">
                  <c:v>2016</c:v>
                </c:pt>
                <c:pt idx="163">
                  <c:v>2016</c:v>
                </c:pt>
                <c:pt idx="164">
                  <c:v>2016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2017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2017</c:v>
                </c:pt>
                <c:pt idx="174">
                  <c:v>2017</c:v>
                </c:pt>
                <c:pt idx="175">
                  <c:v>2017</c:v>
                </c:pt>
                <c:pt idx="176">
                  <c:v>2017</c:v>
                </c:pt>
                <c:pt idx="177">
                  <c:v>2017</c:v>
                </c:pt>
                <c:pt idx="178">
                  <c:v>2017</c:v>
                </c:pt>
                <c:pt idx="179">
                  <c:v>2017</c:v>
                </c:pt>
                <c:pt idx="180">
                  <c:v>2017</c:v>
                </c:pt>
                <c:pt idx="181">
                  <c:v>2017</c:v>
                </c:pt>
                <c:pt idx="182">
                  <c:v>2017</c:v>
                </c:pt>
                <c:pt idx="183">
                  <c:v>2017</c:v>
                </c:pt>
                <c:pt idx="184">
                  <c:v>2017</c:v>
                </c:pt>
                <c:pt idx="185">
                  <c:v>2017</c:v>
                </c:pt>
                <c:pt idx="186">
                  <c:v>2018</c:v>
                </c:pt>
                <c:pt idx="187">
                  <c:v>2018</c:v>
                </c:pt>
                <c:pt idx="188">
                  <c:v>2018</c:v>
                </c:pt>
                <c:pt idx="189">
                  <c:v>2018</c:v>
                </c:pt>
                <c:pt idx="190">
                  <c:v>2018</c:v>
                </c:pt>
                <c:pt idx="191">
                  <c:v>2018</c:v>
                </c:pt>
                <c:pt idx="192">
                  <c:v>2018</c:v>
                </c:pt>
                <c:pt idx="193">
                  <c:v>2018</c:v>
                </c:pt>
                <c:pt idx="194">
                  <c:v>2019</c:v>
                </c:pt>
                <c:pt idx="195">
                  <c:v>2019</c:v>
                </c:pt>
                <c:pt idx="196">
                  <c:v>2019</c:v>
                </c:pt>
                <c:pt idx="197">
                  <c:v>2019</c:v>
                </c:pt>
                <c:pt idx="198">
                  <c:v>2019</c:v>
                </c:pt>
                <c:pt idx="199">
                  <c:v>2019</c:v>
                </c:pt>
                <c:pt idx="200">
                  <c:v>2019</c:v>
                </c:pt>
                <c:pt idx="201">
                  <c:v>2019</c:v>
                </c:pt>
                <c:pt idx="202">
                  <c:v>2019</c:v>
                </c:pt>
                <c:pt idx="203">
                  <c:v>2019</c:v>
                </c:pt>
                <c:pt idx="204">
                  <c:v>2019</c:v>
                </c:pt>
                <c:pt idx="205">
                  <c:v>2019</c:v>
                </c:pt>
                <c:pt idx="206">
                  <c:v>2019</c:v>
                </c:pt>
                <c:pt idx="207">
                  <c:v>2019</c:v>
                </c:pt>
                <c:pt idx="208">
                  <c:v>2019</c:v>
                </c:pt>
                <c:pt idx="209">
                  <c:v>2019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2021</c:v>
                </c:pt>
                <c:pt idx="217">
                  <c:v>2021</c:v>
                </c:pt>
                <c:pt idx="218">
                  <c:v>2021</c:v>
                </c:pt>
                <c:pt idx="219">
                  <c:v>2021</c:v>
                </c:pt>
                <c:pt idx="220">
                  <c:v>2021</c:v>
                </c:pt>
                <c:pt idx="221">
                  <c:v>2021</c:v>
                </c:pt>
                <c:pt idx="222">
                  <c:v>2021</c:v>
                </c:pt>
                <c:pt idx="223">
                  <c:v>2022</c:v>
                </c:pt>
                <c:pt idx="224">
                  <c:v>2022</c:v>
                </c:pt>
                <c:pt idx="225">
                  <c:v>2022</c:v>
                </c:pt>
                <c:pt idx="226">
                  <c:v>2022</c:v>
                </c:pt>
                <c:pt idx="227">
                  <c:v>2022</c:v>
                </c:pt>
                <c:pt idx="228">
                  <c:v>2022</c:v>
                </c:pt>
                <c:pt idx="229">
                  <c:v>2022</c:v>
                </c:pt>
                <c:pt idx="230">
                  <c:v>2022</c:v>
                </c:pt>
                <c:pt idx="231">
                  <c:v>2023</c:v>
                </c:pt>
                <c:pt idx="232">
                  <c:v>2024</c:v>
                </c:pt>
                <c:pt idx="233">
                  <c:v>2023</c:v>
                </c:pt>
                <c:pt idx="234">
                  <c:v>2023</c:v>
                </c:pt>
                <c:pt idx="235">
                  <c:v>2023</c:v>
                </c:pt>
                <c:pt idx="236">
                  <c:v>2023</c:v>
                </c:pt>
                <c:pt idx="237">
                  <c:v>2023</c:v>
                </c:pt>
                <c:pt idx="238">
                  <c:v>2023</c:v>
                </c:pt>
                <c:pt idx="239">
                  <c:v>2023</c:v>
                </c:pt>
                <c:pt idx="240">
                  <c:v>2023</c:v>
                </c:pt>
                <c:pt idx="241">
                  <c:v>2023</c:v>
                </c:pt>
                <c:pt idx="242">
                  <c:v>2023</c:v>
                </c:pt>
              </c:numCache>
            </c:numRef>
          </c:xVal>
          <c:yVal>
            <c:numRef>
              <c:f>Sheet2!$E$6:$E$248</c:f>
              <c:numCache>
                <c:formatCode>#,##0_);[Red]\(#,##0\)</c:formatCode>
                <c:ptCount val="243"/>
                <c:pt idx="0">
                  <c:v>74442</c:v>
                </c:pt>
                <c:pt idx="1">
                  <c:v>2250</c:v>
                </c:pt>
                <c:pt idx="2">
                  <c:v>3078</c:v>
                </c:pt>
                <c:pt idx="3">
                  <c:v>3500</c:v>
                </c:pt>
                <c:pt idx="4">
                  <c:v>2500</c:v>
                </c:pt>
                <c:pt idx="5">
                  <c:v>11000</c:v>
                </c:pt>
                <c:pt idx="6">
                  <c:v>3000</c:v>
                </c:pt>
                <c:pt idx="7">
                  <c:v>4100</c:v>
                </c:pt>
                <c:pt idx="8">
                  <c:v>6000</c:v>
                </c:pt>
                <c:pt idx="9">
                  <c:v>8000</c:v>
                </c:pt>
                <c:pt idx="10">
                  <c:v>4528</c:v>
                </c:pt>
                <c:pt idx="11">
                  <c:v>4000</c:v>
                </c:pt>
                <c:pt idx="12">
                  <c:v>5000</c:v>
                </c:pt>
                <c:pt idx="13">
                  <c:v>5000</c:v>
                </c:pt>
                <c:pt idx="14">
                  <c:v>8500</c:v>
                </c:pt>
                <c:pt idx="15">
                  <c:v>6500</c:v>
                </c:pt>
                <c:pt idx="16">
                  <c:v>8000</c:v>
                </c:pt>
                <c:pt idx="17">
                  <c:v>7000</c:v>
                </c:pt>
                <c:pt idx="18">
                  <c:v>9000</c:v>
                </c:pt>
                <c:pt idx="19">
                  <c:v>29000</c:v>
                </c:pt>
                <c:pt idx="20">
                  <c:v>17500</c:v>
                </c:pt>
                <c:pt idx="21">
                  <c:v>29000</c:v>
                </c:pt>
                <c:pt idx="22">
                  <c:v>68000</c:v>
                </c:pt>
                <c:pt idx="23">
                  <c:v>50000</c:v>
                </c:pt>
                <c:pt idx="24">
                  <c:v>11500</c:v>
                </c:pt>
                <c:pt idx="25">
                  <c:v>45000</c:v>
                </c:pt>
                <c:pt idx="26">
                  <c:v>55000</c:v>
                </c:pt>
                <c:pt idx="27">
                  <c:v>134000</c:v>
                </c:pt>
                <c:pt idx="28">
                  <c:v>22000</c:v>
                </c:pt>
                <c:pt idx="29">
                  <c:v>63000</c:v>
                </c:pt>
                <c:pt idx="30">
                  <c:v>190000</c:v>
                </c:pt>
                <c:pt idx="31">
                  <c:v>275000</c:v>
                </c:pt>
                <c:pt idx="32">
                  <c:v>25000</c:v>
                </c:pt>
                <c:pt idx="33">
                  <c:v>16000</c:v>
                </c:pt>
                <c:pt idx="34">
                  <c:v>110000</c:v>
                </c:pt>
                <c:pt idx="35">
                  <c:v>375000</c:v>
                </c:pt>
                <c:pt idx="36">
                  <c:v>27000</c:v>
                </c:pt>
                <c:pt idx="37">
                  <c:v>91000</c:v>
                </c:pt>
                <c:pt idx="38">
                  <c:v>385000</c:v>
                </c:pt>
                <c:pt idx="39">
                  <c:v>730000</c:v>
                </c:pt>
                <c:pt idx="40">
                  <c:v>273000</c:v>
                </c:pt>
                <c:pt idx="41">
                  <c:v>553000</c:v>
                </c:pt>
                <c:pt idx="42">
                  <c:v>180000</c:v>
                </c:pt>
                <c:pt idx="43">
                  <c:v>250000</c:v>
                </c:pt>
                <c:pt idx="44">
                  <c:v>600000</c:v>
                </c:pt>
                <c:pt idx="45">
                  <c:v>1000000</c:v>
                </c:pt>
                <c:pt idx="46">
                  <c:v>1180235</c:v>
                </c:pt>
                <c:pt idx="47">
                  <c:v>310000</c:v>
                </c:pt>
                <c:pt idx="48">
                  <c:v>6900000</c:v>
                </c:pt>
                <c:pt idx="49">
                  <c:v>1200000</c:v>
                </c:pt>
                <c:pt idx="50">
                  <c:v>1350000</c:v>
                </c:pt>
                <c:pt idx="51">
                  <c:v>35000</c:v>
                </c:pt>
                <c:pt idx="52">
                  <c:v>600000</c:v>
                </c:pt>
                <c:pt idx="53">
                  <c:v>900000</c:v>
                </c:pt>
                <c:pt idx="54">
                  <c:v>1680000</c:v>
                </c:pt>
                <c:pt idx="55">
                  <c:v>2800000</c:v>
                </c:pt>
                <c:pt idx="56">
                  <c:v>3100000</c:v>
                </c:pt>
                <c:pt idx="57">
                  <c:v>23037000</c:v>
                </c:pt>
                <c:pt idx="58">
                  <c:v>578977</c:v>
                </c:pt>
                <c:pt idx="59">
                  <c:v>7000</c:v>
                </c:pt>
                <c:pt idx="60">
                  <c:v>2500000</c:v>
                </c:pt>
                <c:pt idx="61">
                  <c:v>2800000</c:v>
                </c:pt>
                <c:pt idx="62">
                  <c:v>1600000</c:v>
                </c:pt>
                <c:pt idx="63">
                  <c:v>2600000</c:v>
                </c:pt>
                <c:pt idx="64">
                  <c:v>9300000</c:v>
                </c:pt>
                <c:pt idx="65">
                  <c:v>2500000</c:v>
                </c:pt>
                <c:pt idx="66">
                  <c:v>5500000</c:v>
                </c:pt>
                <c:pt idx="67">
                  <c:v>3800000</c:v>
                </c:pt>
                <c:pt idx="68">
                  <c:v>9660000</c:v>
                </c:pt>
                <c:pt idx="69">
                  <c:v>4300000</c:v>
                </c:pt>
                <c:pt idx="70">
                  <c:v>7500000</c:v>
                </c:pt>
                <c:pt idx="71">
                  <c:v>8800000</c:v>
                </c:pt>
                <c:pt idx="72">
                  <c:v>15000</c:v>
                </c:pt>
                <c:pt idx="73">
                  <c:v>140000</c:v>
                </c:pt>
                <c:pt idx="74">
                  <c:v>7500000</c:v>
                </c:pt>
                <c:pt idx="75">
                  <c:v>15200000</c:v>
                </c:pt>
                <c:pt idx="76">
                  <c:v>5700000</c:v>
                </c:pt>
                <c:pt idx="77">
                  <c:v>3200000</c:v>
                </c:pt>
                <c:pt idx="78">
                  <c:v>111000</c:v>
                </c:pt>
                <c:pt idx="79">
                  <c:v>9500000</c:v>
                </c:pt>
                <c:pt idx="80">
                  <c:v>10500000</c:v>
                </c:pt>
                <c:pt idx="81">
                  <c:v>27400000</c:v>
                </c:pt>
                <c:pt idx="82">
                  <c:v>21300000</c:v>
                </c:pt>
                <c:pt idx="83">
                  <c:v>22000000</c:v>
                </c:pt>
                <c:pt idx="84">
                  <c:v>21000000</c:v>
                </c:pt>
                <c:pt idx="85">
                  <c:v>21000000</c:v>
                </c:pt>
                <c:pt idx="86">
                  <c:v>42000000</c:v>
                </c:pt>
                <c:pt idx="87">
                  <c:v>191000000</c:v>
                </c:pt>
                <c:pt idx="88">
                  <c:v>45000000</c:v>
                </c:pt>
                <c:pt idx="89">
                  <c:v>55000000</c:v>
                </c:pt>
                <c:pt idx="90">
                  <c:v>220000000</c:v>
                </c:pt>
                <c:pt idx="91">
                  <c:v>152000000</c:v>
                </c:pt>
                <c:pt idx="92">
                  <c:v>54300000</c:v>
                </c:pt>
                <c:pt idx="93">
                  <c:v>105900000</c:v>
                </c:pt>
                <c:pt idx="94">
                  <c:v>77000000</c:v>
                </c:pt>
                <c:pt idx="95">
                  <c:v>410000000</c:v>
                </c:pt>
                <c:pt idx="96">
                  <c:v>53500000</c:v>
                </c:pt>
                <c:pt idx="97">
                  <c:v>112000000</c:v>
                </c:pt>
                <c:pt idx="98">
                  <c:v>144000000</c:v>
                </c:pt>
                <c:pt idx="99">
                  <c:v>400000000</c:v>
                </c:pt>
                <c:pt idx="100">
                  <c:v>592000000</c:v>
                </c:pt>
                <c:pt idx="101">
                  <c:v>169000000</c:v>
                </c:pt>
                <c:pt idx="102">
                  <c:v>228000000</c:v>
                </c:pt>
                <c:pt idx="103">
                  <c:v>165000000</c:v>
                </c:pt>
                <c:pt idx="104">
                  <c:v>250000000</c:v>
                </c:pt>
                <c:pt idx="105">
                  <c:v>184000000</c:v>
                </c:pt>
                <c:pt idx="106">
                  <c:v>362000000</c:v>
                </c:pt>
                <c:pt idx="107">
                  <c:v>291000000</c:v>
                </c:pt>
                <c:pt idx="108">
                  <c:v>1700000000</c:v>
                </c:pt>
                <c:pt idx="109">
                  <c:v>463000000</c:v>
                </c:pt>
                <c:pt idx="110">
                  <c:v>26000000</c:v>
                </c:pt>
                <c:pt idx="111">
                  <c:v>411000000</c:v>
                </c:pt>
                <c:pt idx="112">
                  <c:v>789000000</c:v>
                </c:pt>
                <c:pt idx="113">
                  <c:v>169000000</c:v>
                </c:pt>
                <c:pt idx="114">
                  <c:v>250000000</c:v>
                </c:pt>
                <c:pt idx="115">
                  <c:v>540000000</c:v>
                </c:pt>
                <c:pt idx="116">
                  <c:v>230000000</c:v>
                </c:pt>
                <c:pt idx="117">
                  <c:v>731000000</c:v>
                </c:pt>
                <c:pt idx="118">
                  <c:v>758000000</c:v>
                </c:pt>
                <c:pt idx="119">
                  <c:v>47000000</c:v>
                </c:pt>
                <c:pt idx="120">
                  <c:v>600000000</c:v>
                </c:pt>
                <c:pt idx="121">
                  <c:v>1900000000</c:v>
                </c:pt>
                <c:pt idx="122">
                  <c:v>904000000</c:v>
                </c:pt>
                <c:pt idx="123">
                  <c:v>760000000</c:v>
                </c:pt>
                <c:pt idx="124">
                  <c:v>123000000</c:v>
                </c:pt>
                <c:pt idx="125">
                  <c:v>176000000</c:v>
                </c:pt>
                <c:pt idx="126">
                  <c:v>1000000000</c:v>
                </c:pt>
                <c:pt idx="127">
                  <c:v>1170000000</c:v>
                </c:pt>
                <c:pt idx="128">
                  <c:v>1200000000</c:v>
                </c:pt>
                <c:pt idx="129">
                  <c:v>1400000000</c:v>
                </c:pt>
                <c:pt idx="130">
                  <c:v>2000000000</c:v>
                </c:pt>
                <c:pt idx="131">
                  <c:v>2300000000</c:v>
                </c:pt>
                <c:pt idx="132">
                  <c:v>1870000000</c:v>
                </c:pt>
                <c:pt idx="133">
                  <c:v>1160000000</c:v>
                </c:pt>
                <c:pt idx="134">
                  <c:v>2270000000</c:v>
                </c:pt>
                <c:pt idx="135">
                  <c:v>2600000000</c:v>
                </c:pt>
                <c:pt idx="136">
                  <c:v>432000000</c:v>
                </c:pt>
                <c:pt idx="137">
                  <c:v>2990000000</c:v>
                </c:pt>
                <c:pt idx="138">
                  <c:v>1200000000</c:v>
                </c:pt>
                <c:pt idx="139">
                  <c:v>1303000000</c:v>
                </c:pt>
                <c:pt idx="140">
                  <c:v>1400000000</c:v>
                </c:pt>
                <c:pt idx="141">
                  <c:v>2100000000</c:v>
                </c:pt>
                <c:pt idx="142">
                  <c:v>2750000000</c:v>
                </c:pt>
                <c:pt idx="143">
                  <c:v>3100000000</c:v>
                </c:pt>
                <c:pt idx="144">
                  <c:v>5000000000</c:v>
                </c:pt>
                <c:pt idx="145">
                  <c:v>1000000000</c:v>
                </c:pt>
                <c:pt idx="146">
                  <c:v>1860000000</c:v>
                </c:pt>
                <c:pt idx="147">
                  <c:v>4200000000</c:v>
                </c:pt>
                <c:pt idx="148">
                  <c:v>5000000000</c:v>
                </c:pt>
                <c:pt idx="149">
                  <c:v>1400000000</c:v>
                </c:pt>
                <c:pt idx="150">
                  <c:v>2000000000</c:v>
                </c:pt>
                <c:pt idx="151">
                  <c:v>2600000000</c:v>
                </c:pt>
                <c:pt idx="152">
                  <c:v>3000000000</c:v>
                </c:pt>
                <c:pt idx="153">
                  <c:v>4310000000</c:v>
                </c:pt>
                <c:pt idx="154">
                  <c:v>5560000000</c:v>
                </c:pt>
                <c:pt idx="155">
                  <c:v>1750000000</c:v>
                </c:pt>
                <c:pt idx="156">
                  <c:v>1900000000</c:v>
                </c:pt>
                <c:pt idx="157">
                  <c:v>2000000000</c:v>
                </c:pt>
                <c:pt idx="158">
                  <c:v>3000000000</c:v>
                </c:pt>
                <c:pt idx="159">
                  <c:v>3990000000</c:v>
                </c:pt>
                <c:pt idx="160">
                  <c:v>7100000000</c:v>
                </c:pt>
                <c:pt idx="161">
                  <c:v>10000000000</c:v>
                </c:pt>
                <c:pt idx="162">
                  <c:v>3200000000</c:v>
                </c:pt>
                <c:pt idx="163">
                  <c:v>3300000000</c:v>
                </c:pt>
                <c:pt idx="164">
                  <c:v>4000000000</c:v>
                </c:pt>
                <c:pt idx="165">
                  <c:v>7200000000</c:v>
                </c:pt>
                <c:pt idx="166">
                  <c:v>8000000000</c:v>
                </c:pt>
                <c:pt idx="167">
                  <c:v>3000000000</c:v>
                </c:pt>
                <c:pt idx="168">
                  <c:v>4300000000</c:v>
                </c:pt>
                <c:pt idx="169">
                  <c:v>1400000000</c:v>
                </c:pt>
                <c:pt idx="170">
                  <c:v>4800000000</c:v>
                </c:pt>
                <c:pt idx="171">
                  <c:v>4800000000</c:v>
                </c:pt>
                <c:pt idx="172">
                  <c:v>6100000000</c:v>
                </c:pt>
                <c:pt idx="173">
                  <c:v>9700000000</c:v>
                </c:pt>
                <c:pt idx="174">
                  <c:v>5500000000</c:v>
                </c:pt>
                <c:pt idx="175">
                  <c:v>7000000000</c:v>
                </c:pt>
                <c:pt idx="176">
                  <c:v>8000000000</c:v>
                </c:pt>
                <c:pt idx="177">
                  <c:v>7100000000</c:v>
                </c:pt>
                <c:pt idx="178">
                  <c:v>8000000000</c:v>
                </c:pt>
                <c:pt idx="179">
                  <c:v>250000000</c:v>
                </c:pt>
                <c:pt idx="180">
                  <c:v>5450000000</c:v>
                </c:pt>
                <c:pt idx="181">
                  <c:v>4300000000</c:v>
                </c:pt>
                <c:pt idx="182">
                  <c:v>18000000000</c:v>
                </c:pt>
                <c:pt idx="183">
                  <c:v>19200000000</c:v>
                </c:pt>
                <c:pt idx="184">
                  <c:v>5300000000</c:v>
                </c:pt>
                <c:pt idx="185">
                  <c:v>5300000000</c:v>
                </c:pt>
                <c:pt idx="186">
                  <c:v>5500000000</c:v>
                </c:pt>
                <c:pt idx="187">
                  <c:v>6900000000</c:v>
                </c:pt>
                <c:pt idx="188">
                  <c:v>6900000000</c:v>
                </c:pt>
                <c:pt idx="189">
                  <c:v>8500000000</c:v>
                </c:pt>
                <c:pt idx="190">
                  <c:v>10000000000</c:v>
                </c:pt>
                <c:pt idx="191">
                  <c:v>8786000000</c:v>
                </c:pt>
                <c:pt idx="192">
                  <c:v>9000000000</c:v>
                </c:pt>
                <c:pt idx="193">
                  <c:v>6700000000</c:v>
                </c:pt>
                <c:pt idx="194">
                  <c:v>475000000</c:v>
                </c:pt>
                <c:pt idx="195">
                  <c:v>1900000000</c:v>
                </c:pt>
                <c:pt idx="196">
                  <c:v>3800000000</c:v>
                </c:pt>
                <c:pt idx="197">
                  <c:v>2090000000</c:v>
                </c:pt>
                <c:pt idx="198">
                  <c:v>8340000000</c:v>
                </c:pt>
                <c:pt idx="199">
                  <c:v>9800000000</c:v>
                </c:pt>
                <c:pt idx="200">
                  <c:v>5990000000</c:v>
                </c:pt>
                <c:pt idx="201">
                  <c:v>8000000000</c:v>
                </c:pt>
                <c:pt idx="202">
                  <c:v>8500000000</c:v>
                </c:pt>
                <c:pt idx="203">
                  <c:v>9200000000</c:v>
                </c:pt>
                <c:pt idx="204">
                  <c:v>12200000000</c:v>
                </c:pt>
                <c:pt idx="205">
                  <c:v>9890000000</c:v>
                </c:pt>
                <c:pt idx="206">
                  <c:v>10300000000</c:v>
                </c:pt>
                <c:pt idx="207">
                  <c:v>30000000000</c:v>
                </c:pt>
                <c:pt idx="208">
                  <c:v>39540000000</c:v>
                </c:pt>
                <c:pt idx="209">
                  <c:v>10300000000</c:v>
                </c:pt>
                <c:pt idx="210">
                  <c:v>3500000000</c:v>
                </c:pt>
                <c:pt idx="211">
                  <c:v>11800000000</c:v>
                </c:pt>
                <c:pt idx="212">
                  <c:v>16000000000</c:v>
                </c:pt>
                <c:pt idx="213">
                  <c:v>15300000000</c:v>
                </c:pt>
                <c:pt idx="214">
                  <c:v>4080000000</c:v>
                </c:pt>
                <c:pt idx="215">
                  <c:v>4150000000</c:v>
                </c:pt>
                <c:pt idx="216">
                  <c:v>6000000000</c:v>
                </c:pt>
                <c:pt idx="217">
                  <c:v>10700000000</c:v>
                </c:pt>
                <c:pt idx="218">
                  <c:v>15000000000</c:v>
                </c:pt>
                <c:pt idx="219">
                  <c:v>33700000000</c:v>
                </c:pt>
                <c:pt idx="220">
                  <c:v>57000000000</c:v>
                </c:pt>
                <c:pt idx="221">
                  <c:v>36000000000</c:v>
                </c:pt>
                <c:pt idx="222">
                  <c:v>15300000000</c:v>
                </c:pt>
                <c:pt idx="223">
                  <c:v>16000000000</c:v>
                </c:pt>
                <c:pt idx="224">
                  <c:v>114000000000</c:v>
                </c:pt>
                <c:pt idx="225">
                  <c:v>26000000000</c:v>
                </c:pt>
                <c:pt idx="226">
                  <c:v>45000000000</c:v>
                </c:pt>
                <c:pt idx="227">
                  <c:v>20000000000</c:v>
                </c:pt>
                <c:pt idx="228">
                  <c:v>17000000000</c:v>
                </c:pt>
                <c:pt idx="229">
                  <c:v>16000000000</c:v>
                </c:pt>
                <c:pt idx="230">
                  <c:v>90000000000</c:v>
                </c:pt>
                <c:pt idx="231">
                  <c:v>9510000000</c:v>
                </c:pt>
                <c:pt idx="232">
                  <c:v>28000000000</c:v>
                </c:pt>
                <c:pt idx="233">
                  <c:v>25000000000</c:v>
                </c:pt>
                <c:pt idx="234">
                  <c:v>37000000000</c:v>
                </c:pt>
                <c:pt idx="235">
                  <c:v>92000000000</c:v>
                </c:pt>
                <c:pt idx="236">
                  <c:v>19000000000</c:v>
                </c:pt>
                <c:pt idx="237">
                  <c:v>44000000000</c:v>
                </c:pt>
                <c:pt idx="238">
                  <c:v>40000000000</c:v>
                </c:pt>
                <c:pt idx="239">
                  <c:v>67000000000</c:v>
                </c:pt>
                <c:pt idx="240">
                  <c:v>134000000000</c:v>
                </c:pt>
                <c:pt idx="241">
                  <c:v>82000000000</c:v>
                </c:pt>
                <c:pt idx="242">
                  <c:v>146000000000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1-4EB7-90F0-BFB3D762C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976111"/>
        <c:axId val="1555976591"/>
      </c:scatterChart>
      <c:valAx>
        <c:axId val="1555976111"/>
        <c:scaling>
          <c:orientation val="minMax"/>
          <c:max val="2025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5976591"/>
        <c:crosses val="autoZero"/>
        <c:crossBetween val="midCat"/>
      </c:valAx>
      <c:valAx>
        <c:axId val="1555976591"/>
        <c:scaling>
          <c:logBase val="10"/>
          <c:orientation val="minMax"/>
          <c:max val="100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597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391584</xdr:colOff>
      <xdr:row>5</xdr:row>
      <xdr:rowOff>10586</xdr:rowOff>
    </xdr:from>
    <xdr:to>
      <xdr:col>12</xdr:col>
      <xdr:colOff>902917</xdr:colOff>
      <xdr:row>22</xdr:row>
      <xdr:rowOff>192503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4A1A570-6B52-F5D6-D6BB-5E2AE7828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0.30427</cdr:x>
      <cdr:y>0.13751</cdr:y>
    </cdr:from>
    <cdr:to>
      <cdr:x>0.77051</cdr:x>
      <cdr:y>0.72674</cdr:y>
    </cdr:to>
    <cdr:cxnSp macro="">
      <cdr:nvCxnSpPr>
        <cdr:cNvPr id="3" name="直線コネクタ 2">
          <a:extLst xmlns:a="http://schemas.openxmlformats.org/drawingml/2006/main">
            <a:ext uri="{FF2B5EF4-FFF2-40B4-BE49-F238E27FC236}">
              <a16:creationId xmlns:a16="http://schemas.microsoft.com/office/drawing/2014/main" id="{F9CF08F0-EC9B-C5BD-8AAB-FFEC94F0BE92}"/>
            </a:ext>
          </a:extLst>
        </cdr:cNvPr>
        <cdr:cNvCxnSpPr/>
      </cdr:nvCxnSpPr>
      <cdr:spPr>
        <a:xfrm xmlns:a="http://schemas.openxmlformats.org/drawingml/2006/main" flipV="1">
          <a:off x="2197685" y="590222"/>
          <a:ext cx="3367519" cy="2529184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287867</xdr:colOff>
      <xdr:row>0</xdr:row>
      <xdr:rowOff>0</xdr:rowOff>
    </xdr:from>
    <xdr:to>
      <xdr:col>9</xdr:col>
      <xdr:colOff>536575</xdr:colOff>
      <xdr:row>19</xdr:row>
      <xdr:rowOff>37041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ED17E1-0464-4977-9EE7-63EA4157F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277283</xdr:colOff>
      <xdr:row>8</xdr:row>
      <xdr:rowOff>80431</xdr:rowOff>
    </xdr:from>
    <xdr:to>
      <xdr:col>11</xdr:col>
      <xdr:colOff>304800</xdr:colOff>
      <xdr:row>15</xdr:row>
      <xdr:rowOff>149223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6BFD66F-93AF-4922-8240-7E639A04047F}"/>
            </a:ext>
          </a:extLst>
        </xdr:cNvPr>
        <xdr:cNvSpPr/>
      </xdr:nvSpPr>
      <xdr:spPr>
        <a:xfrm>
          <a:off x="5763683" y="1985431"/>
          <a:ext cx="2084917" cy="173566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kern="1200"/>
            <a:t>説明</a:t>
          </a:r>
          <a:endParaRPr kumimoji="1" lang="en-US" altLang="ja-JP" sz="1100" kern="1200"/>
        </a:p>
        <a:p>
          <a:pPr algn="l"/>
          <a:r>
            <a:rPr kumimoji="1" lang="ja-JP" altLang="en-US" sz="1100" kern="1200"/>
            <a:t>インテル</a:t>
          </a:r>
          <a:endParaRPr kumimoji="1" lang="en-US" altLang="ja-JP" sz="1100" kern="1200"/>
        </a:p>
        <a:p>
          <a:pPr algn="l"/>
          <a:r>
            <a:rPr kumimoji="1" lang="en-US" altLang="ja-JP" sz="1100" kern="1200"/>
            <a:t>IBM</a:t>
          </a:r>
        </a:p>
        <a:p>
          <a:pPr algn="l"/>
          <a:r>
            <a:rPr kumimoji="1" lang="en-US" altLang="ja-JP" sz="1100" kern="1200"/>
            <a:t>AMD</a:t>
          </a:r>
        </a:p>
        <a:p>
          <a:pPr algn="l"/>
          <a:r>
            <a:rPr kumimoji="1" lang="en-US" altLang="ja-JP" sz="1100" kern="1200"/>
            <a:t>Apple</a:t>
          </a:r>
        </a:p>
        <a:p>
          <a:pPr algn="l"/>
          <a:r>
            <a:rPr kumimoji="1" lang="ja-JP" altLang="en-US" sz="1100" kern="1200"/>
            <a:t>その他</a:t>
          </a:r>
        </a:p>
      </xdr:txBody>
    </xdr:sp>
    <xdr:clientData/>
  </xdr:twoCellAnchor>
  <xdr:twoCellAnchor>
    <xdr:from>
      <xdr:col>3</xdr:col>
      <xdr:colOff>351367</xdr:colOff>
      <xdr:row>3</xdr:row>
      <xdr:rowOff>1057</xdr:rowOff>
    </xdr:from>
    <xdr:to>
      <xdr:col>6</xdr:col>
      <xdr:colOff>336550</xdr:colOff>
      <xdr:row>7</xdr:row>
      <xdr:rowOff>64557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9A390E6-CC2B-4F6A-B1CD-FF2AF134B0B3}"/>
            </a:ext>
          </a:extLst>
        </xdr:cNvPr>
        <xdr:cNvSpPr/>
      </xdr:nvSpPr>
      <xdr:spPr>
        <a:xfrm>
          <a:off x="2408767" y="715432"/>
          <a:ext cx="2042583" cy="1016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kern="1200"/>
            <a:t>ムーアの法則</a:t>
          </a:r>
          <a:endParaRPr kumimoji="1" lang="en-US" altLang="ja-JP" sz="1100" kern="1200"/>
        </a:p>
        <a:p>
          <a:pPr algn="l"/>
          <a:endParaRPr kumimoji="1" lang="en-US" altLang="ja-JP" sz="1100" kern="1200"/>
        </a:p>
        <a:p>
          <a:pPr algn="l"/>
          <a:r>
            <a:rPr kumimoji="1" lang="ja-JP" altLang="en-US" sz="1100" kern="1200"/>
            <a:t>トランジスタ数は</a:t>
          </a:r>
          <a:r>
            <a:rPr kumimoji="1" lang="en-US" altLang="ja-JP" sz="1100" kern="1200"/>
            <a:t>18</a:t>
          </a:r>
          <a:r>
            <a:rPr kumimoji="1" lang="ja-JP" altLang="en-US" sz="1100" kern="1200"/>
            <a:t>カ月ごとに</a:t>
          </a:r>
          <a:r>
            <a:rPr kumimoji="1" lang="en-US" altLang="ja-JP" sz="1100" kern="1200"/>
            <a:t>2</a:t>
          </a:r>
          <a:r>
            <a:rPr kumimoji="1" lang="ja-JP" altLang="en-US" sz="1100" kern="1200"/>
            <a:t>倍になる</a:t>
          </a:r>
        </a:p>
      </xdr:txBody>
    </xdr:sp>
    <xdr:clientData/>
  </xdr:twoCellAnchor>
  <xdr:twoCellAnchor>
    <xdr:from>
      <xdr:col>0</xdr:col>
      <xdr:colOff>0</xdr:colOff>
      <xdr:row>2</xdr:row>
      <xdr:rowOff>31749</xdr:rowOff>
    </xdr:from>
    <xdr:to>
      <xdr:col>0</xdr:col>
      <xdr:colOff>450849</xdr:colOff>
      <xdr:row>17</xdr:row>
      <xdr:rowOff>53974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63D2672-F75F-4730-B066-CDC37E377908}"/>
            </a:ext>
          </a:extLst>
        </xdr:cNvPr>
        <xdr:cNvSpPr/>
      </xdr:nvSpPr>
      <xdr:spPr>
        <a:xfrm>
          <a:off x="0" y="507999"/>
          <a:ext cx="450849" cy="3594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wordArtVertRtl" rtlCol="0" anchor="t"/>
        <a:lstStyle/>
        <a:p>
          <a:pPr algn="l"/>
          <a:r>
            <a:rPr kumimoji="1" lang="ja-JP" altLang="en-US" sz="1100" kern="1200"/>
            <a:t>集積回路のトランジスタ数</a:t>
          </a:r>
        </a:p>
      </xdr:txBody>
    </xdr:sp>
    <xdr:clientData/>
  </xdr:twoCellAnchor>
  <xdr:twoCellAnchor>
    <xdr:from>
      <xdr:col>5</xdr:col>
      <xdr:colOff>226485</xdr:colOff>
      <xdr:row>19</xdr:row>
      <xdr:rowOff>20106</xdr:rowOff>
    </xdr:from>
    <xdr:to>
      <xdr:col>6</xdr:col>
      <xdr:colOff>146051</xdr:colOff>
      <xdr:row>20</xdr:row>
      <xdr:rowOff>175681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1214D93-261F-4BF5-9C96-B510B870C969}"/>
            </a:ext>
          </a:extLst>
        </xdr:cNvPr>
        <xdr:cNvSpPr/>
      </xdr:nvSpPr>
      <xdr:spPr>
        <a:xfrm>
          <a:off x="3655485" y="4544481"/>
          <a:ext cx="605366" cy="39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kern="1200"/>
            <a:t>年</a:t>
          </a:r>
        </a:p>
      </xdr:txBody>
    </xdr:sp>
    <xdr:clientData/>
  </xdr:twoCellAnchor>
  <xdr:twoCellAnchor>
    <xdr:from>
      <xdr:col>2</xdr:col>
      <xdr:colOff>38100</xdr:colOff>
      <xdr:row>1</xdr:row>
      <xdr:rowOff>38100</xdr:rowOff>
    </xdr:from>
    <xdr:to>
      <xdr:col>8</xdr:col>
      <xdr:colOff>452967</xdr:colOff>
      <xdr:row>16</xdr:row>
      <xdr:rowOff>96308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1F7490A2-FD4C-4971-986F-B1D90A970A73}"/>
            </a:ext>
          </a:extLst>
        </xdr:cNvPr>
        <xdr:cNvCxnSpPr/>
      </xdr:nvCxnSpPr>
      <xdr:spPr>
        <a:xfrm flipV="1">
          <a:off x="1409700" y="276225"/>
          <a:ext cx="4529667" cy="36300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Transistor_coun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Transistor_cou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4A1F-3906-48EB-ADF1-DC3E826DC729}">
  <sheetPr>
    <pageSetUpPr fitToPage="1"/>
  </sheetPr>
  <dimension ref="B2:Q255"/>
  <sheetViews>
    <sheetView showGridLines="0" tabSelected="1" view="pageBreakPreview" topLeftCell="A234" zoomScaleNormal="100" zoomScaleSheetLayoutView="100" workbookViewId="0">
      <selection activeCell="M243" sqref="M243"/>
    </sheetView>
  </sheetViews>
  <sheetFormatPr defaultRowHeight="15.75"/>
  <cols>
    <col min="1" max="3" width="2.625" style="1" customWidth="1"/>
    <col min="4" max="4" width="8.625" style="1" customWidth="1"/>
    <col min="5" max="5" width="18.875" style="10" bestFit="1" customWidth="1"/>
    <col min="6" max="12" width="8.625" style="1" customWidth="1"/>
    <col min="13" max="13" width="15" style="1" bestFit="1" customWidth="1" collapsed="1"/>
    <col min="14" max="15" width="16.125" style="1" bestFit="1" customWidth="1" collapsed="1"/>
    <col min="16" max="16" width="15" style="1" bestFit="1" customWidth="1" collapsed="1"/>
    <col min="17" max="17" width="18.875" style="1" bestFit="1" customWidth="1"/>
    <col min="18" max="18" width="2.625" style="1" customWidth="1"/>
    <col min="19" max="16384" width="9" style="1"/>
  </cols>
  <sheetData>
    <row r="2" spans="2:17">
      <c r="B2" s="1" t="s">
        <v>649</v>
      </c>
    </row>
    <row r="3" spans="2:17" ht="18.75">
      <c r="C3" s="14" t="s">
        <v>650</v>
      </c>
    </row>
    <row r="5" spans="2:17" ht="18">
      <c r="D5" s="9" t="s">
        <v>112</v>
      </c>
      <c r="E5" s="11" t="s">
        <v>110</v>
      </c>
      <c r="F5" s="4" t="s">
        <v>645</v>
      </c>
      <c r="G5" s="4" t="s">
        <v>656</v>
      </c>
      <c r="H5" s="4" t="s">
        <v>657</v>
      </c>
      <c r="I5" s="4" t="s">
        <v>658</v>
      </c>
      <c r="J5" s="4" t="s">
        <v>660</v>
      </c>
      <c r="K5" s="4" t="s">
        <v>661</v>
      </c>
      <c r="L5" s="4" t="s">
        <v>111</v>
      </c>
      <c r="M5" s="4" t="s">
        <v>652</v>
      </c>
      <c r="N5" s="4" t="s">
        <v>653</v>
      </c>
      <c r="O5" s="4" t="s">
        <v>654</v>
      </c>
      <c r="P5" s="4" t="s">
        <v>655</v>
      </c>
      <c r="Q5" s="4" t="s">
        <v>659</v>
      </c>
    </row>
    <row r="6" spans="2:17" ht="18.75">
      <c r="D6" s="2" t="s">
        <v>113</v>
      </c>
      <c r="E6" s="12">
        <v>74442</v>
      </c>
      <c r="F6" t="s">
        <v>0</v>
      </c>
      <c r="G6" t="s">
        <v>652</v>
      </c>
      <c r="H6" t="s">
        <v>653</v>
      </c>
      <c r="I6" t="s">
        <v>654</v>
      </c>
      <c r="J6" s="18">
        <f>(L6-1969)*12</f>
        <v>12</v>
      </c>
      <c r="K6">
        <v>10000</v>
      </c>
      <c r="L6" s="17">
        <v>1970</v>
      </c>
      <c r="M6" s="16" t="str">
        <f>IF(F6=G6,E6,"")</f>
        <v/>
      </c>
      <c r="N6" s="16" t="str">
        <f t="shared" ref="N6:N69" si="0">IF(F6=H6,E6,"")</f>
        <v/>
      </c>
      <c r="O6" s="16" t="str">
        <f t="shared" ref="O6:O69" si="1">IF(F6=I6,E6,"")</f>
        <v/>
      </c>
      <c r="P6" s="16">
        <f t="shared" ref="P6:P69" si="2">IF(F6=G6,"",IF(F6=H6,"",IF(F6=I6,"",E6)))</f>
        <v>74442</v>
      </c>
      <c r="Q6" s="16">
        <f>K6*2^(J6/24)</f>
        <v>14142.135623730952</v>
      </c>
    </row>
    <row r="7" spans="2:17" ht="18.75">
      <c r="D7" s="2" t="s">
        <v>115</v>
      </c>
      <c r="E7" s="12">
        <v>2250</v>
      </c>
      <c r="F7" t="s">
        <v>652</v>
      </c>
      <c r="G7" t="s">
        <v>652</v>
      </c>
      <c r="H7" t="s">
        <v>653</v>
      </c>
      <c r="I7" t="s">
        <v>654</v>
      </c>
      <c r="J7" s="18">
        <f t="shared" ref="J7:J70" si="3">(L7-1969)*12</f>
        <v>24</v>
      </c>
      <c r="K7">
        <f>K6</f>
        <v>10000</v>
      </c>
      <c r="L7" s="17">
        <v>1971</v>
      </c>
      <c r="M7" s="16">
        <f t="shared" ref="M7:M70" si="4">IF(F7=G7,E7,"")</f>
        <v>2250</v>
      </c>
      <c r="N7" s="16" t="str">
        <f t="shared" si="0"/>
        <v/>
      </c>
      <c r="O7" s="16" t="str">
        <f t="shared" si="1"/>
        <v/>
      </c>
      <c r="P7" s="16" t="str">
        <f t="shared" si="2"/>
        <v/>
      </c>
      <c r="Q7" s="16">
        <f t="shared" ref="Q7:Q70" si="5">K7*2^(J7/24)</f>
        <v>20000</v>
      </c>
    </row>
    <row r="8" spans="2:17" ht="18.75">
      <c r="D8" s="2" t="s">
        <v>117</v>
      </c>
      <c r="E8" s="13">
        <v>3078</v>
      </c>
      <c r="F8" t="s">
        <v>4</v>
      </c>
      <c r="G8" t="s">
        <v>652</v>
      </c>
      <c r="H8" t="s">
        <v>653</v>
      </c>
      <c r="I8" t="s">
        <v>654</v>
      </c>
      <c r="J8" s="18">
        <f t="shared" si="3"/>
        <v>24</v>
      </c>
      <c r="K8">
        <f t="shared" ref="K8:K71" si="6">K7</f>
        <v>10000</v>
      </c>
      <c r="L8" s="17">
        <v>1971</v>
      </c>
      <c r="M8" s="16" t="str">
        <f t="shared" si="4"/>
        <v/>
      </c>
      <c r="N8" s="16" t="str">
        <f t="shared" si="0"/>
        <v/>
      </c>
      <c r="O8" s="16" t="str">
        <f t="shared" si="1"/>
        <v/>
      </c>
      <c r="P8" s="16">
        <f t="shared" si="2"/>
        <v>3078</v>
      </c>
      <c r="Q8" s="16">
        <f t="shared" si="5"/>
        <v>20000</v>
      </c>
    </row>
    <row r="9" spans="2:17" ht="18.75">
      <c r="D9" s="2" t="s">
        <v>119</v>
      </c>
      <c r="E9" s="12">
        <v>3500</v>
      </c>
      <c r="F9" s="6" t="s">
        <v>2</v>
      </c>
      <c r="G9" t="s">
        <v>652</v>
      </c>
      <c r="H9" t="s">
        <v>653</v>
      </c>
      <c r="I9" t="s">
        <v>654</v>
      </c>
      <c r="J9" s="18">
        <f t="shared" si="3"/>
        <v>36</v>
      </c>
      <c r="K9">
        <f t="shared" si="6"/>
        <v>10000</v>
      </c>
      <c r="L9" s="17">
        <v>1972</v>
      </c>
      <c r="M9" s="16">
        <f t="shared" si="4"/>
        <v>3500</v>
      </c>
      <c r="N9" s="16" t="str">
        <f t="shared" si="0"/>
        <v/>
      </c>
      <c r="O9" s="16" t="str">
        <f t="shared" si="1"/>
        <v/>
      </c>
      <c r="P9" s="16" t="str">
        <f t="shared" si="2"/>
        <v/>
      </c>
      <c r="Q9" s="16">
        <f t="shared" si="5"/>
        <v>28284.2712474619</v>
      </c>
    </row>
    <row r="10" spans="2:17" ht="18.75">
      <c r="D10" s="2" t="s">
        <v>121</v>
      </c>
      <c r="E10" s="12">
        <v>2500</v>
      </c>
      <c r="F10" t="s">
        <v>5</v>
      </c>
      <c r="G10" t="s">
        <v>652</v>
      </c>
      <c r="H10" t="s">
        <v>653</v>
      </c>
      <c r="I10" t="s">
        <v>654</v>
      </c>
      <c r="J10" s="18">
        <f t="shared" si="3"/>
        <v>48</v>
      </c>
      <c r="K10">
        <f t="shared" si="6"/>
        <v>10000</v>
      </c>
      <c r="L10" s="17">
        <v>1973</v>
      </c>
      <c r="M10" s="16" t="str">
        <f t="shared" si="4"/>
        <v/>
      </c>
      <c r="N10" s="16" t="str">
        <f t="shared" si="0"/>
        <v/>
      </c>
      <c r="O10" s="16" t="str">
        <f t="shared" si="1"/>
        <v/>
      </c>
      <c r="P10" s="16">
        <f t="shared" si="2"/>
        <v>2500</v>
      </c>
      <c r="Q10" s="16">
        <f t="shared" si="5"/>
        <v>40000</v>
      </c>
    </row>
    <row r="11" spans="2:17" ht="18.75">
      <c r="D11" s="2" t="s">
        <v>123</v>
      </c>
      <c r="E11" s="13">
        <v>11000</v>
      </c>
      <c r="F11" t="s">
        <v>6</v>
      </c>
      <c r="G11" t="s">
        <v>652</v>
      </c>
      <c r="H11" t="s">
        <v>653</v>
      </c>
      <c r="I11" t="s">
        <v>654</v>
      </c>
      <c r="J11" s="18">
        <f t="shared" si="3"/>
        <v>48</v>
      </c>
      <c r="K11">
        <f t="shared" si="6"/>
        <v>10000</v>
      </c>
      <c r="L11" s="17">
        <v>1973</v>
      </c>
      <c r="M11" s="16" t="str">
        <f t="shared" si="4"/>
        <v/>
      </c>
      <c r="N11" s="16" t="str">
        <f t="shared" si="0"/>
        <v/>
      </c>
      <c r="O11" s="16" t="str">
        <f t="shared" si="1"/>
        <v/>
      </c>
      <c r="P11" s="16">
        <f t="shared" si="2"/>
        <v>11000</v>
      </c>
      <c r="Q11" s="16">
        <f t="shared" si="5"/>
        <v>40000</v>
      </c>
    </row>
    <row r="12" spans="2:17" ht="18.75">
      <c r="D12" s="2" t="s">
        <v>125</v>
      </c>
      <c r="E12" s="12">
        <v>3000</v>
      </c>
      <c r="F12" s="6" t="s">
        <v>2</v>
      </c>
      <c r="G12" t="s">
        <v>652</v>
      </c>
      <c r="H12" t="s">
        <v>653</v>
      </c>
      <c r="I12" t="s">
        <v>654</v>
      </c>
      <c r="J12" s="18">
        <f t="shared" si="3"/>
        <v>60</v>
      </c>
      <c r="K12">
        <f t="shared" si="6"/>
        <v>10000</v>
      </c>
      <c r="L12" s="17">
        <v>1974</v>
      </c>
      <c r="M12" s="16">
        <f t="shared" si="4"/>
        <v>3000</v>
      </c>
      <c r="N12" s="16" t="str">
        <f t="shared" si="0"/>
        <v/>
      </c>
      <c r="O12" s="16" t="str">
        <f t="shared" si="1"/>
        <v/>
      </c>
      <c r="P12" s="16" t="str">
        <f t="shared" si="2"/>
        <v/>
      </c>
      <c r="Q12" s="16">
        <f t="shared" si="5"/>
        <v>56568.542494923808</v>
      </c>
    </row>
    <row r="13" spans="2:17" ht="18.75">
      <c r="D13" s="2" t="s">
        <v>126</v>
      </c>
      <c r="E13" s="12">
        <v>4100</v>
      </c>
      <c r="F13" t="s">
        <v>9</v>
      </c>
      <c r="G13" t="s">
        <v>652</v>
      </c>
      <c r="H13" t="s">
        <v>653</v>
      </c>
      <c r="I13" t="s">
        <v>654</v>
      </c>
      <c r="J13" s="18">
        <f t="shared" si="3"/>
        <v>60</v>
      </c>
      <c r="K13">
        <f t="shared" si="6"/>
        <v>10000</v>
      </c>
      <c r="L13" s="17">
        <v>1974</v>
      </c>
      <c r="M13" s="16" t="str">
        <f t="shared" si="4"/>
        <v/>
      </c>
      <c r="N13" s="16" t="str">
        <f t="shared" si="0"/>
        <v/>
      </c>
      <c r="O13" s="16" t="str">
        <f t="shared" si="1"/>
        <v/>
      </c>
      <c r="P13" s="16">
        <f t="shared" si="2"/>
        <v>4100</v>
      </c>
      <c r="Q13" s="16">
        <f t="shared" si="5"/>
        <v>56568.542494923808</v>
      </c>
    </row>
    <row r="14" spans="2:17" ht="18.75">
      <c r="D14" s="2" t="s">
        <v>128</v>
      </c>
      <c r="E14" s="12">
        <v>6000</v>
      </c>
      <c r="F14" s="6" t="s">
        <v>2</v>
      </c>
      <c r="G14" t="s">
        <v>652</v>
      </c>
      <c r="H14" t="s">
        <v>653</v>
      </c>
      <c r="I14" t="s">
        <v>654</v>
      </c>
      <c r="J14" s="18">
        <f t="shared" si="3"/>
        <v>60</v>
      </c>
      <c r="K14">
        <f t="shared" si="6"/>
        <v>10000</v>
      </c>
      <c r="L14" s="17">
        <v>1974</v>
      </c>
      <c r="M14" s="16">
        <f t="shared" si="4"/>
        <v>6000</v>
      </c>
      <c r="N14" s="16" t="str">
        <f t="shared" si="0"/>
        <v/>
      </c>
      <c r="O14" s="16" t="str">
        <f t="shared" si="1"/>
        <v/>
      </c>
      <c r="P14" s="16" t="str">
        <f t="shared" si="2"/>
        <v/>
      </c>
      <c r="Q14" s="16">
        <f t="shared" si="5"/>
        <v>56568.542494923808</v>
      </c>
    </row>
    <row r="15" spans="2:17" ht="18.75">
      <c r="D15" s="2" t="s">
        <v>129</v>
      </c>
      <c r="E15" s="13">
        <v>8000</v>
      </c>
      <c r="F15" s="6" t="s">
        <v>4</v>
      </c>
      <c r="G15" t="s">
        <v>652</v>
      </c>
      <c r="H15" t="s">
        <v>653</v>
      </c>
      <c r="I15" t="s">
        <v>654</v>
      </c>
      <c r="J15" s="18">
        <f t="shared" si="3"/>
        <v>60</v>
      </c>
      <c r="K15">
        <f t="shared" si="6"/>
        <v>10000</v>
      </c>
      <c r="L15" s="18">
        <v>1974</v>
      </c>
      <c r="M15" s="16" t="str">
        <f t="shared" si="4"/>
        <v/>
      </c>
      <c r="N15" s="16" t="str">
        <f t="shared" si="0"/>
        <v/>
      </c>
      <c r="O15" s="16" t="str">
        <f t="shared" si="1"/>
        <v/>
      </c>
      <c r="P15" s="16">
        <f t="shared" si="2"/>
        <v>8000</v>
      </c>
      <c r="Q15" s="16">
        <f t="shared" si="5"/>
        <v>56568.542494923808</v>
      </c>
    </row>
    <row r="16" spans="2:17" ht="18.75">
      <c r="D16" s="2" t="s">
        <v>131</v>
      </c>
      <c r="E16" s="12">
        <v>4528</v>
      </c>
      <c r="F16" t="s">
        <v>11</v>
      </c>
      <c r="G16" t="s">
        <v>652</v>
      </c>
      <c r="H16" t="s">
        <v>653</v>
      </c>
      <c r="I16" t="s">
        <v>654</v>
      </c>
      <c r="J16" s="18">
        <f t="shared" si="3"/>
        <v>72</v>
      </c>
      <c r="K16">
        <f t="shared" si="6"/>
        <v>10000</v>
      </c>
      <c r="L16" s="17">
        <v>1975</v>
      </c>
      <c r="M16" s="16" t="str">
        <f t="shared" si="4"/>
        <v/>
      </c>
      <c r="N16" s="16" t="str">
        <f t="shared" si="0"/>
        <v/>
      </c>
      <c r="O16" s="16" t="str">
        <f t="shared" si="1"/>
        <v/>
      </c>
      <c r="P16" s="16">
        <f t="shared" si="2"/>
        <v>4528</v>
      </c>
      <c r="Q16" s="16">
        <f t="shared" si="5"/>
        <v>80000</v>
      </c>
    </row>
    <row r="17" spans="4:17" ht="18.75">
      <c r="D17" s="6" t="s">
        <v>132</v>
      </c>
      <c r="E17" s="12">
        <v>4000</v>
      </c>
      <c r="F17" t="s">
        <v>12</v>
      </c>
      <c r="G17" t="s">
        <v>652</v>
      </c>
      <c r="H17" t="s">
        <v>653</v>
      </c>
      <c r="I17" t="s">
        <v>654</v>
      </c>
      <c r="J17" s="18">
        <f t="shared" si="3"/>
        <v>72</v>
      </c>
      <c r="K17">
        <f t="shared" si="6"/>
        <v>10000</v>
      </c>
      <c r="L17" s="17">
        <v>1975</v>
      </c>
      <c r="M17" s="16" t="str">
        <f t="shared" si="4"/>
        <v/>
      </c>
      <c r="N17" s="16" t="str">
        <f t="shared" si="0"/>
        <v/>
      </c>
      <c r="O17" s="16" t="str">
        <f t="shared" si="1"/>
        <v/>
      </c>
      <c r="P17" s="16">
        <f t="shared" si="2"/>
        <v>4000</v>
      </c>
      <c r="Q17" s="16">
        <f t="shared" si="5"/>
        <v>80000</v>
      </c>
    </row>
    <row r="18" spans="4:17" ht="18.75">
      <c r="D18" s="2" t="s">
        <v>134</v>
      </c>
      <c r="E18" s="12">
        <v>5000</v>
      </c>
      <c r="F18" t="s">
        <v>13</v>
      </c>
      <c r="G18" t="s">
        <v>652</v>
      </c>
      <c r="H18" t="s">
        <v>653</v>
      </c>
      <c r="I18" t="s">
        <v>654</v>
      </c>
      <c r="J18" s="18">
        <f t="shared" si="3"/>
        <v>72</v>
      </c>
      <c r="K18">
        <f t="shared" si="6"/>
        <v>10000</v>
      </c>
      <c r="L18" s="17">
        <v>1975</v>
      </c>
      <c r="M18" s="16" t="str">
        <f t="shared" si="4"/>
        <v/>
      </c>
      <c r="N18" s="16" t="str">
        <f t="shared" si="0"/>
        <v/>
      </c>
      <c r="O18" s="16" t="str">
        <f t="shared" si="1"/>
        <v/>
      </c>
      <c r="P18" s="16">
        <f t="shared" si="2"/>
        <v>5000</v>
      </c>
      <c r="Q18" s="16">
        <f t="shared" si="5"/>
        <v>80000</v>
      </c>
    </row>
    <row r="19" spans="4:17" ht="18.75">
      <c r="D19" s="2" t="s">
        <v>136</v>
      </c>
      <c r="E19" s="12">
        <v>5000</v>
      </c>
      <c r="F19" s="6" t="s">
        <v>13</v>
      </c>
      <c r="G19" t="s">
        <v>652</v>
      </c>
      <c r="H19" t="s">
        <v>653</v>
      </c>
      <c r="I19" t="s">
        <v>654</v>
      </c>
      <c r="J19" s="18">
        <f t="shared" si="3"/>
        <v>84</v>
      </c>
      <c r="K19">
        <f t="shared" si="6"/>
        <v>10000</v>
      </c>
      <c r="L19" s="17">
        <v>1976</v>
      </c>
      <c r="M19" s="16" t="str">
        <f t="shared" si="4"/>
        <v/>
      </c>
      <c r="N19" s="16" t="str">
        <f t="shared" si="0"/>
        <v/>
      </c>
      <c r="O19" s="16" t="str">
        <f t="shared" si="1"/>
        <v/>
      </c>
      <c r="P19" s="16">
        <f t="shared" si="2"/>
        <v>5000</v>
      </c>
      <c r="Q19" s="16">
        <f t="shared" si="5"/>
        <v>113137.0849898476</v>
      </c>
    </row>
    <row r="20" spans="4:17" ht="18.75">
      <c r="D20" s="6" t="s">
        <v>137</v>
      </c>
      <c r="E20" s="13">
        <v>8500</v>
      </c>
      <c r="F20" t="s">
        <v>15</v>
      </c>
      <c r="G20" t="s">
        <v>652</v>
      </c>
      <c r="H20" t="s">
        <v>653</v>
      </c>
      <c r="I20" t="s">
        <v>654</v>
      </c>
      <c r="J20" s="18">
        <f t="shared" si="3"/>
        <v>84</v>
      </c>
      <c r="K20">
        <f t="shared" si="6"/>
        <v>10000</v>
      </c>
      <c r="L20" s="17">
        <v>1976</v>
      </c>
      <c r="M20" s="16" t="str">
        <f t="shared" si="4"/>
        <v/>
      </c>
      <c r="N20" s="16" t="str">
        <f t="shared" si="0"/>
        <v/>
      </c>
      <c r="O20" s="16" t="str">
        <f t="shared" si="1"/>
        <v/>
      </c>
      <c r="P20" s="16">
        <f t="shared" si="2"/>
        <v>8500</v>
      </c>
      <c r="Q20" s="16">
        <f t="shared" si="5"/>
        <v>113137.0849898476</v>
      </c>
    </row>
    <row r="21" spans="4:17" ht="18.75">
      <c r="D21" s="2" t="s">
        <v>139</v>
      </c>
      <c r="E21" s="12">
        <v>6500</v>
      </c>
      <c r="F21" s="6" t="s">
        <v>2</v>
      </c>
      <c r="G21" t="s">
        <v>652</v>
      </c>
      <c r="H21" t="s">
        <v>653</v>
      </c>
      <c r="I21" t="s">
        <v>654</v>
      </c>
      <c r="J21" s="18">
        <f t="shared" si="3"/>
        <v>84</v>
      </c>
      <c r="K21">
        <f t="shared" si="6"/>
        <v>10000</v>
      </c>
      <c r="L21" s="17">
        <v>1976</v>
      </c>
      <c r="M21" s="16">
        <f t="shared" si="4"/>
        <v>6500</v>
      </c>
      <c r="N21" s="16" t="str">
        <f t="shared" si="0"/>
        <v/>
      </c>
      <c r="O21" s="16" t="str">
        <f t="shared" si="1"/>
        <v/>
      </c>
      <c r="P21" s="16" t="str">
        <f t="shared" si="2"/>
        <v/>
      </c>
      <c r="Q21" s="16">
        <f t="shared" si="5"/>
        <v>113137.0849898476</v>
      </c>
    </row>
    <row r="22" spans="4:17" ht="18.75">
      <c r="D22" s="2" t="s">
        <v>140</v>
      </c>
      <c r="E22" s="12">
        <v>8000</v>
      </c>
      <c r="F22" s="6" t="s">
        <v>4</v>
      </c>
      <c r="G22" t="s">
        <v>652</v>
      </c>
      <c r="H22" t="s">
        <v>653</v>
      </c>
      <c r="I22" t="s">
        <v>654</v>
      </c>
      <c r="J22" s="18">
        <f t="shared" si="3"/>
        <v>84</v>
      </c>
      <c r="K22">
        <f t="shared" si="6"/>
        <v>10000</v>
      </c>
      <c r="L22" s="17">
        <v>1976</v>
      </c>
      <c r="M22" s="16" t="str">
        <f t="shared" si="4"/>
        <v/>
      </c>
      <c r="N22" s="16" t="str">
        <f t="shared" si="0"/>
        <v/>
      </c>
      <c r="O22" s="16" t="str">
        <f t="shared" si="1"/>
        <v/>
      </c>
      <c r="P22" s="16">
        <f t="shared" si="2"/>
        <v>8000</v>
      </c>
      <c r="Q22" s="16">
        <f t="shared" si="5"/>
        <v>113137.0849898476</v>
      </c>
    </row>
    <row r="23" spans="4:17" ht="18.75">
      <c r="D23" s="6" t="s">
        <v>360</v>
      </c>
      <c r="E23" s="12">
        <v>7000</v>
      </c>
      <c r="F23" t="s">
        <v>18</v>
      </c>
      <c r="G23" t="s">
        <v>652</v>
      </c>
      <c r="H23" t="s">
        <v>653</v>
      </c>
      <c r="I23" t="s">
        <v>654</v>
      </c>
      <c r="J23" s="18">
        <f t="shared" si="3"/>
        <v>96</v>
      </c>
      <c r="K23">
        <f t="shared" si="6"/>
        <v>10000</v>
      </c>
      <c r="L23" s="17">
        <v>1977</v>
      </c>
      <c r="M23" s="16" t="str">
        <f t="shared" si="4"/>
        <v/>
      </c>
      <c r="N23" s="16" t="str">
        <f t="shared" si="0"/>
        <v/>
      </c>
      <c r="O23" s="16" t="str">
        <f t="shared" si="1"/>
        <v/>
      </c>
      <c r="P23" s="16">
        <f t="shared" si="2"/>
        <v>7000</v>
      </c>
      <c r="Q23" s="16">
        <f t="shared" si="5"/>
        <v>160000</v>
      </c>
    </row>
    <row r="24" spans="4:17" ht="18.75">
      <c r="D24" s="2" t="s">
        <v>142</v>
      </c>
      <c r="E24" s="12">
        <v>9000</v>
      </c>
      <c r="F24" s="6" t="s">
        <v>9</v>
      </c>
      <c r="G24" t="s">
        <v>652</v>
      </c>
      <c r="H24" t="s">
        <v>653</v>
      </c>
      <c r="I24" t="s">
        <v>654</v>
      </c>
      <c r="J24" s="18">
        <f t="shared" si="3"/>
        <v>108</v>
      </c>
      <c r="K24">
        <f t="shared" si="6"/>
        <v>10000</v>
      </c>
      <c r="L24" s="17">
        <v>1978</v>
      </c>
      <c r="M24" s="16" t="str">
        <f t="shared" si="4"/>
        <v/>
      </c>
      <c r="N24" s="16" t="str">
        <f t="shared" si="0"/>
        <v/>
      </c>
      <c r="O24" s="16" t="str">
        <f t="shared" si="1"/>
        <v/>
      </c>
      <c r="P24" s="16">
        <f t="shared" si="2"/>
        <v>9000</v>
      </c>
      <c r="Q24" s="16">
        <f t="shared" si="5"/>
        <v>226274.1699796952</v>
      </c>
    </row>
    <row r="25" spans="4:17" ht="18.75">
      <c r="D25" s="2" t="s">
        <v>144</v>
      </c>
      <c r="E25" s="13">
        <v>29000</v>
      </c>
      <c r="F25" s="6" t="s">
        <v>2</v>
      </c>
      <c r="G25" t="s">
        <v>652</v>
      </c>
      <c r="H25" t="s">
        <v>653</v>
      </c>
      <c r="I25" t="s">
        <v>654</v>
      </c>
      <c r="J25" s="18">
        <f t="shared" si="3"/>
        <v>108</v>
      </c>
      <c r="K25">
        <f t="shared" si="6"/>
        <v>10000</v>
      </c>
      <c r="L25" s="17">
        <v>1978</v>
      </c>
      <c r="M25" s="16">
        <f t="shared" si="4"/>
        <v>29000</v>
      </c>
      <c r="N25" s="16" t="str">
        <f t="shared" si="0"/>
        <v/>
      </c>
      <c r="O25" s="16" t="str">
        <f t="shared" si="1"/>
        <v/>
      </c>
      <c r="P25" s="16" t="str">
        <f t="shared" si="2"/>
        <v/>
      </c>
      <c r="Q25" s="16">
        <f t="shared" si="5"/>
        <v>226274.1699796952</v>
      </c>
    </row>
    <row r="26" spans="4:17" ht="18.75">
      <c r="D26" s="2" t="s">
        <v>146</v>
      </c>
      <c r="E26" s="13">
        <v>17500</v>
      </c>
      <c r="F26" s="6" t="s">
        <v>15</v>
      </c>
      <c r="G26" t="s">
        <v>652</v>
      </c>
      <c r="H26" t="s">
        <v>653</v>
      </c>
      <c r="I26" t="s">
        <v>654</v>
      </c>
      <c r="J26" s="18">
        <f t="shared" si="3"/>
        <v>120</v>
      </c>
      <c r="K26">
        <f t="shared" si="6"/>
        <v>10000</v>
      </c>
      <c r="L26" s="17">
        <v>1979</v>
      </c>
      <c r="M26" s="16" t="str">
        <f t="shared" si="4"/>
        <v/>
      </c>
      <c r="N26" s="16" t="str">
        <f t="shared" si="0"/>
        <v/>
      </c>
      <c r="O26" s="16" t="str">
        <f t="shared" si="1"/>
        <v/>
      </c>
      <c r="P26" s="16">
        <f t="shared" si="2"/>
        <v>17500</v>
      </c>
      <c r="Q26" s="16">
        <f t="shared" si="5"/>
        <v>320000</v>
      </c>
    </row>
    <row r="27" spans="4:17" ht="18.75">
      <c r="D27" s="2" t="s">
        <v>147</v>
      </c>
      <c r="E27" s="12">
        <v>29000</v>
      </c>
      <c r="F27" s="6" t="s">
        <v>2</v>
      </c>
      <c r="G27" t="s">
        <v>652</v>
      </c>
      <c r="H27" t="s">
        <v>653</v>
      </c>
      <c r="I27" t="s">
        <v>654</v>
      </c>
      <c r="J27" s="18">
        <f t="shared" si="3"/>
        <v>120</v>
      </c>
      <c r="K27">
        <f t="shared" si="6"/>
        <v>10000</v>
      </c>
      <c r="L27" s="17">
        <v>1979</v>
      </c>
      <c r="M27" s="16">
        <f t="shared" si="4"/>
        <v>29000</v>
      </c>
      <c r="N27" s="16" t="str">
        <f t="shared" si="0"/>
        <v/>
      </c>
      <c r="O27" s="16" t="str">
        <f t="shared" si="1"/>
        <v/>
      </c>
      <c r="P27" s="16" t="str">
        <f t="shared" si="2"/>
        <v/>
      </c>
      <c r="Q27" s="16">
        <f t="shared" si="5"/>
        <v>320000</v>
      </c>
    </row>
    <row r="28" spans="4:17" ht="18.75">
      <c r="D28" s="6" t="s">
        <v>149</v>
      </c>
      <c r="E28" s="13">
        <v>68000</v>
      </c>
      <c r="F28" s="6" t="s">
        <v>9</v>
      </c>
      <c r="G28" t="s">
        <v>652</v>
      </c>
      <c r="H28" t="s">
        <v>653</v>
      </c>
      <c r="I28" t="s">
        <v>654</v>
      </c>
      <c r="J28" s="18">
        <f t="shared" si="3"/>
        <v>120</v>
      </c>
      <c r="K28">
        <f t="shared" si="6"/>
        <v>10000</v>
      </c>
      <c r="L28" s="17">
        <v>1979</v>
      </c>
      <c r="M28" s="16" t="str">
        <f t="shared" si="4"/>
        <v/>
      </c>
      <c r="N28" s="16" t="str">
        <f t="shared" si="0"/>
        <v/>
      </c>
      <c r="O28" s="16" t="str">
        <f t="shared" si="1"/>
        <v/>
      </c>
      <c r="P28" s="16">
        <f t="shared" si="2"/>
        <v>68000</v>
      </c>
      <c r="Q28" s="16">
        <f t="shared" si="5"/>
        <v>320000</v>
      </c>
    </row>
    <row r="29" spans="4:17" ht="18.75">
      <c r="D29" s="2" t="s">
        <v>151</v>
      </c>
      <c r="E29" s="12">
        <v>50000</v>
      </c>
      <c r="F29" s="6" t="s">
        <v>2</v>
      </c>
      <c r="G29" t="s">
        <v>652</v>
      </c>
      <c r="H29" t="s">
        <v>653</v>
      </c>
      <c r="I29" t="s">
        <v>654</v>
      </c>
      <c r="J29" s="18">
        <f t="shared" si="3"/>
        <v>132</v>
      </c>
      <c r="K29">
        <f t="shared" si="6"/>
        <v>10000</v>
      </c>
      <c r="L29" s="17">
        <v>1980</v>
      </c>
      <c r="M29" s="16">
        <f t="shared" si="4"/>
        <v>50000</v>
      </c>
      <c r="N29" s="16" t="str">
        <f t="shared" si="0"/>
        <v/>
      </c>
      <c r="O29" s="16" t="str">
        <f t="shared" si="1"/>
        <v/>
      </c>
      <c r="P29" s="16" t="str">
        <f t="shared" si="2"/>
        <v/>
      </c>
      <c r="Q29" s="16">
        <f t="shared" si="5"/>
        <v>452548.33995939046</v>
      </c>
    </row>
    <row r="30" spans="4:17" ht="18.75">
      <c r="D30" s="2" t="s">
        <v>20</v>
      </c>
      <c r="E30" s="13">
        <v>11500</v>
      </c>
      <c r="F30" t="s">
        <v>21</v>
      </c>
      <c r="G30" t="s">
        <v>652</v>
      </c>
      <c r="H30" t="s">
        <v>653</v>
      </c>
      <c r="I30" t="s">
        <v>654</v>
      </c>
      <c r="J30" s="18">
        <f t="shared" si="3"/>
        <v>144</v>
      </c>
      <c r="K30">
        <f t="shared" si="6"/>
        <v>10000</v>
      </c>
      <c r="L30" s="17">
        <v>1981</v>
      </c>
      <c r="M30" s="16" t="str">
        <f t="shared" si="4"/>
        <v/>
      </c>
      <c r="N30" s="16" t="str">
        <f t="shared" si="0"/>
        <v/>
      </c>
      <c r="O30" s="16" t="str">
        <f t="shared" si="1"/>
        <v/>
      </c>
      <c r="P30" s="16">
        <f t="shared" si="2"/>
        <v>11500</v>
      </c>
      <c r="Q30" s="16">
        <f t="shared" si="5"/>
        <v>640000</v>
      </c>
    </row>
    <row r="31" spans="4:17" ht="18.75">
      <c r="D31" s="2" t="s">
        <v>152</v>
      </c>
      <c r="E31" s="12">
        <v>45000</v>
      </c>
      <c r="F31" t="s">
        <v>22</v>
      </c>
      <c r="G31" t="s">
        <v>652</v>
      </c>
      <c r="H31" t="s">
        <v>653</v>
      </c>
      <c r="I31" t="s">
        <v>654</v>
      </c>
      <c r="J31" s="18">
        <f t="shared" si="3"/>
        <v>144</v>
      </c>
      <c r="K31">
        <f t="shared" si="6"/>
        <v>10000</v>
      </c>
      <c r="L31" s="17">
        <v>1981</v>
      </c>
      <c r="M31" s="16" t="str">
        <f t="shared" si="4"/>
        <v/>
      </c>
      <c r="N31" s="16" t="str">
        <f t="shared" si="0"/>
        <v/>
      </c>
      <c r="O31" s="16" t="str">
        <f t="shared" si="1"/>
        <v/>
      </c>
      <c r="P31" s="16">
        <f t="shared" si="2"/>
        <v>45000</v>
      </c>
      <c r="Q31" s="16">
        <f t="shared" si="5"/>
        <v>640000</v>
      </c>
    </row>
    <row r="32" spans="4:17" ht="18.75">
      <c r="D32" s="2" t="s">
        <v>154</v>
      </c>
      <c r="E32" s="12">
        <v>55000</v>
      </c>
      <c r="F32" s="6" t="s">
        <v>2</v>
      </c>
      <c r="G32" t="s">
        <v>652</v>
      </c>
      <c r="H32" t="s">
        <v>653</v>
      </c>
      <c r="I32" t="s">
        <v>654</v>
      </c>
      <c r="J32" s="18">
        <f t="shared" si="3"/>
        <v>156</v>
      </c>
      <c r="K32">
        <f t="shared" si="6"/>
        <v>10000</v>
      </c>
      <c r="L32" s="17">
        <v>1982</v>
      </c>
      <c r="M32" s="16">
        <f t="shared" si="4"/>
        <v>55000</v>
      </c>
      <c r="N32" s="16" t="str">
        <f t="shared" si="0"/>
        <v/>
      </c>
      <c r="O32" s="16" t="str">
        <f t="shared" si="1"/>
        <v/>
      </c>
      <c r="P32" s="16" t="str">
        <f t="shared" si="2"/>
        <v/>
      </c>
      <c r="Q32" s="16">
        <f t="shared" si="5"/>
        <v>905096.67991878057</v>
      </c>
    </row>
    <row r="33" spans="4:17" ht="18.75">
      <c r="D33" s="2" t="s">
        <v>156</v>
      </c>
      <c r="E33" s="12">
        <v>134000</v>
      </c>
      <c r="F33" s="6" t="s">
        <v>2</v>
      </c>
      <c r="G33" t="s">
        <v>652</v>
      </c>
      <c r="H33" t="s">
        <v>653</v>
      </c>
      <c r="I33" t="s">
        <v>654</v>
      </c>
      <c r="J33" s="18">
        <f t="shared" si="3"/>
        <v>156</v>
      </c>
      <c r="K33">
        <f t="shared" si="6"/>
        <v>10000</v>
      </c>
      <c r="L33" s="17">
        <v>1982</v>
      </c>
      <c r="M33" s="16">
        <f t="shared" si="4"/>
        <v>134000</v>
      </c>
      <c r="N33" s="16" t="str">
        <f t="shared" si="0"/>
        <v/>
      </c>
      <c r="O33" s="16" t="str">
        <f t="shared" si="1"/>
        <v/>
      </c>
      <c r="P33" s="16" t="str">
        <f t="shared" si="2"/>
        <v/>
      </c>
      <c r="Q33" s="16">
        <f t="shared" si="5"/>
        <v>905096.67991878057</v>
      </c>
    </row>
    <row r="34" spans="4:17" ht="18.75">
      <c r="D34" s="2" t="s">
        <v>157</v>
      </c>
      <c r="E34" s="13">
        <v>22000</v>
      </c>
      <c r="F34" s="6" t="s">
        <v>21</v>
      </c>
      <c r="G34" t="s">
        <v>652</v>
      </c>
      <c r="H34" t="s">
        <v>653</v>
      </c>
      <c r="I34" t="s">
        <v>654</v>
      </c>
      <c r="J34" s="18">
        <f t="shared" si="3"/>
        <v>168</v>
      </c>
      <c r="K34">
        <f t="shared" si="6"/>
        <v>10000</v>
      </c>
      <c r="L34" s="17">
        <v>1983</v>
      </c>
      <c r="M34" s="16" t="str">
        <f t="shared" si="4"/>
        <v/>
      </c>
      <c r="N34" s="16" t="str">
        <f t="shared" si="0"/>
        <v/>
      </c>
      <c r="O34" s="16" t="str">
        <f t="shared" si="1"/>
        <v/>
      </c>
      <c r="P34" s="16">
        <f t="shared" si="2"/>
        <v>22000</v>
      </c>
      <c r="Q34" s="16">
        <f t="shared" si="5"/>
        <v>1280000</v>
      </c>
    </row>
    <row r="35" spans="4:17" ht="18.75">
      <c r="D35" s="2" t="s">
        <v>25</v>
      </c>
      <c r="E35" s="12">
        <v>63000</v>
      </c>
      <c r="F35" s="6" t="s">
        <v>5</v>
      </c>
      <c r="G35" t="s">
        <v>652</v>
      </c>
      <c r="H35" t="s">
        <v>653</v>
      </c>
      <c r="I35" t="s">
        <v>654</v>
      </c>
      <c r="J35" s="18">
        <f t="shared" si="3"/>
        <v>180</v>
      </c>
      <c r="K35">
        <f t="shared" si="6"/>
        <v>10000</v>
      </c>
      <c r="L35" s="17">
        <v>1984</v>
      </c>
      <c r="M35" s="16" t="str">
        <f t="shared" si="4"/>
        <v/>
      </c>
      <c r="N35" s="16" t="str">
        <f t="shared" si="0"/>
        <v/>
      </c>
      <c r="O35" s="16" t="str">
        <f t="shared" si="1"/>
        <v/>
      </c>
      <c r="P35" s="16">
        <f t="shared" si="2"/>
        <v>63000</v>
      </c>
      <c r="Q35" s="16">
        <f t="shared" si="5"/>
        <v>1810193.3598375611</v>
      </c>
    </row>
    <row r="36" spans="4:17" ht="18.75">
      <c r="D36" s="2" t="s">
        <v>159</v>
      </c>
      <c r="E36" s="13">
        <v>190000</v>
      </c>
      <c r="F36" s="6" t="s">
        <v>9</v>
      </c>
      <c r="G36" t="s">
        <v>652</v>
      </c>
      <c r="H36" t="s">
        <v>653</v>
      </c>
      <c r="I36" t="s">
        <v>654</v>
      </c>
      <c r="J36" s="18">
        <f t="shared" si="3"/>
        <v>180</v>
      </c>
      <c r="K36">
        <f t="shared" si="6"/>
        <v>10000</v>
      </c>
      <c r="L36" s="17">
        <v>1984</v>
      </c>
      <c r="M36" s="16" t="str">
        <f t="shared" si="4"/>
        <v/>
      </c>
      <c r="N36" s="16" t="str">
        <f t="shared" si="0"/>
        <v/>
      </c>
      <c r="O36" s="16" t="str">
        <f t="shared" si="1"/>
        <v/>
      </c>
      <c r="P36" s="16">
        <f t="shared" si="2"/>
        <v>190000</v>
      </c>
      <c r="Q36" s="16">
        <f t="shared" si="5"/>
        <v>1810193.3598375611</v>
      </c>
    </row>
    <row r="37" spans="4:17" ht="18.75">
      <c r="D37" s="2" t="s">
        <v>161</v>
      </c>
      <c r="E37" s="12">
        <v>275000</v>
      </c>
      <c r="F37" s="6" t="s">
        <v>2</v>
      </c>
      <c r="G37" t="s">
        <v>652</v>
      </c>
      <c r="H37" t="s">
        <v>653</v>
      </c>
      <c r="I37" t="s">
        <v>654</v>
      </c>
      <c r="J37" s="18">
        <f t="shared" si="3"/>
        <v>192</v>
      </c>
      <c r="K37">
        <f t="shared" si="6"/>
        <v>10000</v>
      </c>
      <c r="L37" s="17">
        <v>1985</v>
      </c>
      <c r="M37" s="16">
        <f t="shared" si="4"/>
        <v>275000</v>
      </c>
      <c r="N37" s="16" t="str">
        <f t="shared" si="0"/>
        <v/>
      </c>
      <c r="O37" s="16" t="str">
        <f t="shared" si="1"/>
        <v/>
      </c>
      <c r="P37" s="16" t="str">
        <f t="shared" si="2"/>
        <v/>
      </c>
      <c r="Q37" s="16">
        <f t="shared" si="5"/>
        <v>2560000</v>
      </c>
    </row>
    <row r="38" spans="4:17" ht="18.75">
      <c r="D38" s="2" t="s">
        <v>163</v>
      </c>
      <c r="E38" s="13">
        <v>25000</v>
      </c>
      <c r="F38" t="s">
        <v>26</v>
      </c>
      <c r="G38" t="s">
        <v>652</v>
      </c>
      <c r="H38" t="s">
        <v>653</v>
      </c>
      <c r="I38" t="s">
        <v>654</v>
      </c>
      <c r="J38" s="18">
        <f t="shared" si="3"/>
        <v>192</v>
      </c>
      <c r="K38">
        <f t="shared" si="6"/>
        <v>10000</v>
      </c>
      <c r="L38" s="17">
        <v>1985</v>
      </c>
      <c r="M38" s="16" t="str">
        <f t="shared" si="4"/>
        <v/>
      </c>
      <c r="N38" s="16" t="str">
        <f t="shared" si="0"/>
        <v/>
      </c>
      <c r="O38" s="16" t="str">
        <f t="shared" si="1"/>
        <v/>
      </c>
      <c r="P38" s="16">
        <f t="shared" si="2"/>
        <v>25000</v>
      </c>
      <c r="Q38" s="16">
        <f t="shared" si="5"/>
        <v>2560000</v>
      </c>
    </row>
    <row r="39" spans="4:17" ht="18.75">
      <c r="D39" s="6" t="s">
        <v>358</v>
      </c>
      <c r="E39" s="13">
        <v>16000</v>
      </c>
      <c r="F39" t="s">
        <v>27</v>
      </c>
      <c r="G39" t="s">
        <v>652</v>
      </c>
      <c r="H39" t="s">
        <v>653</v>
      </c>
      <c r="I39" t="s">
        <v>654</v>
      </c>
      <c r="J39" s="18">
        <f t="shared" si="3"/>
        <v>192</v>
      </c>
      <c r="K39">
        <f t="shared" si="6"/>
        <v>10000</v>
      </c>
      <c r="L39" s="18">
        <v>1985</v>
      </c>
      <c r="M39" s="16" t="str">
        <f t="shared" si="4"/>
        <v/>
      </c>
      <c r="N39" s="16" t="str">
        <f t="shared" si="0"/>
        <v/>
      </c>
      <c r="O39" s="16" t="str">
        <f t="shared" si="1"/>
        <v/>
      </c>
      <c r="P39" s="16">
        <f t="shared" si="2"/>
        <v>16000</v>
      </c>
      <c r="Q39" s="16">
        <f t="shared" si="5"/>
        <v>2560000</v>
      </c>
    </row>
    <row r="40" spans="4:17" ht="18.75">
      <c r="D40" s="2" t="s">
        <v>165</v>
      </c>
      <c r="E40" s="13">
        <v>110000</v>
      </c>
      <c r="F40" t="s">
        <v>28</v>
      </c>
      <c r="G40" t="s">
        <v>652</v>
      </c>
      <c r="H40" t="s">
        <v>653</v>
      </c>
      <c r="I40" t="s">
        <v>654</v>
      </c>
      <c r="J40" s="18">
        <f t="shared" si="3"/>
        <v>204</v>
      </c>
      <c r="K40">
        <f t="shared" si="6"/>
        <v>10000</v>
      </c>
      <c r="L40" s="17">
        <v>1986</v>
      </c>
      <c r="M40" s="16" t="str">
        <f t="shared" si="4"/>
        <v/>
      </c>
      <c r="N40" s="16" t="str">
        <f t="shared" si="0"/>
        <v/>
      </c>
      <c r="O40" s="16" t="str">
        <f t="shared" si="1"/>
        <v/>
      </c>
      <c r="P40" s="16">
        <f t="shared" si="2"/>
        <v>110000</v>
      </c>
      <c r="Q40" s="16">
        <f t="shared" si="5"/>
        <v>3620386.7196751232</v>
      </c>
    </row>
    <row r="41" spans="4:17" ht="18.75">
      <c r="D41" s="6" t="s">
        <v>362</v>
      </c>
      <c r="E41" s="12">
        <v>375000</v>
      </c>
      <c r="F41" s="6" t="s">
        <v>5</v>
      </c>
      <c r="G41" t="s">
        <v>652</v>
      </c>
      <c r="H41" t="s">
        <v>653</v>
      </c>
      <c r="I41" t="s">
        <v>654</v>
      </c>
      <c r="J41" s="18">
        <f t="shared" si="3"/>
        <v>204</v>
      </c>
      <c r="K41">
        <f t="shared" si="6"/>
        <v>10000</v>
      </c>
      <c r="L41" s="17">
        <v>1986</v>
      </c>
      <c r="M41" s="16" t="str">
        <f t="shared" si="4"/>
        <v/>
      </c>
      <c r="N41" s="16" t="str">
        <f t="shared" si="0"/>
        <v/>
      </c>
      <c r="O41" s="16" t="str">
        <f t="shared" si="1"/>
        <v/>
      </c>
      <c r="P41" s="16">
        <f t="shared" si="2"/>
        <v>375000</v>
      </c>
      <c r="Q41" s="16">
        <f t="shared" si="5"/>
        <v>3620386.7196751232</v>
      </c>
    </row>
    <row r="42" spans="4:17" ht="18.75">
      <c r="D42" s="2" t="s">
        <v>166</v>
      </c>
      <c r="E42" s="12">
        <v>27000</v>
      </c>
      <c r="F42" s="6" t="s">
        <v>26</v>
      </c>
      <c r="G42" t="s">
        <v>652</v>
      </c>
      <c r="H42" t="s">
        <v>653</v>
      </c>
      <c r="I42" t="s">
        <v>654</v>
      </c>
      <c r="J42" s="18">
        <f t="shared" si="3"/>
        <v>204</v>
      </c>
      <c r="K42">
        <f t="shared" si="6"/>
        <v>10000</v>
      </c>
      <c r="L42" s="17">
        <v>1986</v>
      </c>
      <c r="M42" s="16" t="str">
        <f t="shared" si="4"/>
        <v/>
      </c>
      <c r="N42" s="16" t="str">
        <f t="shared" si="0"/>
        <v/>
      </c>
      <c r="O42" s="16" t="str">
        <f t="shared" si="1"/>
        <v/>
      </c>
      <c r="P42" s="16">
        <f t="shared" si="2"/>
        <v>27000</v>
      </c>
      <c r="Q42" s="16">
        <f t="shared" si="5"/>
        <v>3620386.7196751232</v>
      </c>
    </row>
    <row r="43" spans="4:17" ht="18.75">
      <c r="D43" s="2" t="s">
        <v>168</v>
      </c>
      <c r="E43" s="12">
        <v>91000</v>
      </c>
      <c r="F43" s="6" t="s">
        <v>15</v>
      </c>
      <c r="G43" t="s">
        <v>652</v>
      </c>
      <c r="H43" t="s">
        <v>653</v>
      </c>
      <c r="I43" t="s">
        <v>654</v>
      </c>
      <c r="J43" s="18">
        <f t="shared" si="3"/>
        <v>204</v>
      </c>
      <c r="K43">
        <f t="shared" si="6"/>
        <v>10000</v>
      </c>
      <c r="L43" s="17">
        <v>1986</v>
      </c>
      <c r="M43" s="16" t="str">
        <f t="shared" si="4"/>
        <v/>
      </c>
      <c r="N43" s="16" t="str">
        <f t="shared" si="0"/>
        <v/>
      </c>
      <c r="O43" s="16" t="str">
        <f t="shared" si="1"/>
        <v/>
      </c>
      <c r="P43" s="16">
        <f t="shared" si="2"/>
        <v>91000</v>
      </c>
      <c r="Q43" s="16">
        <f t="shared" si="5"/>
        <v>3620386.7196751232</v>
      </c>
    </row>
    <row r="44" spans="4:17" ht="18.75">
      <c r="D44" s="6" t="s">
        <v>363</v>
      </c>
      <c r="E44" s="12">
        <v>385000</v>
      </c>
      <c r="F44" s="6" t="s">
        <v>5</v>
      </c>
      <c r="G44" t="s">
        <v>652</v>
      </c>
      <c r="H44" t="s">
        <v>653</v>
      </c>
      <c r="I44" t="s">
        <v>654</v>
      </c>
      <c r="J44" s="18">
        <f t="shared" si="3"/>
        <v>216</v>
      </c>
      <c r="K44">
        <f t="shared" si="6"/>
        <v>10000</v>
      </c>
      <c r="L44" s="17">
        <v>1987</v>
      </c>
      <c r="M44" s="16" t="str">
        <f t="shared" si="4"/>
        <v/>
      </c>
      <c r="N44" s="16" t="str">
        <f t="shared" si="0"/>
        <v/>
      </c>
      <c r="O44" s="16" t="str">
        <f t="shared" si="1"/>
        <v/>
      </c>
      <c r="P44" s="16">
        <f t="shared" si="2"/>
        <v>385000</v>
      </c>
      <c r="Q44" s="16">
        <f t="shared" si="5"/>
        <v>5120000</v>
      </c>
    </row>
    <row r="45" spans="4:17" ht="18.75">
      <c r="D45" s="6" t="s">
        <v>364</v>
      </c>
      <c r="E45" s="12">
        <v>730000</v>
      </c>
      <c r="F45" t="s">
        <v>30</v>
      </c>
      <c r="G45" t="s">
        <v>652</v>
      </c>
      <c r="H45" t="s">
        <v>653</v>
      </c>
      <c r="I45" t="s">
        <v>654</v>
      </c>
      <c r="J45" s="18">
        <f t="shared" si="3"/>
        <v>216</v>
      </c>
      <c r="K45">
        <f t="shared" si="6"/>
        <v>10000</v>
      </c>
      <c r="L45" s="17">
        <v>1987</v>
      </c>
      <c r="M45" s="16" t="str">
        <f t="shared" si="4"/>
        <v/>
      </c>
      <c r="N45" s="16" t="str">
        <f t="shared" si="0"/>
        <v/>
      </c>
      <c r="O45" s="16" t="str">
        <f t="shared" si="1"/>
        <v/>
      </c>
      <c r="P45" s="16">
        <f t="shared" si="2"/>
        <v>730000</v>
      </c>
      <c r="Q45" s="16">
        <f t="shared" si="5"/>
        <v>5120000</v>
      </c>
    </row>
    <row r="46" spans="4:17" ht="18.75">
      <c r="D46" s="2" t="s">
        <v>170</v>
      </c>
      <c r="E46" s="12">
        <v>273000</v>
      </c>
      <c r="F46" s="6" t="s">
        <v>9</v>
      </c>
      <c r="G46" t="s">
        <v>652</v>
      </c>
      <c r="H46" t="s">
        <v>653</v>
      </c>
      <c r="I46" t="s">
        <v>654</v>
      </c>
      <c r="J46" s="18">
        <f t="shared" si="3"/>
        <v>216</v>
      </c>
      <c r="K46">
        <f t="shared" si="6"/>
        <v>10000</v>
      </c>
      <c r="L46" s="17">
        <v>1987</v>
      </c>
      <c r="M46" s="16" t="str">
        <f t="shared" si="4"/>
        <v/>
      </c>
      <c r="N46" s="16" t="str">
        <f t="shared" si="0"/>
        <v/>
      </c>
      <c r="O46" s="16" t="str">
        <f t="shared" si="1"/>
        <v/>
      </c>
      <c r="P46" s="16">
        <f t="shared" si="2"/>
        <v>273000</v>
      </c>
      <c r="Q46" s="16">
        <f t="shared" si="5"/>
        <v>5120000</v>
      </c>
    </row>
    <row r="47" spans="4:17" ht="18.75">
      <c r="D47" s="6" t="s">
        <v>172</v>
      </c>
      <c r="E47" s="13">
        <v>553000</v>
      </c>
      <c r="F47" s="6" t="s">
        <v>4</v>
      </c>
      <c r="G47" t="s">
        <v>652</v>
      </c>
      <c r="H47" t="s">
        <v>653</v>
      </c>
      <c r="I47" t="s">
        <v>654</v>
      </c>
      <c r="J47" s="18">
        <f t="shared" si="3"/>
        <v>216</v>
      </c>
      <c r="K47">
        <f t="shared" si="6"/>
        <v>10000</v>
      </c>
      <c r="L47" s="17">
        <v>1987</v>
      </c>
      <c r="M47" s="16" t="str">
        <f t="shared" si="4"/>
        <v/>
      </c>
      <c r="N47" s="16" t="str">
        <f t="shared" si="0"/>
        <v/>
      </c>
      <c r="O47" s="16" t="str">
        <f t="shared" si="1"/>
        <v/>
      </c>
      <c r="P47" s="16">
        <f t="shared" si="2"/>
        <v>553000</v>
      </c>
      <c r="Q47" s="16">
        <f t="shared" si="5"/>
        <v>5120000</v>
      </c>
    </row>
    <row r="48" spans="4:17" ht="18.75">
      <c r="D48" s="6" t="s">
        <v>33</v>
      </c>
      <c r="E48" s="13">
        <v>180000</v>
      </c>
      <c r="F48" t="s">
        <v>34</v>
      </c>
      <c r="G48" t="s">
        <v>652</v>
      </c>
      <c r="H48" t="s">
        <v>653</v>
      </c>
      <c r="I48" t="s">
        <v>654</v>
      </c>
      <c r="J48" s="18">
        <f t="shared" si="3"/>
        <v>228</v>
      </c>
      <c r="K48">
        <f t="shared" si="6"/>
        <v>10000</v>
      </c>
      <c r="L48" s="17">
        <v>1988</v>
      </c>
      <c r="M48" s="16" t="str">
        <f t="shared" si="4"/>
        <v/>
      </c>
      <c r="N48" s="16" t="str">
        <f t="shared" si="0"/>
        <v/>
      </c>
      <c r="O48" s="16" t="str">
        <f t="shared" si="1"/>
        <v/>
      </c>
      <c r="P48" s="16">
        <f t="shared" si="2"/>
        <v>180000</v>
      </c>
      <c r="Q48" s="16">
        <f t="shared" si="5"/>
        <v>7240773.4393502465</v>
      </c>
    </row>
    <row r="49" spans="4:17" ht="18.75">
      <c r="D49" s="2" t="s">
        <v>173</v>
      </c>
      <c r="E49" s="13">
        <v>250000</v>
      </c>
      <c r="F49" s="6" t="s">
        <v>2</v>
      </c>
      <c r="G49" t="s">
        <v>652</v>
      </c>
      <c r="H49" t="s">
        <v>653</v>
      </c>
      <c r="I49" t="s">
        <v>654</v>
      </c>
      <c r="J49" s="18">
        <f t="shared" si="3"/>
        <v>228</v>
      </c>
      <c r="K49">
        <f t="shared" si="6"/>
        <v>10000</v>
      </c>
      <c r="L49" s="17">
        <v>1988</v>
      </c>
      <c r="M49" s="16">
        <f t="shared" si="4"/>
        <v>250000</v>
      </c>
      <c r="N49" s="16" t="str">
        <f t="shared" si="0"/>
        <v/>
      </c>
      <c r="O49" s="16" t="str">
        <f t="shared" si="1"/>
        <v/>
      </c>
      <c r="P49" s="16" t="str">
        <f t="shared" si="2"/>
        <v/>
      </c>
      <c r="Q49" s="16">
        <f t="shared" si="5"/>
        <v>7240773.4393502465</v>
      </c>
    </row>
    <row r="50" spans="4:17" ht="18.75">
      <c r="D50" s="2" t="s">
        <v>175</v>
      </c>
      <c r="E50" s="13">
        <v>600000</v>
      </c>
      <c r="F50" s="6" t="s">
        <v>2</v>
      </c>
      <c r="G50" t="s">
        <v>652</v>
      </c>
      <c r="H50" t="s">
        <v>653</v>
      </c>
      <c r="I50" t="s">
        <v>654</v>
      </c>
      <c r="J50" s="18">
        <f t="shared" si="3"/>
        <v>240</v>
      </c>
      <c r="K50">
        <f t="shared" si="6"/>
        <v>10000</v>
      </c>
      <c r="L50" s="17">
        <v>1989</v>
      </c>
      <c r="M50" s="16">
        <f t="shared" si="4"/>
        <v>600000</v>
      </c>
      <c r="N50" s="16" t="str">
        <f t="shared" si="0"/>
        <v/>
      </c>
      <c r="O50" s="16" t="str">
        <f t="shared" si="1"/>
        <v/>
      </c>
      <c r="P50" s="16" t="str">
        <f t="shared" si="2"/>
        <v/>
      </c>
      <c r="Q50" s="16">
        <f t="shared" si="5"/>
        <v>10240000</v>
      </c>
    </row>
    <row r="51" spans="4:17" ht="18.75">
      <c r="D51" s="6" t="s">
        <v>177</v>
      </c>
      <c r="E51" s="13">
        <v>1000000</v>
      </c>
      <c r="F51" s="6" t="s">
        <v>2</v>
      </c>
      <c r="G51" t="s">
        <v>652</v>
      </c>
      <c r="H51" t="s">
        <v>653</v>
      </c>
      <c r="I51" t="s">
        <v>654</v>
      </c>
      <c r="J51" s="18">
        <f t="shared" si="3"/>
        <v>240</v>
      </c>
      <c r="K51">
        <f t="shared" si="6"/>
        <v>10000</v>
      </c>
      <c r="L51" s="17">
        <v>1989</v>
      </c>
      <c r="M51" s="16">
        <f t="shared" si="4"/>
        <v>1000000</v>
      </c>
      <c r="N51" s="16" t="str">
        <f t="shared" si="0"/>
        <v/>
      </c>
      <c r="O51" s="16" t="str">
        <f t="shared" si="1"/>
        <v/>
      </c>
      <c r="P51" s="16" t="str">
        <f t="shared" si="2"/>
        <v/>
      </c>
      <c r="Q51" s="16">
        <f t="shared" si="5"/>
        <v>10240000</v>
      </c>
    </row>
    <row r="52" spans="4:17" ht="18.75">
      <c r="D52" s="2" t="s">
        <v>179</v>
      </c>
      <c r="E52" s="12">
        <v>1180235</v>
      </c>
      <c r="F52" s="6" t="s">
        <v>2</v>
      </c>
      <c r="G52" t="s">
        <v>652</v>
      </c>
      <c r="H52" t="s">
        <v>653</v>
      </c>
      <c r="I52" t="s">
        <v>654</v>
      </c>
      <c r="J52" s="18">
        <f t="shared" si="3"/>
        <v>240</v>
      </c>
      <c r="K52">
        <f t="shared" si="6"/>
        <v>10000</v>
      </c>
      <c r="L52" s="17">
        <v>1989</v>
      </c>
      <c r="M52" s="16">
        <f t="shared" si="4"/>
        <v>1180235</v>
      </c>
      <c r="N52" s="16" t="str">
        <f t="shared" si="0"/>
        <v/>
      </c>
      <c r="O52" s="16" t="str">
        <f t="shared" si="1"/>
        <v/>
      </c>
      <c r="P52" s="16" t="str">
        <f t="shared" si="2"/>
        <v/>
      </c>
      <c r="Q52" s="16">
        <f t="shared" si="5"/>
        <v>10240000</v>
      </c>
    </row>
    <row r="53" spans="4:17" ht="18.75">
      <c r="D53" s="2" t="s">
        <v>181</v>
      </c>
      <c r="E53" s="12">
        <v>310000</v>
      </c>
      <c r="F53" s="6" t="s">
        <v>26</v>
      </c>
      <c r="G53" t="s">
        <v>652</v>
      </c>
      <c r="H53" t="s">
        <v>653</v>
      </c>
      <c r="I53" t="s">
        <v>654</v>
      </c>
      <c r="J53" s="18">
        <f t="shared" si="3"/>
        <v>240</v>
      </c>
      <c r="K53">
        <f t="shared" si="6"/>
        <v>10000</v>
      </c>
      <c r="L53" s="17">
        <v>1989</v>
      </c>
      <c r="M53" s="16" t="str">
        <f t="shared" si="4"/>
        <v/>
      </c>
      <c r="N53" s="16" t="str">
        <f t="shared" si="0"/>
        <v/>
      </c>
      <c r="O53" s="16" t="str">
        <f t="shared" si="1"/>
        <v/>
      </c>
      <c r="P53" s="16">
        <f t="shared" si="2"/>
        <v>310000</v>
      </c>
      <c r="Q53" s="16">
        <f t="shared" si="5"/>
        <v>10240000</v>
      </c>
    </row>
    <row r="54" spans="4:17" ht="18.75">
      <c r="D54" s="2" t="s">
        <v>183</v>
      </c>
      <c r="E54" s="13">
        <v>6900000</v>
      </c>
      <c r="F54" s="6" t="s">
        <v>22</v>
      </c>
      <c r="G54" t="s">
        <v>652</v>
      </c>
      <c r="H54" t="s">
        <v>653</v>
      </c>
      <c r="I54" t="s">
        <v>654</v>
      </c>
      <c r="J54" s="18">
        <f t="shared" si="3"/>
        <v>252</v>
      </c>
      <c r="K54">
        <f t="shared" si="6"/>
        <v>10000</v>
      </c>
      <c r="L54" s="17">
        <v>1990</v>
      </c>
      <c r="M54" s="16" t="str">
        <f t="shared" si="4"/>
        <v/>
      </c>
      <c r="N54" s="16" t="str">
        <f t="shared" si="0"/>
        <v/>
      </c>
      <c r="O54" s="16" t="str">
        <f t="shared" si="1"/>
        <v/>
      </c>
      <c r="P54" s="16">
        <f t="shared" si="2"/>
        <v>6900000</v>
      </c>
      <c r="Q54" s="16">
        <f t="shared" si="5"/>
        <v>14481546.878700495</v>
      </c>
    </row>
    <row r="55" spans="4:17" ht="18.75">
      <c r="D55" s="2" t="s">
        <v>185</v>
      </c>
      <c r="E55" s="12">
        <v>1200000</v>
      </c>
      <c r="F55" s="6" t="s">
        <v>9</v>
      </c>
      <c r="G55" t="s">
        <v>652</v>
      </c>
      <c r="H55" t="s">
        <v>653</v>
      </c>
      <c r="I55" t="s">
        <v>654</v>
      </c>
      <c r="J55" s="18">
        <f t="shared" si="3"/>
        <v>252</v>
      </c>
      <c r="K55">
        <f t="shared" si="6"/>
        <v>10000</v>
      </c>
      <c r="L55" s="17">
        <v>1990</v>
      </c>
      <c r="M55" s="16" t="str">
        <f t="shared" si="4"/>
        <v/>
      </c>
      <c r="N55" s="16" t="str">
        <f t="shared" si="0"/>
        <v/>
      </c>
      <c r="O55" s="16" t="str">
        <f t="shared" si="1"/>
        <v/>
      </c>
      <c r="P55" s="16">
        <f t="shared" si="2"/>
        <v>1200000</v>
      </c>
      <c r="Q55" s="16">
        <f t="shared" si="5"/>
        <v>14481546.878700495</v>
      </c>
    </row>
    <row r="56" spans="4:17" ht="18.75">
      <c r="D56" s="2" t="s">
        <v>187</v>
      </c>
      <c r="E56" s="12">
        <v>1350000</v>
      </c>
      <c r="F56" t="s">
        <v>36</v>
      </c>
      <c r="G56" t="s">
        <v>652</v>
      </c>
      <c r="H56" t="s">
        <v>653</v>
      </c>
      <c r="I56" t="s">
        <v>654</v>
      </c>
      <c r="J56" s="18">
        <f t="shared" si="3"/>
        <v>264</v>
      </c>
      <c r="K56">
        <f t="shared" si="6"/>
        <v>10000</v>
      </c>
      <c r="L56" s="17">
        <v>1991</v>
      </c>
      <c r="M56" s="16" t="str">
        <f t="shared" si="4"/>
        <v/>
      </c>
      <c r="N56" s="16" t="str">
        <f t="shared" si="0"/>
        <v/>
      </c>
      <c r="O56" s="16" t="str">
        <f t="shared" si="1"/>
        <v/>
      </c>
      <c r="P56" s="16">
        <f t="shared" si="2"/>
        <v>1350000</v>
      </c>
      <c r="Q56" s="16">
        <f t="shared" si="5"/>
        <v>20480000</v>
      </c>
    </row>
    <row r="57" spans="4:17" ht="18.75">
      <c r="D57" s="2" t="s">
        <v>189</v>
      </c>
      <c r="E57" s="12">
        <v>35000</v>
      </c>
      <c r="F57" t="s">
        <v>37</v>
      </c>
      <c r="G57" t="s">
        <v>652</v>
      </c>
      <c r="H57" t="s">
        <v>653</v>
      </c>
      <c r="I57" t="s">
        <v>654</v>
      </c>
      <c r="J57" s="18">
        <f t="shared" si="3"/>
        <v>264</v>
      </c>
      <c r="K57">
        <f t="shared" si="6"/>
        <v>10000</v>
      </c>
      <c r="L57" s="17">
        <v>1991</v>
      </c>
      <c r="M57" s="16" t="str">
        <f t="shared" si="4"/>
        <v/>
      </c>
      <c r="N57" s="16" t="str">
        <f t="shared" si="0"/>
        <v/>
      </c>
      <c r="O57" s="16" t="str">
        <f t="shared" si="1"/>
        <v/>
      </c>
      <c r="P57" s="16">
        <f t="shared" si="2"/>
        <v>35000</v>
      </c>
      <c r="Q57" s="16">
        <f t="shared" si="5"/>
        <v>20480000</v>
      </c>
    </row>
    <row r="58" spans="4:17" ht="18.75">
      <c r="D58" s="2" t="s">
        <v>191</v>
      </c>
      <c r="E58" s="13">
        <v>600000</v>
      </c>
      <c r="F58" s="6" t="s">
        <v>30</v>
      </c>
      <c r="G58" t="s">
        <v>652</v>
      </c>
      <c r="H58" t="s">
        <v>653</v>
      </c>
      <c r="I58" t="s">
        <v>654</v>
      </c>
      <c r="J58" s="18">
        <f t="shared" si="3"/>
        <v>276</v>
      </c>
      <c r="K58">
        <f t="shared" si="6"/>
        <v>10000</v>
      </c>
      <c r="L58" s="18">
        <v>1992</v>
      </c>
      <c r="M58" s="16" t="str">
        <f t="shared" si="4"/>
        <v/>
      </c>
      <c r="N58" s="16" t="str">
        <f t="shared" si="0"/>
        <v/>
      </c>
      <c r="O58" s="16" t="str">
        <f t="shared" si="1"/>
        <v/>
      </c>
      <c r="P58" s="16">
        <f t="shared" si="2"/>
        <v>600000</v>
      </c>
      <c r="Q58" s="16">
        <f t="shared" si="5"/>
        <v>28963093.75740099</v>
      </c>
    </row>
    <row r="59" spans="4:17" ht="18.75">
      <c r="D59" s="2" t="s">
        <v>193</v>
      </c>
      <c r="E59" s="13">
        <v>900000</v>
      </c>
      <c r="F59" s="6" t="s">
        <v>2</v>
      </c>
      <c r="G59" t="s">
        <v>652</v>
      </c>
      <c r="H59" t="s">
        <v>653</v>
      </c>
      <c r="I59" t="s">
        <v>654</v>
      </c>
      <c r="J59" s="18">
        <f t="shared" si="3"/>
        <v>276</v>
      </c>
      <c r="K59">
        <f t="shared" si="6"/>
        <v>10000</v>
      </c>
      <c r="L59" s="17">
        <v>1992</v>
      </c>
      <c r="M59" s="16">
        <f t="shared" si="4"/>
        <v>900000</v>
      </c>
      <c r="N59" s="16" t="str">
        <f t="shared" si="0"/>
        <v/>
      </c>
      <c r="O59" s="16" t="str">
        <f t="shared" si="1"/>
        <v/>
      </c>
      <c r="P59" s="16" t="str">
        <f t="shared" si="2"/>
        <v/>
      </c>
      <c r="Q59" s="16">
        <f t="shared" si="5"/>
        <v>28963093.75740099</v>
      </c>
    </row>
    <row r="60" spans="4:17" ht="18.75">
      <c r="D60" s="2" t="s">
        <v>194</v>
      </c>
      <c r="E60" s="12">
        <v>1680000</v>
      </c>
      <c r="F60" t="s">
        <v>38</v>
      </c>
      <c r="G60" t="s">
        <v>652</v>
      </c>
      <c r="H60" t="s">
        <v>653</v>
      </c>
      <c r="I60" t="s">
        <v>654</v>
      </c>
      <c r="J60" s="18">
        <f t="shared" si="3"/>
        <v>276</v>
      </c>
      <c r="K60">
        <f t="shared" si="6"/>
        <v>10000</v>
      </c>
      <c r="L60" s="17">
        <v>1992</v>
      </c>
      <c r="M60" s="16" t="str">
        <f t="shared" si="4"/>
        <v/>
      </c>
      <c r="N60" s="16" t="str">
        <f t="shared" si="0"/>
        <v/>
      </c>
      <c r="O60" s="16" t="str">
        <f t="shared" si="1"/>
        <v/>
      </c>
      <c r="P60" s="16">
        <f t="shared" si="2"/>
        <v>1680000</v>
      </c>
      <c r="Q60" s="16">
        <f t="shared" si="5"/>
        <v>28963093.75740099</v>
      </c>
    </row>
    <row r="61" spans="4:17" ht="18.75">
      <c r="D61" s="2" t="s">
        <v>365</v>
      </c>
      <c r="E61" s="13">
        <v>2800000</v>
      </c>
      <c r="F61" s="6" t="s">
        <v>30</v>
      </c>
      <c r="G61" t="s">
        <v>652</v>
      </c>
      <c r="H61" t="s">
        <v>653</v>
      </c>
      <c r="I61" t="s">
        <v>654</v>
      </c>
      <c r="J61" s="18">
        <f t="shared" si="3"/>
        <v>288</v>
      </c>
      <c r="K61">
        <f t="shared" si="6"/>
        <v>10000</v>
      </c>
      <c r="L61" s="17">
        <v>1993</v>
      </c>
      <c r="M61" s="16" t="str">
        <f t="shared" si="4"/>
        <v/>
      </c>
      <c r="N61" s="16" t="str">
        <f t="shared" si="0"/>
        <v/>
      </c>
      <c r="O61" s="16" t="str">
        <f t="shared" si="1"/>
        <v/>
      </c>
      <c r="P61" s="16">
        <f t="shared" si="2"/>
        <v>2800000</v>
      </c>
      <c r="Q61" s="16">
        <f t="shared" si="5"/>
        <v>40960000</v>
      </c>
    </row>
    <row r="62" spans="4:17" ht="18.75">
      <c r="D62" s="2" t="s">
        <v>196</v>
      </c>
      <c r="E62" s="12">
        <v>3100000</v>
      </c>
      <c r="F62" s="6" t="s">
        <v>2</v>
      </c>
      <c r="G62" t="s">
        <v>652</v>
      </c>
      <c r="H62" t="s">
        <v>653</v>
      </c>
      <c r="I62" t="s">
        <v>654</v>
      </c>
      <c r="J62" s="18">
        <f t="shared" si="3"/>
        <v>288</v>
      </c>
      <c r="K62">
        <f t="shared" si="6"/>
        <v>10000</v>
      </c>
      <c r="L62" s="17">
        <v>1993</v>
      </c>
      <c r="M62" s="16">
        <f t="shared" si="4"/>
        <v>3100000</v>
      </c>
      <c r="N62" s="16" t="str">
        <f t="shared" si="0"/>
        <v/>
      </c>
      <c r="O62" s="16" t="str">
        <f t="shared" si="1"/>
        <v/>
      </c>
      <c r="P62" s="16" t="str">
        <f t="shared" si="2"/>
        <v/>
      </c>
      <c r="Q62" s="16">
        <f t="shared" si="5"/>
        <v>40960000</v>
      </c>
    </row>
    <row r="63" spans="4:17" ht="18.75">
      <c r="D63" s="2" t="s">
        <v>198</v>
      </c>
      <c r="E63" s="13">
        <v>23037000</v>
      </c>
      <c r="F63" s="6" t="s">
        <v>22</v>
      </c>
      <c r="G63" t="s">
        <v>652</v>
      </c>
      <c r="H63" t="s">
        <v>653</v>
      </c>
      <c r="I63" t="s">
        <v>654</v>
      </c>
      <c r="J63" s="18">
        <f t="shared" si="3"/>
        <v>288</v>
      </c>
      <c r="K63">
        <f t="shared" si="6"/>
        <v>10000</v>
      </c>
      <c r="L63" s="17">
        <v>1993</v>
      </c>
      <c r="M63" s="16" t="str">
        <f t="shared" si="4"/>
        <v/>
      </c>
      <c r="N63" s="16" t="str">
        <f t="shared" si="0"/>
        <v/>
      </c>
      <c r="O63" s="16" t="str">
        <f t="shared" si="1"/>
        <v/>
      </c>
      <c r="P63" s="16">
        <f t="shared" si="2"/>
        <v>23037000</v>
      </c>
      <c r="Q63" s="16">
        <f t="shared" si="5"/>
        <v>40960000</v>
      </c>
    </row>
    <row r="64" spans="4:17" ht="18.75">
      <c r="D64" s="2" t="s">
        <v>200</v>
      </c>
      <c r="E64" s="13">
        <v>578977</v>
      </c>
      <c r="F64" s="6" t="s">
        <v>37</v>
      </c>
      <c r="G64" t="s">
        <v>652</v>
      </c>
      <c r="H64" t="s">
        <v>653</v>
      </c>
      <c r="I64" t="s">
        <v>654</v>
      </c>
      <c r="J64" s="18">
        <f t="shared" si="3"/>
        <v>300</v>
      </c>
      <c r="K64">
        <f t="shared" si="6"/>
        <v>10000</v>
      </c>
      <c r="L64" s="17">
        <v>1994</v>
      </c>
      <c r="M64" s="16" t="str">
        <f t="shared" si="4"/>
        <v/>
      </c>
      <c r="N64" s="16" t="str">
        <f t="shared" si="0"/>
        <v/>
      </c>
      <c r="O64" s="16" t="str">
        <f t="shared" si="1"/>
        <v/>
      </c>
      <c r="P64" s="16">
        <f t="shared" si="2"/>
        <v>578977</v>
      </c>
      <c r="Q64" s="16">
        <f t="shared" si="5"/>
        <v>57926187.514801987</v>
      </c>
    </row>
    <row r="65" spans="4:17" ht="18.75">
      <c r="D65" s="6" t="s">
        <v>367</v>
      </c>
      <c r="E65" s="13">
        <v>7000</v>
      </c>
      <c r="F65" s="6" t="s">
        <v>43</v>
      </c>
      <c r="G65" t="s">
        <v>652</v>
      </c>
      <c r="H65" t="s">
        <v>653</v>
      </c>
      <c r="I65" t="s">
        <v>654</v>
      </c>
      <c r="J65" s="18">
        <f t="shared" si="3"/>
        <v>300</v>
      </c>
      <c r="K65">
        <f t="shared" si="6"/>
        <v>10000</v>
      </c>
      <c r="L65" s="17">
        <v>1994</v>
      </c>
      <c r="M65" s="16" t="str">
        <f t="shared" si="4"/>
        <v/>
      </c>
      <c r="N65" s="16" t="str">
        <f t="shared" si="0"/>
        <v/>
      </c>
      <c r="O65" s="16" t="str">
        <f t="shared" si="1"/>
        <v/>
      </c>
      <c r="P65" s="16">
        <f t="shared" si="2"/>
        <v>7000</v>
      </c>
      <c r="Q65" s="16">
        <f t="shared" si="5"/>
        <v>57926187.514801987</v>
      </c>
    </row>
    <row r="66" spans="4:17" ht="18.75">
      <c r="D66" s="2" t="s">
        <v>202</v>
      </c>
      <c r="E66" s="12">
        <v>2500000</v>
      </c>
      <c r="F66" s="6" t="s">
        <v>9</v>
      </c>
      <c r="G66" t="s">
        <v>652</v>
      </c>
      <c r="H66" t="s">
        <v>653</v>
      </c>
      <c r="I66" t="s">
        <v>654</v>
      </c>
      <c r="J66" s="18">
        <f t="shared" si="3"/>
        <v>300</v>
      </c>
      <c r="K66">
        <f t="shared" si="6"/>
        <v>10000</v>
      </c>
      <c r="L66" s="17">
        <v>1994</v>
      </c>
      <c r="M66" s="16" t="str">
        <f t="shared" si="4"/>
        <v/>
      </c>
      <c r="N66" s="16" t="str">
        <f t="shared" si="0"/>
        <v/>
      </c>
      <c r="O66" s="16" t="str">
        <f t="shared" si="1"/>
        <v/>
      </c>
      <c r="P66" s="16">
        <f t="shared" si="2"/>
        <v>2500000</v>
      </c>
      <c r="Q66" s="16">
        <f t="shared" si="5"/>
        <v>57926187.514801987</v>
      </c>
    </row>
    <row r="67" spans="4:17" ht="18.75">
      <c r="D67" s="2" t="s">
        <v>203</v>
      </c>
      <c r="E67" s="13">
        <v>2800000</v>
      </c>
      <c r="F67" t="s">
        <v>45</v>
      </c>
      <c r="G67" t="s">
        <v>652</v>
      </c>
      <c r="H67" t="s">
        <v>653</v>
      </c>
      <c r="I67" t="s">
        <v>654</v>
      </c>
      <c r="J67" s="18">
        <f t="shared" si="3"/>
        <v>300</v>
      </c>
      <c r="K67">
        <f t="shared" si="6"/>
        <v>10000</v>
      </c>
      <c r="L67" s="17">
        <v>1994</v>
      </c>
      <c r="M67" s="16" t="str">
        <f t="shared" si="4"/>
        <v/>
      </c>
      <c r="N67" s="16" t="str">
        <f t="shared" si="0"/>
        <v/>
      </c>
      <c r="O67" s="16" t="str">
        <f t="shared" si="1"/>
        <v/>
      </c>
      <c r="P67" s="16">
        <f t="shared" si="2"/>
        <v>2800000</v>
      </c>
      <c r="Q67" s="16">
        <f t="shared" si="5"/>
        <v>57926187.514801987</v>
      </c>
    </row>
    <row r="68" spans="4:17" ht="18.75">
      <c r="D68" s="2" t="s">
        <v>205</v>
      </c>
      <c r="E68" s="13">
        <v>1600000</v>
      </c>
      <c r="F68" t="s">
        <v>45</v>
      </c>
      <c r="G68" t="s">
        <v>652</v>
      </c>
      <c r="H68" t="s">
        <v>653</v>
      </c>
      <c r="I68" t="s">
        <v>654</v>
      </c>
      <c r="J68" s="18">
        <f t="shared" si="3"/>
        <v>300</v>
      </c>
      <c r="K68">
        <f t="shared" si="6"/>
        <v>10000</v>
      </c>
      <c r="L68" s="17">
        <v>1994</v>
      </c>
      <c r="M68" s="16" t="str">
        <f t="shared" si="4"/>
        <v/>
      </c>
      <c r="N68" s="16" t="str">
        <f t="shared" si="0"/>
        <v/>
      </c>
      <c r="O68" s="16" t="str">
        <f t="shared" si="1"/>
        <v/>
      </c>
      <c r="P68" s="16">
        <f t="shared" si="2"/>
        <v>1600000</v>
      </c>
      <c r="Q68" s="16">
        <f t="shared" si="5"/>
        <v>57926187.514801987</v>
      </c>
    </row>
    <row r="69" spans="4:17" ht="18.75">
      <c r="D69" s="2" t="s">
        <v>206</v>
      </c>
      <c r="E69" s="13">
        <v>2600000</v>
      </c>
      <c r="F69" t="s">
        <v>45</v>
      </c>
      <c r="G69" t="s">
        <v>652</v>
      </c>
      <c r="H69" t="s">
        <v>653</v>
      </c>
      <c r="I69" t="s">
        <v>654</v>
      </c>
      <c r="J69" s="18">
        <f t="shared" si="3"/>
        <v>312</v>
      </c>
      <c r="K69">
        <f t="shared" si="6"/>
        <v>10000</v>
      </c>
      <c r="L69" s="17">
        <v>1995</v>
      </c>
      <c r="M69" s="16" t="str">
        <f t="shared" si="4"/>
        <v/>
      </c>
      <c r="N69" s="16" t="str">
        <f t="shared" si="0"/>
        <v/>
      </c>
      <c r="O69" s="16" t="str">
        <f t="shared" si="1"/>
        <v/>
      </c>
      <c r="P69" s="16">
        <f t="shared" si="2"/>
        <v>2600000</v>
      </c>
      <c r="Q69" s="16">
        <f t="shared" si="5"/>
        <v>81920000</v>
      </c>
    </row>
    <row r="70" spans="4:17" ht="18.75">
      <c r="D70" s="2" t="s">
        <v>548</v>
      </c>
      <c r="E70" s="13">
        <v>9300000</v>
      </c>
      <c r="F70" s="6" t="s">
        <v>38</v>
      </c>
      <c r="G70" t="s">
        <v>652</v>
      </c>
      <c r="H70" t="s">
        <v>653</v>
      </c>
      <c r="I70" t="s">
        <v>654</v>
      </c>
      <c r="J70" s="18">
        <f t="shared" si="3"/>
        <v>312</v>
      </c>
      <c r="K70">
        <f t="shared" si="6"/>
        <v>10000</v>
      </c>
      <c r="L70" s="17">
        <v>1995</v>
      </c>
      <c r="M70" s="16" t="str">
        <f t="shared" si="4"/>
        <v/>
      </c>
      <c r="N70" s="16" t="str">
        <f t="shared" ref="N70:N133" si="7">IF(F70=H70,E70,"")</f>
        <v/>
      </c>
      <c r="O70" s="16" t="str">
        <f t="shared" ref="O70:O133" si="8">IF(F70=I70,E70,"")</f>
        <v/>
      </c>
      <c r="P70" s="16">
        <f t="shared" ref="P70:P133" si="9">IF(F70=G70,"",IF(F70=H70,"",IF(F70=I70,"",E70)))</f>
        <v>9300000</v>
      </c>
      <c r="Q70" s="16">
        <f t="shared" si="5"/>
        <v>81920000</v>
      </c>
    </row>
    <row r="71" spans="4:17" ht="18.75">
      <c r="D71" s="2" t="s">
        <v>207</v>
      </c>
      <c r="E71" s="13">
        <v>2500000</v>
      </c>
      <c r="F71" t="s">
        <v>46</v>
      </c>
      <c r="G71" t="s">
        <v>652</v>
      </c>
      <c r="H71" t="s">
        <v>653</v>
      </c>
      <c r="I71" t="s">
        <v>654</v>
      </c>
      <c r="J71" s="18">
        <f t="shared" ref="J71:J134" si="10">(L71-1969)*12</f>
        <v>312</v>
      </c>
      <c r="K71">
        <f t="shared" si="6"/>
        <v>10000</v>
      </c>
      <c r="L71" s="17">
        <v>1995</v>
      </c>
      <c r="M71" s="16" t="str">
        <f t="shared" ref="M71:M134" si="11">IF(F71=G71,E71,"")</f>
        <v/>
      </c>
      <c r="N71" s="16" t="str">
        <f t="shared" si="7"/>
        <v/>
      </c>
      <c r="O71" s="16" t="str">
        <f t="shared" si="8"/>
        <v/>
      </c>
      <c r="P71" s="16">
        <f t="shared" si="9"/>
        <v>2500000</v>
      </c>
      <c r="Q71" s="16">
        <f t="shared" ref="Q71:Q134" si="12">K71*2^(J71/24)</f>
        <v>81920000</v>
      </c>
    </row>
    <row r="72" spans="4:17" ht="18.75">
      <c r="D72" s="6" t="s">
        <v>208</v>
      </c>
      <c r="E72" s="13">
        <v>5500000</v>
      </c>
      <c r="F72" s="6" t="s">
        <v>2</v>
      </c>
      <c r="G72" t="s">
        <v>652</v>
      </c>
      <c r="H72" t="s">
        <v>653</v>
      </c>
      <c r="I72" t="s">
        <v>654</v>
      </c>
      <c r="J72" s="18">
        <f t="shared" si="10"/>
        <v>312</v>
      </c>
      <c r="K72">
        <f t="shared" ref="K72:K135" si="13">K71</f>
        <v>10000</v>
      </c>
      <c r="L72" s="17">
        <v>1995</v>
      </c>
      <c r="M72" s="16">
        <f t="shared" si="11"/>
        <v>5500000</v>
      </c>
      <c r="N72" s="16" t="str">
        <f t="shared" si="7"/>
        <v/>
      </c>
      <c r="O72" s="16" t="str">
        <f t="shared" si="8"/>
        <v/>
      </c>
      <c r="P72" s="16" t="str">
        <f t="shared" si="9"/>
        <v/>
      </c>
      <c r="Q72" s="16">
        <f t="shared" si="12"/>
        <v>81920000</v>
      </c>
    </row>
    <row r="73" spans="4:17" ht="18.75">
      <c r="D73" s="2" t="s">
        <v>48</v>
      </c>
      <c r="E73" s="13">
        <v>3800000</v>
      </c>
      <c r="F73" s="6" t="s">
        <v>49</v>
      </c>
      <c r="G73" t="s">
        <v>652</v>
      </c>
      <c r="H73" t="s">
        <v>653</v>
      </c>
      <c r="I73" t="s">
        <v>654</v>
      </c>
      <c r="J73" s="18">
        <f t="shared" si="10"/>
        <v>312</v>
      </c>
      <c r="K73">
        <f t="shared" si="13"/>
        <v>10000</v>
      </c>
      <c r="L73" s="17">
        <v>1995</v>
      </c>
      <c r="M73" s="16" t="str">
        <f t="shared" si="11"/>
        <v/>
      </c>
      <c r="N73" s="16" t="str">
        <f t="shared" si="7"/>
        <v/>
      </c>
      <c r="O73" s="16" t="str">
        <f t="shared" si="8"/>
        <v/>
      </c>
      <c r="P73" s="16">
        <f t="shared" si="9"/>
        <v>3800000</v>
      </c>
      <c r="Q73" s="16">
        <f t="shared" si="12"/>
        <v>81920000</v>
      </c>
    </row>
    <row r="74" spans="4:17" ht="18.75">
      <c r="D74" s="2" t="s">
        <v>550</v>
      </c>
      <c r="E74" s="13">
        <v>9660000</v>
      </c>
      <c r="F74" s="6" t="s">
        <v>38</v>
      </c>
      <c r="G74" t="s">
        <v>652</v>
      </c>
      <c r="H74" t="s">
        <v>653</v>
      </c>
      <c r="I74" t="s">
        <v>654</v>
      </c>
      <c r="J74" s="18">
        <f t="shared" si="10"/>
        <v>324</v>
      </c>
      <c r="K74">
        <f t="shared" si="13"/>
        <v>10000</v>
      </c>
      <c r="L74" s="17">
        <v>1996</v>
      </c>
      <c r="M74" s="16" t="str">
        <f t="shared" si="11"/>
        <v/>
      </c>
      <c r="N74" s="16" t="str">
        <f t="shared" si="7"/>
        <v/>
      </c>
      <c r="O74" s="16" t="str">
        <f t="shared" si="8"/>
        <v/>
      </c>
      <c r="P74" s="16">
        <f t="shared" si="9"/>
        <v>9660000</v>
      </c>
      <c r="Q74" s="16">
        <f t="shared" si="12"/>
        <v>115852375.02960397</v>
      </c>
    </row>
    <row r="75" spans="4:17" ht="18.75">
      <c r="D75" s="2" t="s">
        <v>209</v>
      </c>
      <c r="E75" s="12">
        <v>4300000</v>
      </c>
      <c r="F75" t="s">
        <v>50</v>
      </c>
      <c r="G75" t="s">
        <v>652</v>
      </c>
      <c r="H75" t="s">
        <v>653</v>
      </c>
      <c r="I75" t="s">
        <v>654</v>
      </c>
      <c r="J75" s="18">
        <f t="shared" si="10"/>
        <v>324</v>
      </c>
      <c r="K75">
        <f t="shared" si="13"/>
        <v>10000</v>
      </c>
      <c r="L75" s="17">
        <v>1996</v>
      </c>
      <c r="M75" s="16" t="str">
        <f t="shared" si="11"/>
        <v/>
      </c>
      <c r="N75" s="16">
        <f t="shared" si="7"/>
        <v>4300000</v>
      </c>
      <c r="O75" s="16" t="str">
        <f t="shared" si="8"/>
        <v/>
      </c>
      <c r="P75" s="16" t="str">
        <f t="shared" si="9"/>
        <v/>
      </c>
      <c r="Q75" s="16">
        <f t="shared" si="12"/>
        <v>115852375.02960397</v>
      </c>
    </row>
    <row r="76" spans="4:17" ht="18.75">
      <c r="D76" s="6" t="s">
        <v>551</v>
      </c>
      <c r="E76" s="12">
        <v>7500000</v>
      </c>
      <c r="F76" s="6" t="s">
        <v>2</v>
      </c>
      <c r="G76" t="s">
        <v>652</v>
      </c>
      <c r="H76" t="s">
        <v>653</v>
      </c>
      <c r="I76" t="s">
        <v>654</v>
      </c>
      <c r="J76" s="18">
        <f t="shared" si="10"/>
        <v>336</v>
      </c>
      <c r="K76">
        <f t="shared" si="13"/>
        <v>10000</v>
      </c>
      <c r="L76" s="17">
        <v>1997</v>
      </c>
      <c r="M76" s="16">
        <f t="shared" si="11"/>
        <v>7500000</v>
      </c>
      <c r="N76" s="16" t="str">
        <f t="shared" si="7"/>
        <v/>
      </c>
      <c r="O76" s="16" t="str">
        <f t="shared" si="8"/>
        <v/>
      </c>
      <c r="P76" s="16" t="str">
        <f t="shared" si="9"/>
        <v/>
      </c>
      <c r="Q76" s="16">
        <f t="shared" si="12"/>
        <v>163840000</v>
      </c>
    </row>
    <row r="77" spans="4:17" ht="18.75">
      <c r="D77" s="2" t="s">
        <v>211</v>
      </c>
      <c r="E77" s="12">
        <v>8800000</v>
      </c>
      <c r="F77" s="6" t="s">
        <v>50</v>
      </c>
      <c r="G77" t="s">
        <v>652</v>
      </c>
      <c r="H77" t="s">
        <v>653</v>
      </c>
      <c r="I77" t="s">
        <v>654</v>
      </c>
      <c r="J77" s="18">
        <f t="shared" si="10"/>
        <v>336</v>
      </c>
      <c r="K77">
        <f t="shared" si="13"/>
        <v>10000</v>
      </c>
      <c r="L77" s="17">
        <v>1997</v>
      </c>
      <c r="M77" s="16" t="str">
        <f t="shared" si="11"/>
        <v/>
      </c>
      <c r="N77" s="16">
        <f t="shared" si="7"/>
        <v>8800000</v>
      </c>
      <c r="O77" s="16" t="str">
        <f t="shared" si="8"/>
        <v/>
      </c>
      <c r="P77" s="16" t="str">
        <f t="shared" si="9"/>
        <v/>
      </c>
      <c r="Q77" s="16">
        <f t="shared" si="12"/>
        <v>163840000</v>
      </c>
    </row>
    <row r="78" spans="4:17" ht="18.75">
      <c r="D78" s="2" t="s">
        <v>553</v>
      </c>
      <c r="E78" s="12">
        <v>15000</v>
      </c>
      <c r="F78" s="6" t="s">
        <v>43</v>
      </c>
      <c r="G78" t="s">
        <v>652</v>
      </c>
      <c r="H78" t="s">
        <v>653</v>
      </c>
      <c r="I78" t="s">
        <v>654</v>
      </c>
      <c r="J78" s="18">
        <f t="shared" si="10"/>
        <v>336</v>
      </c>
      <c r="K78">
        <f t="shared" si="13"/>
        <v>10000</v>
      </c>
      <c r="L78" s="18">
        <v>1997</v>
      </c>
      <c r="M78" s="16" t="str">
        <f t="shared" si="11"/>
        <v/>
      </c>
      <c r="N78" s="16" t="str">
        <f t="shared" si="7"/>
        <v/>
      </c>
      <c r="O78" s="16" t="str">
        <f t="shared" si="8"/>
        <v/>
      </c>
      <c r="P78" s="16">
        <f t="shared" si="9"/>
        <v>15000</v>
      </c>
      <c r="Q78" s="16">
        <f t="shared" si="12"/>
        <v>163840000</v>
      </c>
    </row>
    <row r="79" spans="4:17" ht="18.75">
      <c r="D79" s="2" t="s">
        <v>212</v>
      </c>
      <c r="E79" s="12">
        <v>140000</v>
      </c>
      <c r="F79" s="6" t="s">
        <v>51</v>
      </c>
      <c r="G79" t="s">
        <v>652</v>
      </c>
      <c r="H79" t="s">
        <v>653</v>
      </c>
      <c r="I79" t="s">
        <v>654</v>
      </c>
      <c r="J79" s="18">
        <f t="shared" si="10"/>
        <v>336</v>
      </c>
      <c r="K79">
        <f t="shared" si="13"/>
        <v>10000</v>
      </c>
      <c r="L79" s="17">
        <v>1997</v>
      </c>
      <c r="M79" s="16" t="str">
        <f t="shared" si="11"/>
        <v/>
      </c>
      <c r="N79" s="16" t="str">
        <f t="shared" si="7"/>
        <v/>
      </c>
      <c r="O79" s="16" t="str">
        <f t="shared" si="8"/>
        <v/>
      </c>
      <c r="P79" s="16">
        <f t="shared" si="9"/>
        <v>140000</v>
      </c>
      <c r="Q79" s="16">
        <f t="shared" si="12"/>
        <v>163840000</v>
      </c>
    </row>
    <row r="80" spans="4:17" ht="18.75">
      <c r="D80" s="2" t="s">
        <v>555</v>
      </c>
      <c r="E80" s="12">
        <v>7500000</v>
      </c>
      <c r="F80" s="6" t="s">
        <v>2</v>
      </c>
      <c r="G80" t="s">
        <v>652</v>
      </c>
      <c r="H80" t="s">
        <v>653</v>
      </c>
      <c r="I80" t="s">
        <v>654</v>
      </c>
      <c r="J80" s="18">
        <f t="shared" si="10"/>
        <v>348</v>
      </c>
      <c r="K80">
        <f t="shared" si="13"/>
        <v>10000</v>
      </c>
      <c r="L80" s="17">
        <v>1998</v>
      </c>
      <c r="M80" s="16">
        <f t="shared" si="11"/>
        <v>7500000</v>
      </c>
      <c r="N80" s="16" t="str">
        <f t="shared" si="7"/>
        <v/>
      </c>
      <c r="O80" s="16" t="str">
        <f t="shared" si="8"/>
        <v/>
      </c>
      <c r="P80" s="16" t="str">
        <f t="shared" si="9"/>
        <v/>
      </c>
      <c r="Q80" s="16">
        <f t="shared" si="12"/>
        <v>231704750.05920798</v>
      </c>
    </row>
    <row r="81" spans="4:17" ht="18.75">
      <c r="D81" s="2" t="s">
        <v>559</v>
      </c>
      <c r="E81" s="13">
        <v>15200000</v>
      </c>
      <c r="F81" s="6" t="s">
        <v>38</v>
      </c>
      <c r="G81" t="s">
        <v>652</v>
      </c>
      <c r="H81" t="s">
        <v>653</v>
      </c>
      <c r="I81" t="s">
        <v>654</v>
      </c>
      <c r="J81" s="18">
        <f t="shared" si="10"/>
        <v>348</v>
      </c>
      <c r="K81">
        <f t="shared" si="13"/>
        <v>10000</v>
      </c>
      <c r="L81" s="17">
        <v>1998</v>
      </c>
      <c r="M81" s="16" t="str">
        <f t="shared" si="11"/>
        <v/>
      </c>
      <c r="N81" s="16" t="str">
        <f t="shared" si="7"/>
        <v/>
      </c>
      <c r="O81" s="16" t="str">
        <f t="shared" si="8"/>
        <v/>
      </c>
      <c r="P81" s="16">
        <f t="shared" si="9"/>
        <v>15200000</v>
      </c>
      <c r="Q81" s="16">
        <f t="shared" si="12"/>
        <v>231704750.05920798</v>
      </c>
    </row>
    <row r="82" spans="4:17" ht="18.75">
      <c r="D82" s="2" t="s">
        <v>557</v>
      </c>
      <c r="E82" s="12">
        <v>5700000</v>
      </c>
      <c r="F82" s="6" t="s">
        <v>53</v>
      </c>
      <c r="G82" t="s">
        <v>652</v>
      </c>
      <c r="H82" t="s">
        <v>653</v>
      </c>
      <c r="I82" t="s">
        <v>654</v>
      </c>
      <c r="J82" s="18">
        <f t="shared" si="10"/>
        <v>348</v>
      </c>
      <c r="K82">
        <f t="shared" si="13"/>
        <v>10000</v>
      </c>
      <c r="L82" s="17">
        <v>1998</v>
      </c>
      <c r="M82" s="16" t="str">
        <f t="shared" si="11"/>
        <v/>
      </c>
      <c r="N82" s="16" t="str">
        <f t="shared" si="7"/>
        <v/>
      </c>
      <c r="O82" s="16" t="str">
        <f t="shared" si="8"/>
        <v/>
      </c>
      <c r="P82" s="16">
        <f t="shared" si="9"/>
        <v>5700000</v>
      </c>
      <c r="Q82" s="16">
        <f t="shared" si="12"/>
        <v>231704750.05920798</v>
      </c>
    </row>
    <row r="83" spans="4:17" ht="18.75">
      <c r="D83" s="6" t="s">
        <v>214</v>
      </c>
      <c r="E83" s="13">
        <v>3200000</v>
      </c>
      <c r="F83" s="6" t="s">
        <v>30</v>
      </c>
      <c r="G83" t="s">
        <v>652</v>
      </c>
      <c r="H83" t="s">
        <v>653</v>
      </c>
      <c r="I83" t="s">
        <v>654</v>
      </c>
      <c r="J83" s="18">
        <f t="shared" si="10"/>
        <v>348</v>
      </c>
      <c r="K83">
        <f t="shared" si="13"/>
        <v>10000</v>
      </c>
      <c r="L83" s="17">
        <v>1998</v>
      </c>
      <c r="M83" s="16" t="str">
        <f t="shared" si="11"/>
        <v/>
      </c>
      <c r="N83" s="16" t="str">
        <f t="shared" si="7"/>
        <v/>
      </c>
      <c r="O83" s="16" t="str">
        <f t="shared" si="8"/>
        <v/>
      </c>
      <c r="P83" s="16">
        <f t="shared" si="9"/>
        <v>3200000</v>
      </c>
      <c r="Q83" s="16">
        <f t="shared" si="12"/>
        <v>231704750.05920798</v>
      </c>
    </row>
    <row r="84" spans="4:17" ht="18.75">
      <c r="D84" s="2" t="s">
        <v>215</v>
      </c>
      <c r="E84" s="13">
        <v>111000</v>
      </c>
      <c r="F84" s="6" t="s">
        <v>26</v>
      </c>
      <c r="G84" t="s">
        <v>652</v>
      </c>
      <c r="H84" t="s">
        <v>653</v>
      </c>
      <c r="I84" t="s">
        <v>654</v>
      </c>
      <c r="J84" s="18">
        <f t="shared" si="10"/>
        <v>360</v>
      </c>
      <c r="K84">
        <f t="shared" si="13"/>
        <v>10000</v>
      </c>
      <c r="L84" s="17">
        <v>1999</v>
      </c>
      <c r="M84" s="16" t="str">
        <f t="shared" si="11"/>
        <v/>
      </c>
      <c r="N84" s="16" t="str">
        <f t="shared" si="7"/>
        <v/>
      </c>
      <c r="O84" s="16" t="str">
        <f t="shared" si="8"/>
        <v/>
      </c>
      <c r="P84" s="16">
        <f t="shared" si="9"/>
        <v>111000</v>
      </c>
      <c r="Q84" s="16">
        <f t="shared" si="12"/>
        <v>327680000</v>
      </c>
    </row>
    <row r="85" spans="4:17" ht="18.75">
      <c r="D85" s="2" t="s">
        <v>561</v>
      </c>
      <c r="E85" s="12">
        <v>9500000</v>
      </c>
      <c r="F85" s="6" t="s">
        <v>2</v>
      </c>
      <c r="G85" t="s">
        <v>652</v>
      </c>
      <c r="H85" t="s">
        <v>653</v>
      </c>
      <c r="I85" t="s">
        <v>654</v>
      </c>
      <c r="J85" s="18">
        <f t="shared" si="10"/>
        <v>360</v>
      </c>
      <c r="K85">
        <f t="shared" si="13"/>
        <v>10000</v>
      </c>
      <c r="L85" s="17">
        <v>1999</v>
      </c>
      <c r="M85" s="16">
        <f t="shared" si="11"/>
        <v>9500000</v>
      </c>
      <c r="N85" s="16" t="str">
        <f t="shared" si="7"/>
        <v/>
      </c>
      <c r="O85" s="16" t="str">
        <f t="shared" si="8"/>
        <v/>
      </c>
      <c r="P85" s="16" t="str">
        <f t="shared" si="9"/>
        <v/>
      </c>
      <c r="Q85" s="16">
        <f t="shared" si="12"/>
        <v>327680000</v>
      </c>
    </row>
    <row r="86" spans="4:17" ht="18.75">
      <c r="D86" s="6" t="s">
        <v>216</v>
      </c>
      <c r="E86" s="13">
        <v>10500000</v>
      </c>
      <c r="F86" s="6" t="s">
        <v>55</v>
      </c>
      <c r="G86" t="s">
        <v>652</v>
      </c>
      <c r="H86" t="s">
        <v>653</v>
      </c>
      <c r="I86" t="s">
        <v>654</v>
      </c>
      <c r="J86" s="18">
        <f t="shared" si="10"/>
        <v>360</v>
      </c>
      <c r="K86">
        <f t="shared" si="13"/>
        <v>10000</v>
      </c>
      <c r="L86" s="17">
        <v>1999</v>
      </c>
      <c r="M86" s="16" t="str">
        <f t="shared" si="11"/>
        <v/>
      </c>
      <c r="N86" s="16" t="str">
        <f t="shared" si="7"/>
        <v/>
      </c>
      <c r="O86" s="16" t="str">
        <f t="shared" si="8"/>
        <v/>
      </c>
      <c r="P86" s="16">
        <f t="shared" si="9"/>
        <v>10500000</v>
      </c>
      <c r="Q86" s="16">
        <f t="shared" si="12"/>
        <v>327680000</v>
      </c>
    </row>
    <row r="87" spans="4:17" ht="18.75">
      <c r="D87" s="2" t="s">
        <v>563</v>
      </c>
      <c r="E87" s="12">
        <v>27400000</v>
      </c>
      <c r="F87" s="6" t="s">
        <v>2</v>
      </c>
      <c r="G87" t="s">
        <v>652</v>
      </c>
      <c r="H87" t="s">
        <v>653</v>
      </c>
      <c r="I87" t="s">
        <v>654</v>
      </c>
      <c r="J87" s="18">
        <f t="shared" si="10"/>
        <v>360</v>
      </c>
      <c r="K87">
        <f t="shared" si="13"/>
        <v>10000</v>
      </c>
      <c r="L87" s="17">
        <v>1999</v>
      </c>
      <c r="M87" s="16">
        <f t="shared" si="11"/>
        <v>27400000</v>
      </c>
      <c r="N87" s="16" t="str">
        <f t="shared" si="7"/>
        <v/>
      </c>
      <c r="O87" s="16" t="str">
        <f t="shared" si="8"/>
        <v/>
      </c>
      <c r="P87" s="16" t="str">
        <f t="shared" si="9"/>
        <v/>
      </c>
      <c r="Q87" s="16">
        <f t="shared" si="12"/>
        <v>327680000</v>
      </c>
    </row>
    <row r="88" spans="4:17" ht="18.75">
      <c r="D88" s="2" t="s">
        <v>218</v>
      </c>
      <c r="E88" s="12">
        <v>21300000</v>
      </c>
      <c r="F88" s="6" t="s">
        <v>50</v>
      </c>
      <c r="G88" t="s">
        <v>652</v>
      </c>
      <c r="H88" t="s">
        <v>653</v>
      </c>
      <c r="I88" t="s">
        <v>654</v>
      </c>
      <c r="J88" s="18">
        <f t="shared" si="10"/>
        <v>360</v>
      </c>
      <c r="K88">
        <f t="shared" si="13"/>
        <v>10000</v>
      </c>
      <c r="L88" s="17">
        <v>1999</v>
      </c>
      <c r="M88" s="16" t="str">
        <f t="shared" si="11"/>
        <v/>
      </c>
      <c r="N88" s="16">
        <f t="shared" si="7"/>
        <v>21300000</v>
      </c>
      <c r="O88" s="16" t="str">
        <f t="shared" si="8"/>
        <v/>
      </c>
      <c r="P88" s="16" t="str">
        <f t="shared" si="9"/>
        <v/>
      </c>
      <c r="Q88" s="16">
        <f t="shared" si="12"/>
        <v>327680000</v>
      </c>
    </row>
    <row r="89" spans="4:17" ht="18.75">
      <c r="D89" s="2" t="s">
        <v>219</v>
      </c>
      <c r="E89" s="12">
        <v>22000000</v>
      </c>
      <c r="F89" s="6" t="s">
        <v>50</v>
      </c>
      <c r="G89" t="s">
        <v>652</v>
      </c>
      <c r="H89" t="s">
        <v>653</v>
      </c>
      <c r="I89" t="s">
        <v>654</v>
      </c>
      <c r="J89" s="18">
        <f t="shared" si="10"/>
        <v>360</v>
      </c>
      <c r="K89">
        <f t="shared" si="13"/>
        <v>10000</v>
      </c>
      <c r="L89" s="17">
        <v>1999</v>
      </c>
      <c r="M89" s="16" t="str">
        <f t="shared" si="11"/>
        <v/>
      </c>
      <c r="N89" s="16">
        <f t="shared" si="7"/>
        <v>22000000</v>
      </c>
      <c r="O89" s="16" t="str">
        <f t="shared" si="8"/>
        <v/>
      </c>
      <c r="P89" s="16" t="str">
        <f t="shared" si="9"/>
        <v/>
      </c>
      <c r="Q89" s="16">
        <f t="shared" si="12"/>
        <v>327680000</v>
      </c>
    </row>
    <row r="90" spans="4:17" ht="18.75">
      <c r="D90" s="2" t="s">
        <v>220</v>
      </c>
      <c r="E90" s="13">
        <v>21000000</v>
      </c>
      <c r="F90" t="s">
        <v>58</v>
      </c>
      <c r="G90" t="s">
        <v>652</v>
      </c>
      <c r="H90" t="s">
        <v>653</v>
      </c>
      <c r="I90" t="s">
        <v>654</v>
      </c>
      <c r="J90" s="18">
        <f t="shared" si="10"/>
        <v>372</v>
      </c>
      <c r="K90">
        <f t="shared" si="13"/>
        <v>10000</v>
      </c>
      <c r="L90" s="17">
        <v>2000</v>
      </c>
      <c r="M90" s="16" t="str">
        <f t="shared" si="11"/>
        <v/>
      </c>
      <c r="N90" s="16" t="str">
        <f t="shared" si="7"/>
        <v/>
      </c>
      <c r="O90" s="16" t="str">
        <f t="shared" si="8"/>
        <v/>
      </c>
      <c r="P90" s="16">
        <f t="shared" si="9"/>
        <v>21000000</v>
      </c>
      <c r="Q90" s="16">
        <f t="shared" si="12"/>
        <v>463409500.11841601</v>
      </c>
    </row>
    <row r="91" spans="4:17" ht="18.75">
      <c r="D91" s="2" t="s">
        <v>565</v>
      </c>
      <c r="E91" s="12">
        <v>21000000</v>
      </c>
      <c r="F91" s="6" t="s">
        <v>2</v>
      </c>
      <c r="G91" t="s">
        <v>652</v>
      </c>
      <c r="H91" t="s">
        <v>653</v>
      </c>
      <c r="I91" t="s">
        <v>654</v>
      </c>
      <c r="J91" s="18">
        <f t="shared" si="10"/>
        <v>372</v>
      </c>
      <c r="K91">
        <f t="shared" si="13"/>
        <v>10000</v>
      </c>
      <c r="L91" s="17">
        <v>2000</v>
      </c>
      <c r="M91" s="16">
        <f t="shared" si="11"/>
        <v>21000000</v>
      </c>
      <c r="N91" s="16" t="str">
        <f t="shared" si="7"/>
        <v/>
      </c>
      <c r="O91" s="16" t="str">
        <f t="shared" si="8"/>
        <v/>
      </c>
      <c r="P91" s="16" t="str">
        <f t="shared" si="9"/>
        <v/>
      </c>
      <c r="Q91" s="16">
        <f t="shared" si="12"/>
        <v>463409500.11841601</v>
      </c>
    </row>
    <row r="92" spans="4:17" ht="18.75">
      <c r="D92" s="2" t="s">
        <v>566</v>
      </c>
      <c r="E92" s="12">
        <v>42000000</v>
      </c>
      <c r="F92" s="6" t="s">
        <v>2</v>
      </c>
      <c r="G92" t="s">
        <v>652</v>
      </c>
      <c r="H92" t="s">
        <v>653</v>
      </c>
      <c r="I92" t="s">
        <v>654</v>
      </c>
      <c r="J92" s="18">
        <f t="shared" si="10"/>
        <v>372</v>
      </c>
      <c r="K92">
        <f t="shared" si="13"/>
        <v>10000</v>
      </c>
      <c r="L92" s="17">
        <v>2000</v>
      </c>
      <c r="M92" s="16">
        <f t="shared" si="11"/>
        <v>42000000</v>
      </c>
      <c r="N92" s="16" t="str">
        <f t="shared" si="7"/>
        <v/>
      </c>
      <c r="O92" s="16" t="str">
        <f t="shared" si="8"/>
        <v/>
      </c>
      <c r="P92" s="16" t="str">
        <f t="shared" si="9"/>
        <v/>
      </c>
      <c r="Q92" s="16">
        <f t="shared" si="12"/>
        <v>463409500.11841601</v>
      </c>
    </row>
    <row r="93" spans="4:17" ht="18.75">
      <c r="D93" s="2" t="s">
        <v>222</v>
      </c>
      <c r="E93" s="13">
        <v>191000000</v>
      </c>
      <c r="F93" s="6" t="s">
        <v>28</v>
      </c>
      <c r="G93" t="s">
        <v>652</v>
      </c>
      <c r="H93" t="s">
        <v>653</v>
      </c>
      <c r="I93" t="s">
        <v>654</v>
      </c>
      <c r="J93" s="18">
        <f t="shared" si="10"/>
        <v>384</v>
      </c>
      <c r="K93">
        <f t="shared" si="13"/>
        <v>10000</v>
      </c>
      <c r="L93" s="17">
        <v>2001</v>
      </c>
      <c r="M93" s="16" t="str">
        <f t="shared" si="11"/>
        <v/>
      </c>
      <c r="N93" s="16" t="str">
        <f t="shared" si="7"/>
        <v/>
      </c>
      <c r="O93" s="16" t="str">
        <f t="shared" si="8"/>
        <v/>
      </c>
      <c r="P93" s="16">
        <f t="shared" si="9"/>
        <v>191000000</v>
      </c>
      <c r="Q93" s="16">
        <f t="shared" si="12"/>
        <v>655360000</v>
      </c>
    </row>
    <row r="94" spans="4:17" ht="18.75">
      <c r="D94" s="2" t="s">
        <v>627</v>
      </c>
      <c r="E94" s="12">
        <v>45000000</v>
      </c>
      <c r="F94" s="6" t="s">
        <v>2</v>
      </c>
      <c r="G94" t="s">
        <v>652</v>
      </c>
      <c r="H94" t="s">
        <v>653</v>
      </c>
      <c r="I94" t="s">
        <v>654</v>
      </c>
      <c r="J94" s="18">
        <f t="shared" si="10"/>
        <v>384</v>
      </c>
      <c r="K94">
        <f t="shared" si="13"/>
        <v>10000</v>
      </c>
      <c r="L94" s="17">
        <v>2001</v>
      </c>
      <c r="M94" s="16">
        <f t="shared" si="11"/>
        <v>45000000</v>
      </c>
      <c r="N94" s="16" t="str">
        <f t="shared" si="7"/>
        <v/>
      </c>
      <c r="O94" s="16" t="str">
        <f t="shared" si="8"/>
        <v/>
      </c>
      <c r="P94" s="16" t="str">
        <f t="shared" si="9"/>
        <v/>
      </c>
      <c r="Q94" s="16">
        <f t="shared" si="12"/>
        <v>655360000</v>
      </c>
    </row>
    <row r="95" spans="4:17" ht="18.75">
      <c r="D95" s="2" t="s">
        <v>628</v>
      </c>
      <c r="E95" s="12">
        <v>55000000</v>
      </c>
      <c r="F95" s="6" t="s">
        <v>2</v>
      </c>
      <c r="G95" t="s">
        <v>652</v>
      </c>
      <c r="H95" t="s">
        <v>653</v>
      </c>
      <c r="I95" t="s">
        <v>654</v>
      </c>
      <c r="J95" s="18">
        <f t="shared" si="10"/>
        <v>396</v>
      </c>
      <c r="K95">
        <f t="shared" si="13"/>
        <v>10000</v>
      </c>
      <c r="L95" s="17">
        <v>2002</v>
      </c>
      <c r="M95" s="16">
        <f t="shared" si="11"/>
        <v>55000000</v>
      </c>
      <c r="N95" s="16" t="str">
        <f t="shared" si="7"/>
        <v/>
      </c>
      <c r="O95" s="16" t="str">
        <f t="shared" si="8"/>
        <v/>
      </c>
      <c r="P95" s="16" t="str">
        <f t="shared" si="9"/>
        <v/>
      </c>
      <c r="Q95" s="16">
        <f t="shared" si="12"/>
        <v>926819000.23683047</v>
      </c>
    </row>
    <row r="96" spans="4:17" ht="18.75">
      <c r="D96" s="2" t="s">
        <v>629</v>
      </c>
      <c r="E96" s="12">
        <v>220000000</v>
      </c>
      <c r="F96" s="6" t="s">
        <v>2</v>
      </c>
      <c r="G96" t="s">
        <v>652</v>
      </c>
      <c r="H96" t="s">
        <v>653</v>
      </c>
      <c r="I96" t="s">
        <v>654</v>
      </c>
      <c r="J96" s="18">
        <f t="shared" si="10"/>
        <v>396</v>
      </c>
      <c r="K96">
        <f t="shared" si="13"/>
        <v>10000</v>
      </c>
      <c r="L96" s="17">
        <v>2002</v>
      </c>
      <c r="M96" s="16">
        <f t="shared" si="11"/>
        <v>220000000</v>
      </c>
      <c r="N96" s="16" t="str">
        <f t="shared" si="7"/>
        <v/>
      </c>
      <c r="O96" s="16" t="str">
        <f t="shared" si="8"/>
        <v/>
      </c>
      <c r="P96" s="16" t="str">
        <f t="shared" si="9"/>
        <v/>
      </c>
      <c r="Q96" s="16">
        <f t="shared" si="12"/>
        <v>926819000.23683047</v>
      </c>
    </row>
    <row r="97" spans="4:17" ht="18.75">
      <c r="D97" s="2" t="s">
        <v>224</v>
      </c>
      <c r="E97" s="13">
        <v>152000000</v>
      </c>
      <c r="F97" s="6" t="s">
        <v>38</v>
      </c>
      <c r="G97" t="s">
        <v>652</v>
      </c>
      <c r="H97" t="s">
        <v>653</v>
      </c>
      <c r="I97" t="s">
        <v>654</v>
      </c>
      <c r="J97" s="18">
        <f t="shared" si="10"/>
        <v>408</v>
      </c>
      <c r="K97">
        <f t="shared" si="13"/>
        <v>10000</v>
      </c>
      <c r="L97" s="17">
        <v>2003</v>
      </c>
      <c r="M97" s="16" t="str">
        <f t="shared" si="11"/>
        <v/>
      </c>
      <c r="N97" s="16" t="str">
        <f t="shared" si="7"/>
        <v/>
      </c>
      <c r="O97" s="16" t="str">
        <f t="shared" si="8"/>
        <v/>
      </c>
      <c r="P97" s="16">
        <f t="shared" si="9"/>
        <v>152000000</v>
      </c>
      <c r="Q97" s="16">
        <f t="shared" si="12"/>
        <v>1310720000</v>
      </c>
    </row>
    <row r="98" spans="4:17" ht="18.75">
      <c r="D98" s="6" t="s">
        <v>226</v>
      </c>
      <c r="E98" s="12">
        <v>54300000</v>
      </c>
      <c r="F98" s="6" t="s">
        <v>50</v>
      </c>
      <c r="G98" t="s">
        <v>652</v>
      </c>
      <c r="H98" t="s">
        <v>653</v>
      </c>
      <c r="I98" t="s">
        <v>654</v>
      </c>
      <c r="J98" s="18">
        <f t="shared" si="10"/>
        <v>408</v>
      </c>
      <c r="K98">
        <f t="shared" si="13"/>
        <v>10000</v>
      </c>
      <c r="L98" s="17">
        <v>2003</v>
      </c>
      <c r="M98" s="16" t="str">
        <f t="shared" si="11"/>
        <v/>
      </c>
      <c r="N98" s="16">
        <f t="shared" si="7"/>
        <v>54300000</v>
      </c>
      <c r="O98" s="16" t="str">
        <f t="shared" si="8"/>
        <v/>
      </c>
      <c r="P98" s="16" t="str">
        <f t="shared" si="9"/>
        <v/>
      </c>
      <c r="Q98" s="16">
        <f t="shared" si="12"/>
        <v>1310720000</v>
      </c>
    </row>
    <row r="99" spans="4:17" ht="18.75">
      <c r="D99" s="2" t="s">
        <v>227</v>
      </c>
      <c r="E99" s="12">
        <v>105900000</v>
      </c>
      <c r="F99" s="6" t="s">
        <v>50</v>
      </c>
      <c r="G99" t="s">
        <v>652</v>
      </c>
      <c r="H99" t="s">
        <v>653</v>
      </c>
      <c r="I99" t="s">
        <v>654</v>
      </c>
      <c r="J99" s="18">
        <f t="shared" si="10"/>
        <v>408</v>
      </c>
      <c r="K99">
        <f t="shared" si="13"/>
        <v>10000</v>
      </c>
      <c r="L99" s="17">
        <v>2003</v>
      </c>
      <c r="M99" s="16" t="str">
        <f t="shared" si="11"/>
        <v/>
      </c>
      <c r="N99" s="16">
        <f t="shared" si="7"/>
        <v>105900000</v>
      </c>
      <c r="O99" s="16" t="str">
        <f t="shared" si="8"/>
        <v/>
      </c>
      <c r="P99" s="16" t="str">
        <f t="shared" si="9"/>
        <v/>
      </c>
      <c r="Q99" s="16">
        <f t="shared" si="12"/>
        <v>1310720000</v>
      </c>
    </row>
    <row r="100" spans="4:17" ht="18.75">
      <c r="D100" s="2" t="s">
        <v>630</v>
      </c>
      <c r="E100" s="13">
        <v>77000000</v>
      </c>
      <c r="F100" s="6" t="s">
        <v>2</v>
      </c>
      <c r="G100" t="s">
        <v>652</v>
      </c>
      <c r="H100" t="s">
        <v>653</v>
      </c>
      <c r="I100" t="s">
        <v>654</v>
      </c>
      <c r="J100" s="18">
        <f t="shared" si="10"/>
        <v>408</v>
      </c>
      <c r="K100">
        <f t="shared" si="13"/>
        <v>10000</v>
      </c>
      <c r="L100" s="17">
        <v>2003</v>
      </c>
      <c r="M100" s="16">
        <f t="shared" si="11"/>
        <v>77000000</v>
      </c>
      <c r="N100" s="16" t="str">
        <f t="shared" si="7"/>
        <v/>
      </c>
      <c r="O100" s="16" t="str">
        <f t="shared" si="8"/>
        <v/>
      </c>
      <c r="P100" s="16" t="str">
        <f t="shared" si="9"/>
        <v/>
      </c>
      <c r="Q100" s="16">
        <f t="shared" si="12"/>
        <v>1310720000</v>
      </c>
    </row>
    <row r="101" spans="4:17" ht="18.75">
      <c r="D101" s="2" t="s">
        <v>631</v>
      </c>
      <c r="E101" s="12">
        <v>410000000</v>
      </c>
      <c r="F101" s="6" t="s">
        <v>2</v>
      </c>
      <c r="G101" t="s">
        <v>652</v>
      </c>
      <c r="H101" t="s">
        <v>653</v>
      </c>
      <c r="I101" t="s">
        <v>654</v>
      </c>
      <c r="J101" s="18">
        <f t="shared" si="10"/>
        <v>408</v>
      </c>
      <c r="K101">
        <f t="shared" si="13"/>
        <v>10000</v>
      </c>
      <c r="L101" s="17">
        <v>2003</v>
      </c>
      <c r="M101" s="16">
        <f t="shared" si="11"/>
        <v>410000000</v>
      </c>
      <c r="N101" s="16" t="str">
        <f t="shared" si="7"/>
        <v/>
      </c>
      <c r="O101" s="16" t="str">
        <f t="shared" si="8"/>
        <v/>
      </c>
      <c r="P101" s="16" t="str">
        <f t="shared" si="9"/>
        <v/>
      </c>
      <c r="Q101" s="16">
        <f t="shared" si="12"/>
        <v>1310720000</v>
      </c>
    </row>
    <row r="102" spans="4:17" ht="18.75">
      <c r="D102" s="2" t="s">
        <v>632</v>
      </c>
      <c r="E102" s="13">
        <v>53500000</v>
      </c>
      <c r="F102" s="6" t="s">
        <v>61</v>
      </c>
      <c r="G102" t="s">
        <v>652</v>
      </c>
      <c r="H102" t="s">
        <v>653</v>
      </c>
      <c r="I102" t="s">
        <v>654</v>
      </c>
      <c r="J102" s="18">
        <f t="shared" si="10"/>
        <v>408</v>
      </c>
      <c r="K102">
        <f t="shared" si="13"/>
        <v>10000</v>
      </c>
      <c r="L102" s="18">
        <v>2003</v>
      </c>
      <c r="M102" s="16" t="str">
        <f t="shared" si="11"/>
        <v/>
      </c>
      <c r="N102" s="16" t="str">
        <f t="shared" si="7"/>
        <v/>
      </c>
      <c r="O102" s="16" t="str">
        <f t="shared" si="8"/>
        <v/>
      </c>
      <c r="P102" s="16">
        <f t="shared" si="9"/>
        <v>53500000</v>
      </c>
      <c r="Q102" s="16">
        <f t="shared" si="12"/>
        <v>1310720000</v>
      </c>
    </row>
    <row r="103" spans="4:17" ht="18.75">
      <c r="D103" s="2" t="s">
        <v>634</v>
      </c>
      <c r="E103" s="12">
        <v>112000000</v>
      </c>
      <c r="F103" s="6" t="s">
        <v>2</v>
      </c>
      <c r="G103" t="s">
        <v>652</v>
      </c>
      <c r="H103" t="s">
        <v>653</v>
      </c>
      <c r="I103" t="s">
        <v>654</v>
      </c>
      <c r="J103" s="18">
        <f t="shared" si="10"/>
        <v>420</v>
      </c>
      <c r="K103">
        <f t="shared" si="13"/>
        <v>10000</v>
      </c>
      <c r="L103" s="17">
        <v>2004</v>
      </c>
      <c r="M103" s="16">
        <f t="shared" si="11"/>
        <v>112000000</v>
      </c>
      <c r="N103" s="16" t="str">
        <f t="shared" si="7"/>
        <v/>
      </c>
      <c r="O103" s="16" t="str">
        <f t="shared" si="8"/>
        <v/>
      </c>
      <c r="P103" s="16" t="str">
        <f t="shared" si="9"/>
        <v/>
      </c>
      <c r="Q103" s="16">
        <f t="shared" si="12"/>
        <v>1853638000.4736609</v>
      </c>
    </row>
    <row r="104" spans="4:17" ht="18.75">
      <c r="D104" s="2" t="s">
        <v>635</v>
      </c>
      <c r="E104" s="13">
        <v>144000000</v>
      </c>
      <c r="F104" s="6" t="s">
        <v>2</v>
      </c>
      <c r="G104" t="s">
        <v>652</v>
      </c>
      <c r="H104" t="s">
        <v>653</v>
      </c>
      <c r="I104" t="s">
        <v>654</v>
      </c>
      <c r="J104" s="18">
        <f t="shared" si="10"/>
        <v>420</v>
      </c>
      <c r="K104">
        <f t="shared" si="13"/>
        <v>10000</v>
      </c>
      <c r="L104" s="17">
        <v>2004</v>
      </c>
      <c r="M104" s="16">
        <f t="shared" si="11"/>
        <v>144000000</v>
      </c>
      <c r="N104" s="16" t="str">
        <f t="shared" si="7"/>
        <v/>
      </c>
      <c r="O104" s="16" t="str">
        <f t="shared" si="8"/>
        <v/>
      </c>
      <c r="P104" s="16" t="str">
        <f t="shared" si="9"/>
        <v/>
      </c>
      <c r="Q104" s="16">
        <f t="shared" si="12"/>
        <v>1853638000.4736609</v>
      </c>
    </row>
    <row r="105" spans="4:17" ht="18.75">
      <c r="D105" s="2" t="s">
        <v>228</v>
      </c>
      <c r="E105" s="13">
        <v>400000000</v>
      </c>
      <c r="F105" s="6" t="s">
        <v>28</v>
      </c>
      <c r="G105" t="s">
        <v>652</v>
      </c>
      <c r="H105" t="s">
        <v>653</v>
      </c>
      <c r="I105" t="s">
        <v>654</v>
      </c>
      <c r="J105" s="18">
        <f t="shared" si="10"/>
        <v>420</v>
      </c>
      <c r="K105">
        <f t="shared" si="13"/>
        <v>10000</v>
      </c>
      <c r="L105" s="17">
        <v>2004</v>
      </c>
      <c r="M105" s="16" t="str">
        <f t="shared" si="11"/>
        <v/>
      </c>
      <c r="N105" s="16" t="str">
        <f t="shared" si="7"/>
        <v/>
      </c>
      <c r="O105" s="16" t="str">
        <f t="shared" si="8"/>
        <v/>
      </c>
      <c r="P105" s="16">
        <f t="shared" si="9"/>
        <v>400000000</v>
      </c>
      <c r="Q105" s="16">
        <f t="shared" si="12"/>
        <v>1853638000.4736609</v>
      </c>
    </row>
    <row r="106" spans="4:17" ht="18.75">
      <c r="D106" s="6" t="s">
        <v>229</v>
      </c>
      <c r="E106" s="12">
        <v>592000000</v>
      </c>
      <c r="F106" s="6" t="s">
        <v>2</v>
      </c>
      <c r="G106" t="s">
        <v>652</v>
      </c>
      <c r="H106" t="s">
        <v>653</v>
      </c>
      <c r="I106" t="s">
        <v>654</v>
      </c>
      <c r="J106" s="18">
        <f t="shared" si="10"/>
        <v>420</v>
      </c>
      <c r="K106">
        <f t="shared" si="13"/>
        <v>10000</v>
      </c>
      <c r="L106" s="17">
        <v>2004</v>
      </c>
      <c r="M106" s="16">
        <f t="shared" si="11"/>
        <v>592000000</v>
      </c>
      <c r="N106" s="16" t="str">
        <f t="shared" si="7"/>
        <v/>
      </c>
      <c r="O106" s="16" t="str">
        <f t="shared" si="8"/>
        <v/>
      </c>
      <c r="P106" s="16" t="str">
        <f t="shared" si="9"/>
        <v/>
      </c>
      <c r="Q106" s="16">
        <f t="shared" si="12"/>
        <v>1853638000.4736609</v>
      </c>
    </row>
    <row r="107" spans="4:17" ht="18.75">
      <c r="D107" s="2" t="s">
        <v>625</v>
      </c>
      <c r="E107" s="12">
        <v>169000000</v>
      </c>
      <c r="F107" s="6" t="s">
        <v>2</v>
      </c>
      <c r="G107" t="s">
        <v>652</v>
      </c>
      <c r="H107" t="s">
        <v>653</v>
      </c>
      <c r="I107" t="s">
        <v>654</v>
      </c>
      <c r="J107" s="18">
        <f t="shared" si="10"/>
        <v>432</v>
      </c>
      <c r="K107">
        <f t="shared" si="13"/>
        <v>10000</v>
      </c>
      <c r="L107" s="17">
        <v>2005</v>
      </c>
      <c r="M107" s="16">
        <f t="shared" si="11"/>
        <v>169000000</v>
      </c>
      <c r="N107" s="16" t="str">
        <f t="shared" si="7"/>
        <v/>
      </c>
      <c r="O107" s="16" t="str">
        <f t="shared" si="8"/>
        <v/>
      </c>
      <c r="P107" s="16" t="str">
        <f t="shared" si="9"/>
        <v/>
      </c>
      <c r="Q107" s="16">
        <f t="shared" si="12"/>
        <v>2621440000</v>
      </c>
    </row>
    <row r="108" spans="4:17" ht="18.75">
      <c r="D108" s="2" t="s">
        <v>626</v>
      </c>
      <c r="E108" s="12">
        <v>228000000</v>
      </c>
      <c r="F108" s="6" t="s">
        <v>2</v>
      </c>
      <c r="G108" t="s">
        <v>652</v>
      </c>
      <c r="H108" t="s">
        <v>653</v>
      </c>
      <c r="I108" t="s">
        <v>654</v>
      </c>
      <c r="J108" s="18">
        <f t="shared" si="10"/>
        <v>432</v>
      </c>
      <c r="K108">
        <f t="shared" si="13"/>
        <v>10000</v>
      </c>
      <c r="L108" s="17">
        <v>2005</v>
      </c>
      <c r="M108" s="16">
        <f t="shared" si="11"/>
        <v>228000000</v>
      </c>
      <c r="N108" s="16" t="str">
        <f t="shared" si="7"/>
        <v/>
      </c>
      <c r="O108" s="16" t="str">
        <f t="shared" si="8"/>
        <v/>
      </c>
      <c r="P108" s="16" t="str">
        <f t="shared" si="9"/>
        <v/>
      </c>
      <c r="Q108" s="16">
        <f t="shared" si="12"/>
        <v>2621440000</v>
      </c>
    </row>
    <row r="109" spans="4:17" ht="18.75">
      <c r="D109" s="2" t="s">
        <v>231</v>
      </c>
      <c r="E109" s="12">
        <v>165000000</v>
      </c>
      <c r="F109" s="6" t="s">
        <v>22</v>
      </c>
      <c r="G109" t="s">
        <v>652</v>
      </c>
      <c r="H109" t="s">
        <v>653</v>
      </c>
      <c r="I109" t="s">
        <v>654</v>
      </c>
      <c r="J109" s="18">
        <f t="shared" si="10"/>
        <v>432</v>
      </c>
      <c r="K109">
        <f t="shared" si="13"/>
        <v>10000</v>
      </c>
      <c r="L109" s="17">
        <v>2005</v>
      </c>
      <c r="M109" s="16" t="str">
        <f t="shared" si="11"/>
        <v/>
      </c>
      <c r="N109" s="16" t="str">
        <f t="shared" si="7"/>
        <v/>
      </c>
      <c r="O109" s="16" t="str">
        <f t="shared" si="8"/>
        <v/>
      </c>
      <c r="P109" s="16">
        <f t="shared" si="9"/>
        <v>165000000</v>
      </c>
      <c r="Q109" s="16">
        <f t="shared" si="12"/>
        <v>2621440000</v>
      </c>
    </row>
    <row r="110" spans="4:17" ht="18.75">
      <c r="D110" s="2" t="s">
        <v>233</v>
      </c>
      <c r="E110" s="13">
        <v>250000000</v>
      </c>
      <c r="F110" s="6" t="s">
        <v>63</v>
      </c>
      <c r="G110" t="s">
        <v>652</v>
      </c>
      <c r="H110" t="s">
        <v>653</v>
      </c>
      <c r="I110" t="s">
        <v>654</v>
      </c>
      <c r="J110" s="18">
        <f t="shared" si="10"/>
        <v>432</v>
      </c>
      <c r="K110">
        <f t="shared" si="13"/>
        <v>10000</v>
      </c>
      <c r="L110" s="17">
        <v>2005</v>
      </c>
      <c r="M110" s="16" t="str">
        <f t="shared" si="11"/>
        <v/>
      </c>
      <c r="N110" s="16" t="str">
        <f t="shared" si="7"/>
        <v/>
      </c>
      <c r="O110" s="16" t="str">
        <f t="shared" si="8"/>
        <v/>
      </c>
      <c r="P110" s="16">
        <f t="shared" si="9"/>
        <v>250000000</v>
      </c>
      <c r="Q110" s="16">
        <f t="shared" si="12"/>
        <v>2621440000</v>
      </c>
    </row>
    <row r="111" spans="4:17" ht="18.75">
      <c r="D111" s="2" t="s">
        <v>623</v>
      </c>
      <c r="E111" s="12">
        <v>184000000</v>
      </c>
      <c r="F111" s="6" t="s">
        <v>2</v>
      </c>
      <c r="G111" t="s">
        <v>652</v>
      </c>
      <c r="H111" t="s">
        <v>653</v>
      </c>
      <c r="I111" t="s">
        <v>654</v>
      </c>
      <c r="J111" s="18">
        <f t="shared" si="10"/>
        <v>444</v>
      </c>
      <c r="K111">
        <f t="shared" si="13"/>
        <v>10000</v>
      </c>
      <c r="L111" s="17">
        <v>2006</v>
      </c>
      <c r="M111" s="16">
        <f t="shared" si="11"/>
        <v>184000000</v>
      </c>
      <c r="N111" s="16" t="str">
        <f t="shared" si="7"/>
        <v/>
      </c>
      <c r="O111" s="16" t="str">
        <f t="shared" si="8"/>
        <v/>
      </c>
      <c r="P111" s="16" t="str">
        <f t="shared" si="9"/>
        <v/>
      </c>
      <c r="Q111" s="16">
        <f t="shared" si="12"/>
        <v>3707276000.9473224</v>
      </c>
    </row>
    <row r="112" spans="4:17" ht="18.75">
      <c r="D112" s="2" t="s">
        <v>624</v>
      </c>
      <c r="E112" s="13">
        <v>362000000</v>
      </c>
      <c r="F112" s="6" t="s">
        <v>2</v>
      </c>
      <c r="G112" t="s">
        <v>652</v>
      </c>
      <c r="H112" t="s">
        <v>653</v>
      </c>
      <c r="I112" t="s">
        <v>654</v>
      </c>
      <c r="J112" s="18">
        <f t="shared" si="10"/>
        <v>444</v>
      </c>
      <c r="K112">
        <f t="shared" si="13"/>
        <v>10000</v>
      </c>
      <c r="L112" s="17">
        <v>2006</v>
      </c>
      <c r="M112" s="16">
        <f t="shared" si="11"/>
        <v>362000000</v>
      </c>
      <c r="N112" s="16" t="str">
        <f t="shared" si="7"/>
        <v/>
      </c>
      <c r="O112" s="16" t="str">
        <f t="shared" si="8"/>
        <v/>
      </c>
      <c r="P112" s="16" t="str">
        <f t="shared" si="9"/>
        <v/>
      </c>
      <c r="Q112" s="16">
        <f t="shared" si="12"/>
        <v>3707276000.9473224</v>
      </c>
    </row>
    <row r="113" spans="4:17" ht="18.75">
      <c r="D113" s="2" t="s">
        <v>621</v>
      </c>
      <c r="E113" s="12">
        <v>291000000</v>
      </c>
      <c r="F113" s="6" t="s">
        <v>2</v>
      </c>
      <c r="G113" t="s">
        <v>652</v>
      </c>
      <c r="H113" t="s">
        <v>653</v>
      </c>
      <c r="I113" t="s">
        <v>654</v>
      </c>
      <c r="J113" s="18">
        <f t="shared" si="10"/>
        <v>444</v>
      </c>
      <c r="K113">
        <f t="shared" si="13"/>
        <v>10000</v>
      </c>
      <c r="L113" s="17">
        <v>2006</v>
      </c>
      <c r="M113" s="16">
        <f t="shared" si="11"/>
        <v>291000000</v>
      </c>
      <c r="N113" s="16" t="str">
        <f t="shared" si="7"/>
        <v/>
      </c>
      <c r="O113" s="16" t="str">
        <f t="shared" si="8"/>
        <v/>
      </c>
      <c r="P113" s="16" t="str">
        <f t="shared" si="9"/>
        <v/>
      </c>
      <c r="Q113" s="16">
        <f t="shared" si="12"/>
        <v>3707276000.9473224</v>
      </c>
    </row>
    <row r="114" spans="4:17" ht="18.75">
      <c r="D114" s="6" t="s">
        <v>234</v>
      </c>
      <c r="E114" s="13">
        <v>1700000000</v>
      </c>
      <c r="F114" s="6" t="s">
        <v>2</v>
      </c>
      <c r="G114" t="s">
        <v>652</v>
      </c>
      <c r="H114" t="s">
        <v>653</v>
      </c>
      <c r="I114" t="s">
        <v>654</v>
      </c>
      <c r="J114" s="18">
        <f t="shared" si="10"/>
        <v>444</v>
      </c>
      <c r="K114">
        <f t="shared" si="13"/>
        <v>10000</v>
      </c>
      <c r="L114" s="17">
        <v>2006</v>
      </c>
      <c r="M114" s="16">
        <f t="shared" si="11"/>
        <v>1700000000</v>
      </c>
      <c r="N114" s="16" t="str">
        <f t="shared" si="7"/>
        <v/>
      </c>
      <c r="O114" s="16" t="str">
        <f t="shared" si="8"/>
        <v/>
      </c>
      <c r="P114" s="16" t="str">
        <f t="shared" si="9"/>
        <v/>
      </c>
      <c r="Q114" s="16">
        <f t="shared" si="12"/>
        <v>3707276000.9473224</v>
      </c>
    </row>
    <row r="115" spans="4:17" ht="18.75">
      <c r="D115" s="2" t="s">
        <v>620</v>
      </c>
      <c r="E115" s="13">
        <v>463000000</v>
      </c>
      <c r="F115" s="6" t="s">
        <v>653</v>
      </c>
      <c r="G115" t="s">
        <v>652</v>
      </c>
      <c r="H115" t="s">
        <v>653</v>
      </c>
      <c r="I115" t="s">
        <v>654</v>
      </c>
      <c r="J115" s="18">
        <f t="shared" si="10"/>
        <v>456</v>
      </c>
      <c r="K115">
        <f t="shared" si="13"/>
        <v>10000</v>
      </c>
      <c r="L115" s="17">
        <v>2007</v>
      </c>
      <c r="M115" s="16" t="str">
        <f t="shared" si="11"/>
        <v/>
      </c>
      <c r="N115" s="16">
        <f t="shared" si="7"/>
        <v>463000000</v>
      </c>
      <c r="O115" s="16" t="str">
        <f t="shared" si="8"/>
        <v/>
      </c>
      <c r="P115" s="16" t="str">
        <f t="shared" si="9"/>
        <v/>
      </c>
      <c r="Q115" s="16">
        <f t="shared" si="12"/>
        <v>5242880000</v>
      </c>
    </row>
    <row r="116" spans="4:17" ht="18.75">
      <c r="D116" s="6" t="s">
        <v>236</v>
      </c>
      <c r="E116" s="13">
        <v>26000000</v>
      </c>
      <c r="F116" s="6" t="s">
        <v>37</v>
      </c>
      <c r="G116" t="s">
        <v>652</v>
      </c>
      <c r="H116" t="s">
        <v>653</v>
      </c>
      <c r="I116" t="s">
        <v>654</v>
      </c>
      <c r="J116" s="18">
        <f t="shared" si="10"/>
        <v>456</v>
      </c>
      <c r="K116">
        <f t="shared" si="13"/>
        <v>10000</v>
      </c>
      <c r="L116" s="17">
        <v>2007</v>
      </c>
      <c r="M116" s="16" t="str">
        <f t="shared" si="11"/>
        <v/>
      </c>
      <c r="N116" s="16" t="str">
        <f t="shared" si="7"/>
        <v/>
      </c>
      <c r="O116" s="16" t="str">
        <f t="shared" si="8"/>
        <v/>
      </c>
      <c r="P116" s="16">
        <f t="shared" si="9"/>
        <v>26000000</v>
      </c>
      <c r="Q116" s="16">
        <f t="shared" si="12"/>
        <v>5242880000</v>
      </c>
    </row>
    <row r="117" spans="4:17" ht="18.75">
      <c r="D117" s="6" t="s">
        <v>618</v>
      </c>
      <c r="E117" s="12">
        <v>411000000</v>
      </c>
      <c r="F117" s="6" t="s">
        <v>2</v>
      </c>
      <c r="G117" t="s">
        <v>652</v>
      </c>
      <c r="H117" t="s">
        <v>653</v>
      </c>
      <c r="I117" t="s">
        <v>654</v>
      </c>
      <c r="J117" s="18">
        <f t="shared" si="10"/>
        <v>456</v>
      </c>
      <c r="K117">
        <f t="shared" si="13"/>
        <v>10000</v>
      </c>
      <c r="L117" s="17">
        <v>2007</v>
      </c>
      <c r="M117" s="16">
        <f t="shared" si="11"/>
        <v>411000000</v>
      </c>
      <c r="N117" s="16" t="str">
        <f t="shared" si="7"/>
        <v/>
      </c>
      <c r="O117" s="16" t="str">
        <f t="shared" si="8"/>
        <v/>
      </c>
      <c r="P117" s="16" t="str">
        <f t="shared" si="9"/>
        <v/>
      </c>
      <c r="Q117" s="16">
        <f t="shared" si="12"/>
        <v>5242880000</v>
      </c>
    </row>
    <row r="118" spans="4:17" ht="18.75">
      <c r="D118" s="2" t="s">
        <v>238</v>
      </c>
      <c r="E118" s="12">
        <v>789000000</v>
      </c>
      <c r="F118" s="6" t="s">
        <v>22</v>
      </c>
      <c r="G118" t="s">
        <v>652</v>
      </c>
      <c r="H118" t="s">
        <v>653</v>
      </c>
      <c r="I118" t="s">
        <v>654</v>
      </c>
      <c r="J118" s="18">
        <f t="shared" si="10"/>
        <v>456</v>
      </c>
      <c r="K118">
        <f t="shared" si="13"/>
        <v>10000</v>
      </c>
      <c r="L118" s="17">
        <v>2007</v>
      </c>
      <c r="M118" s="16" t="str">
        <f t="shared" si="11"/>
        <v/>
      </c>
      <c r="N118" s="16" t="str">
        <f t="shared" si="7"/>
        <v/>
      </c>
      <c r="O118" s="16" t="str">
        <f t="shared" si="8"/>
        <v/>
      </c>
      <c r="P118" s="16">
        <f t="shared" si="9"/>
        <v>789000000</v>
      </c>
      <c r="Q118" s="16">
        <f t="shared" si="12"/>
        <v>5242880000</v>
      </c>
    </row>
    <row r="119" spans="4:17" ht="18.75">
      <c r="D119" s="6" t="s">
        <v>617</v>
      </c>
      <c r="E119" s="12">
        <v>169000000</v>
      </c>
      <c r="F119" s="6" t="s">
        <v>2</v>
      </c>
      <c r="G119" t="s">
        <v>652</v>
      </c>
      <c r="H119" t="s">
        <v>653</v>
      </c>
      <c r="I119" t="s">
        <v>654</v>
      </c>
      <c r="J119" s="18">
        <f t="shared" si="10"/>
        <v>456</v>
      </c>
      <c r="K119">
        <f t="shared" si="13"/>
        <v>10000</v>
      </c>
      <c r="L119" s="17">
        <v>2007</v>
      </c>
      <c r="M119" s="16">
        <f t="shared" si="11"/>
        <v>169000000</v>
      </c>
      <c r="N119" s="16" t="str">
        <f t="shared" si="7"/>
        <v/>
      </c>
      <c r="O119" s="16" t="str">
        <f t="shared" si="8"/>
        <v/>
      </c>
      <c r="P119" s="16" t="str">
        <f t="shared" si="9"/>
        <v/>
      </c>
      <c r="Q119" s="16">
        <f t="shared" si="12"/>
        <v>5242880000</v>
      </c>
    </row>
    <row r="120" spans="4:17" ht="18.75">
      <c r="D120" s="2" t="s">
        <v>66</v>
      </c>
      <c r="E120" s="13">
        <v>250000000</v>
      </c>
      <c r="F120" t="s">
        <v>67</v>
      </c>
      <c r="G120" t="s">
        <v>652</v>
      </c>
      <c r="H120" t="s">
        <v>653</v>
      </c>
      <c r="I120" t="s">
        <v>654</v>
      </c>
      <c r="J120" s="18">
        <f t="shared" si="10"/>
        <v>456</v>
      </c>
      <c r="K120">
        <f t="shared" si="13"/>
        <v>10000</v>
      </c>
      <c r="L120" s="17">
        <v>2007</v>
      </c>
      <c r="M120" s="16" t="str">
        <f t="shared" si="11"/>
        <v/>
      </c>
      <c r="N120" s="16" t="str">
        <f t="shared" si="7"/>
        <v/>
      </c>
      <c r="O120" s="16" t="str">
        <f t="shared" si="8"/>
        <v/>
      </c>
      <c r="P120" s="16">
        <f t="shared" si="9"/>
        <v>250000000</v>
      </c>
      <c r="Q120" s="16">
        <f t="shared" si="12"/>
        <v>5242880000</v>
      </c>
    </row>
    <row r="121" spans="4:17" ht="18.75">
      <c r="D121" s="6" t="s">
        <v>240</v>
      </c>
      <c r="E121" s="12">
        <v>540000000</v>
      </c>
      <c r="F121" s="6" t="s">
        <v>28</v>
      </c>
      <c r="G121" t="s">
        <v>652</v>
      </c>
      <c r="H121" t="s">
        <v>653</v>
      </c>
      <c r="I121" t="s">
        <v>654</v>
      </c>
      <c r="J121" s="18">
        <f t="shared" si="10"/>
        <v>456</v>
      </c>
      <c r="K121">
        <f t="shared" si="13"/>
        <v>10000</v>
      </c>
      <c r="L121" s="18">
        <v>2007</v>
      </c>
      <c r="M121" s="16" t="str">
        <f t="shared" si="11"/>
        <v/>
      </c>
      <c r="N121" s="16" t="str">
        <f t="shared" si="7"/>
        <v/>
      </c>
      <c r="O121" s="16" t="str">
        <f t="shared" si="8"/>
        <v/>
      </c>
      <c r="P121" s="16">
        <f t="shared" si="9"/>
        <v>540000000</v>
      </c>
      <c r="Q121" s="16">
        <f t="shared" si="12"/>
        <v>5242880000</v>
      </c>
    </row>
    <row r="122" spans="4:17" ht="18.75">
      <c r="D122" s="6" t="s">
        <v>615</v>
      </c>
      <c r="E122" s="12">
        <v>230000000</v>
      </c>
      <c r="F122" s="6" t="s">
        <v>2</v>
      </c>
      <c r="G122" t="s">
        <v>652</v>
      </c>
      <c r="H122" t="s">
        <v>653</v>
      </c>
      <c r="I122" t="s">
        <v>654</v>
      </c>
      <c r="J122" s="18">
        <f t="shared" si="10"/>
        <v>468</v>
      </c>
      <c r="K122">
        <f t="shared" si="13"/>
        <v>10000</v>
      </c>
      <c r="L122" s="17">
        <v>2008</v>
      </c>
      <c r="M122" s="16">
        <f t="shared" si="11"/>
        <v>230000000</v>
      </c>
      <c r="N122" s="16" t="str">
        <f t="shared" si="7"/>
        <v/>
      </c>
      <c r="O122" s="16" t="str">
        <f t="shared" si="8"/>
        <v/>
      </c>
      <c r="P122" s="16" t="str">
        <f t="shared" si="9"/>
        <v/>
      </c>
      <c r="Q122" s="16">
        <f t="shared" si="12"/>
        <v>7414552001.8946457</v>
      </c>
    </row>
    <row r="123" spans="4:17" ht="18.75">
      <c r="D123" s="6" t="s">
        <v>241</v>
      </c>
      <c r="E123" s="12">
        <v>731000000</v>
      </c>
      <c r="F123" s="6" t="s">
        <v>2</v>
      </c>
      <c r="G123" t="s">
        <v>652</v>
      </c>
      <c r="H123" t="s">
        <v>653</v>
      </c>
      <c r="I123" t="s">
        <v>654</v>
      </c>
      <c r="J123" s="18">
        <f t="shared" si="10"/>
        <v>468</v>
      </c>
      <c r="K123">
        <f t="shared" si="13"/>
        <v>10000</v>
      </c>
      <c r="L123" s="17">
        <v>2008</v>
      </c>
      <c r="M123" s="16">
        <f t="shared" si="11"/>
        <v>731000000</v>
      </c>
      <c r="N123" s="16" t="str">
        <f t="shared" si="7"/>
        <v/>
      </c>
      <c r="O123" s="16" t="str">
        <f t="shared" si="8"/>
        <v/>
      </c>
      <c r="P123" s="16" t="str">
        <f t="shared" si="9"/>
        <v/>
      </c>
      <c r="Q123" s="16">
        <f t="shared" si="12"/>
        <v>7414552001.8946457</v>
      </c>
    </row>
    <row r="124" spans="4:17" ht="18.75">
      <c r="D124" s="6" t="s">
        <v>636</v>
      </c>
      <c r="E124" s="13">
        <v>758000000</v>
      </c>
      <c r="F124" s="6" t="s">
        <v>50</v>
      </c>
      <c r="G124" t="s">
        <v>652</v>
      </c>
      <c r="H124" t="s">
        <v>653</v>
      </c>
      <c r="I124" t="s">
        <v>654</v>
      </c>
      <c r="J124" s="18">
        <f t="shared" si="10"/>
        <v>468</v>
      </c>
      <c r="K124">
        <f t="shared" si="13"/>
        <v>10000</v>
      </c>
      <c r="L124" s="17">
        <v>2008</v>
      </c>
      <c r="M124" s="16" t="str">
        <f t="shared" si="11"/>
        <v/>
      </c>
      <c r="N124" s="16">
        <f t="shared" si="7"/>
        <v>758000000</v>
      </c>
      <c r="O124" s="16" t="str">
        <f t="shared" si="8"/>
        <v/>
      </c>
      <c r="P124" s="16" t="str">
        <f t="shared" si="9"/>
        <v/>
      </c>
      <c r="Q124" s="16">
        <f t="shared" si="12"/>
        <v>7414552001.8946457</v>
      </c>
    </row>
    <row r="125" spans="4:17" ht="18.75">
      <c r="D125" s="2" t="s">
        <v>243</v>
      </c>
      <c r="E125" s="12">
        <v>47000000</v>
      </c>
      <c r="F125" s="6" t="s">
        <v>2</v>
      </c>
      <c r="G125" t="s">
        <v>652</v>
      </c>
      <c r="H125" t="s">
        <v>653</v>
      </c>
      <c r="I125" t="s">
        <v>654</v>
      </c>
      <c r="J125" s="18">
        <f t="shared" si="10"/>
        <v>468</v>
      </c>
      <c r="K125">
        <f t="shared" si="13"/>
        <v>10000</v>
      </c>
      <c r="L125" s="17">
        <v>2008</v>
      </c>
      <c r="M125" s="16">
        <f t="shared" si="11"/>
        <v>47000000</v>
      </c>
      <c r="N125" s="16" t="str">
        <f t="shared" si="7"/>
        <v/>
      </c>
      <c r="O125" s="16" t="str">
        <f t="shared" si="8"/>
        <v/>
      </c>
      <c r="P125" s="16" t="str">
        <f t="shared" si="9"/>
        <v/>
      </c>
      <c r="Q125" s="16">
        <f t="shared" si="12"/>
        <v>7414552001.8946457</v>
      </c>
    </row>
    <row r="126" spans="4:17" ht="18.75">
      <c r="D126" s="6" t="s">
        <v>244</v>
      </c>
      <c r="E126" s="12">
        <v>600000000</v>
      </c>
      <c r="F126" s="6" t="s">
        <v>28</v>
      </c>
      <c r="G126" t="s">
        <v>652</v>
      </c>
      <c r="H126" t="s">
        <v>653</v>
      </c>
      <c r="I126" t="s">
        <v>654</v>
      </c>
      <c r="J126" s="18">
        <f t="shared" si="10"/>
        <v>468</v>
      </c>
      <c r="K126">
        <f t="shared" si="13"/>
        <v>10000</v>
      </c>
      <c r="L126" s="18">
        <v>2008</v>
      </c>
      <c r="M126" s="16" t="str">
        <f t="shared" si="11"/>
        <v/>
      </c>
      <c r="N126" s="16" t="str">
        <f t="shared" si="7"/>
        <v/>
      </c>
      <c r="O126" s="16" t="str">
        <f t="shared" si="8"/>
        <v/>
      </c>
      <c r="P126" s="16">
        <f t="shared" si="9"/>
        <v>600000000</v>
      </c>
      <c r="Q126" s="16">
        <f t="shared" si="12"/>
        <v>7414552001.8946457</v>
      </c>
    </row>
    <row r="127" spans="4:17" ht="18.75">
      <c r="D127" s="6" t="s">
        <v>637</v>
      </c>
      <c r="E127" s="12">
        <v>1900000000</v>
      </c>
      <c r="F127" s="6" t="s">
        <v>2</v>
      </c>
      <c r="G127" t="s">
        <v>652</v>
      </c>
      <c r="H127" t="s">
        <v>653</v>
      </c>
      <c r="I127" t="s">
        <v>654</v>
      </c>
      <c r="J127" s="18">
        <f t="shared" si="10"/>
        <v>468</v>
      </c>
      <c r="K127">
        <f t="shared" si="13"/>
        <v>10000</v>
      </c>
      <c r="L127" s="17">
        <v>2008</v>
      </c>
      <c r="M127" s="16">
        <f t="shared" si="11"/>
        <v>1900000000</v>
      </c>
      <c r="N127" s="16" t="str">
        <f t="shared" si="7"/>
        <v/>
      </c>
      <c r="O127" s="16" t="str">
        <f t="shared" si="8"/>
        <v/>
      </c>
      <c r="P127" s="16" t="str">
        <f t="shared" si="9"/>
        <v/>
      </c>
      <c r="Q127" s="16">
        <f t="shared" si="12"/>
        <v>7414552001.8946457</v>
      </c>
    </row>
    <row r="128" spans="4:17" ht="18.75">
      <c r="D128" s="6" t="s">
        <v>638</v>
      </c>
      <c r="E128" s="12">
        <v>904000000</v>
      </c>
      <c r="F128" s="6" t="s">
        <v>50</v>
      </c>
      <c r="G128" t="s">
        <v>652</v>
      </c>
      <c r="H128" t="s">
        <v>653</v>
      </c>
      <c r="I128" t="s">
        <v>654</v>
      </c>
      <c r="J128" s="18">
        <f t="shared" si="10"/>
        <v>480</v>
      </c>
      <c r="K128">
        <f t="shared" si="13"/>
        <v>10000</v>
      </c>
      <c r="L128" s="17">
        <v>2009</v>
      </c>
      <c r="M128" s="16" t="str">
        <f t="shared" si="11"/>
        <v/>
      </c>
      <c r="N128" s="16">
        <f t="shared" si="7"/>
        <v>904000000</v>
      </c>
      <c r="O128" s="16" t="str">
        <f t="shared" si="8"/>
        <v/>
      </c>
      <c r="P128" s="16" t="str">
        <f t="shared" si="9"/>
        <v/>
      </c>
      <c r="Q128" s="16">
        <f t="shared" si="12"/>
        <v>10485760000</v>
      </c>
    </row>
    <row r="129" spans="4:17" ht="18.75">
      <c r="D129" s="6" t="s">
        <v>245</v>
      </c>
      <c r="E129" s="13">
        <v>760000000</v>
      </c>
      <c r="F129" s="6" t="s">
        <v>28</v>
      </c>
      <c r="G129" t="s">
        <v>652</v>
      </c>
      <c r="H129" t="s">
        <v>653</v>
      </c>
      <c r="I129" t="s">
        <v>654</v>
      </c>
      <c r="J129" s="18">
        <f t="shared" si="10"/>
        <v>480</v>
      </c>
      <c r="K129">
        <f t="shared" si="13"/>
        <v>10000</v>
      </c>
      <c r="L129" s="17">
        <v>2009</v>
      </c>
      <c r="M129" s="16" t="str">
        <f t="shared" si="11"/>
        <v/>
      </c>
      <c r="N129" s="16" t="str">
        <f t="shared" si="7"/>
        <v/>
      </c>
      <c r="O129" s="16" t="str">
        <f t="shared" si="8"/>
        <v/>
      </c>
      <c r="P129" s="16">
        <f t="shared" si="9"/>
        <v>760000000</v>
      </c>
      <c r="Q129" s="16">
        <f t="shared" si="12"/>
        <v>10485760000</v>
      </c>
    </row>
    <row r="130" spans="4:17" ht="18.75">
      <c r="D130" s="6" t="s">
        <v>243</v>
      </c>
      <c r="E130" s="13">
        <v>123000000</v>
      </c>
      <c r="F130" s="6" t="s">
        <v>2</v>
      </c>
      <c r="G130" t="s">
        <v>652</v>
      </c>
      <c r="H130" t="s">
        <v>653</v>
      </c>
      <c r="I130" t="s">
        <v>654</v>
      </c>
      <c r="J130" s="18">
        <f t="shared" si="10"/>
        <v>492</v>
      </c>
      <c r="K130">
        <f t="shared" si="13"/>
        <v>10000</v>
      </c>
      <c r="L130" s="17">
        <v>2010</v>
      </c>
      <c r="M130" s="16">
        <f t="shared" si="11"/>
        <v>123000000</v>
      </c>
      <c r="N130" s="16" t="str">
        <f t="shared" si="7"/>
        <v/>
      </c>
      <c r="O130" s="16" t="str">
        <f t="shared" si="8"/>
        <v/>
      </c>
      <c r="P130" s="16" t="str">
        <f t="shared" si="9"/>
        <v/>
      </c>
      <c r="Q130" s="16">
        <f t="shared" si="12"/>
        <v>14829104003.789291</v>
      </c>
    </row>
    <row r="131" spans="4:17" ht="18.75">
      <c r="D131" s="6" t="s">
        <v>243</v>
      </c>
      <c r="E131" s="13">
        <v>176000000</v>
      </c>
      <c r="F131" s="6" t="s">
        <v>2</v>
      </c>
      <c r="G131" t="s">
        <v>652</v>
      </c>
      <c r="H131" t="s">
        <v>653</v>
      </c>
      <c r="I131" t="s">
        <v>654</v>
      </c>
      <c r="J131" s="18">
        <f t="shared" si="10"/>
        <v>492</v>
      </c>
      <c r="K131">
        <f t="shared" si="13"/>
        <v>10000</v>
      </c>
      <c r="L131" s="17">
        <v>2010</v>
      </c>
      <c r="M131" s="16">
        <f t="shared" si="11"/>
        <v>176000000</v>
      </c>
      <c r="N131" s="16" t="str">
        <f t="shared" si="7"/>
        <v/>
      </c>
      <c r="O131" s="16" t="str">
        <f t="shared" si="8"/>
        <v/>
      </c>
      <c r="P131" s="16" t="str">
        <f t="shared" si="9"/>
        <v/>
      </c>
      <c r="Q131" s="16">
        <f t="shared" si="12"/>
        <v>14829104003.789291</v>
      </c>
    </row>
    <row r="132" spans="4:17" ht="18.75">
      <c r="D132" s="6" t="s">
        <v>248</v>
      </c>
      <c r="E132" s="13">
        <v>1000000000</v>
      </c>
      <c r="F132" s="6" t="s">
        <v>68</v>
      </c>
      <c r="G132" t="s">
        <v>652</v>
      </c>
      <c r="H132" t="s">
        <v>653</v>
      </c>
      <c r="I132" t="s">
        <v>654</v>
      </c>
      <c r="J132" s="18">
        <f t="shared" si="10"/>
        <v>492</v>
      </c>
      <c r="K132">
        <f t="shared" si="13"/>
        <v>10000</v>
      </c>
      <c r="L132" s="17">
        <v>2010</v>
      </c>
      <c r="M132" s="16" t="str">
        <f t="shared" si="11"/>
        <v/>
      </c>
      <c r="N132" s="16" t="str">
        <f t="shared" si="7"/>
        <v/>
      </c>
      <c r="O132" s="16" t="str">
        <f t="shared" si="8"/>
        <v/>
      </c>
      <c r="P132" s="16">
        <f t="shared" si="9"/>
        <v>1000000000</v>
      </c>
      <c r="Q132" s="16">
        <f t="shared" si="12"/>
        <v>14829104003.789291</v>
      </c>
    </row>
    <row r="133" spans="4:17" ht="18.75">
      <c r="D133" s="2" t="s">
        <v>250</v>
      </c>
      <c r="E133" s="12">
        <v>1170000000</v>
      </c>
      <c r="F133" s="6" t="s">
        <v>2</v>
      </c>
      <c r="G133" t="s">
        <v>652</v>
      </c>
      <c r="H133" t="s">
        <v>653</v>
      </c>
      <c r="I133" t="s">
        <v>654</v>
      </c>
      <c r="J133" s="18">
        <f t="shared" si="10"/>
        <v>492</v>
      </c>
      <c r="K133">
        <f t="shared" si="13"/>
        <v>10000</v>
      </c>
      <c r="L133" s="17">
        <v>2010</v>
      </c>
      <c r="M133" s="16">
        <f t="shared" si="11"/>
        <v>1170000000</v>
      </c>
      <c r="N133" s="16" t="str">
        <f t="shared" si="7"/>
        <v/>
      </c>
      <c r="O133" s="16" t="str">
        <f t="shared" si="8"/>
        <v/>
      </c>
      <c r="P133" s="16" t="str">
        <f t="shared" si="9"/>
        <v/>
      </c>
      <c r="Q133" s="16">
        <f t="shared" si="12"/>
        <v>14829104003.789291</v>
      </c>
    </row>
    <row r="134" spans="4:17" ht="18.75">
      <c r="D134" s="6" t="s">
        <v>639</v>
      </c>
      <c r="E134" s="12">
        <v>1200000000</v>
      </c>
      <c r="F134" s="6" t="s">
        <v>22</v>
      </c>
      <c r="G134" t="s">
        <v>652</v>
      </c>
      <c r="H134" t="s">
        <v>653</v>
      </c>
      <c r="I134" t="s">
        <v>654</v>
      </c>
      <c r="J134" s="18">
        <f t="shared" si="10"/>
        <v>492</v>
      </c>
      <c r="K134">
        <f t="shared" si="13"/>
        <v>10000</v>
      </c>
      <c r="L134" s="17">
        <v>2010</v>
      </c>
      <c r="M134" s="16" t="str">
        <f t="shared" si="11"/>
        <v/>
      </c>
      <c r="N134" s="16" t="str">
        <f t="shared" ref="N134:N197" si="14">IF(F134=H134,E134,"")</f>
        <v/>
      </c>
      <c r="O134" s="16" t="str">
        <f t="shared" ref="O134:O197" si="15">IF(F134=I134,E134,"")</f>
        <v/>
      </c>
      <c r="P134" s="16">
        <f t="shared" ref="P134:P197" si="16">IF(F134=G134,"",IF(F134=H134,"",IF(F134=I134,"",E134)))</f>
        <v>1200000000</v>
      </c>
      <c r="Q134" s="16">
        <f t="shared" si="12"/>
        <v>14829104003.789291</v>
      </c>
    </row>
    <row r="135" spans="4:17" ht="18.75">
      <c r="D135" s="6" t="s">
        <v>369</v>
      </c>
      <c r="E135" s="12">
        <v>1400000000</v>
      </c>
      <c r="F135" s="6" t="s">
        <v>22</v>
      </c>
      <c r="G135" t="s">
        <v>652</v>
      </c>
      <c r="H135" t="s">
        <v>653</v>
      </c>
      <c r="I135" t="s">
        <v>654</v>
      </c>
      <c r="J135" s="18">
        <f t="shared" ref="J135:J198" si="17">(L135-1969)*12</f>
        <v>492</v>
      </c>
      <c r="K135">
        <f t="shared" si="13"/>
        <v>10000</v>
      </c>
      <c r="L135" s="17">
        <v>2010</v>
      </c>
      <c r="M135" s="16" t="str">
        <f t="shared" ref="M135:M198" si="18">IF(F135=G135,E135,"")</f>
        <v/>
      </c>
      <c r="N135" s="16" t="str">
        <f t="shared" si="14"/>
        <v/>
      </c>
      <c r="O135" s="16" t="str">
        <f t="shared" si="15"/>
        <v/>
      </c>
      <c r="P135" s="16">
        <f t="shared" si="16"/>
        <v>1400000000</v>
      </c>
      <c r="Q135" s="16">
        <f t="shared" ref="Q135:Q198" si="19">K135*2^(J135/24)</f>
        <v>14829104003.789291</v>
      </c>
    </row>
    <row r="136" spans="4:17" ht="18.75">
      <c r="D136" s="6" t="s">
        <v>253</v>
      </c>
      <c r="E136" s="13">
        <v>2000000000</v>
      </c>
      <c r="F136" s="6" t="s">
        <v>2</v>
      </c>
      <c r="G136" t="s">
        <v>652</v>
      </c>
      <c r="H136" t="s">
        <v>653</v>
      </c>
      <c r="I136" t="s">
        <v>654</v>
      </c>
      <c r="J136" s="18">
        <f t="shared" si="17"/>
        <v>492</v>
      </c>
      <c r="K136">
        <f t="shared" ref="K136:K199" si="20">K135</f>
        <v>10000</v>
      </c>
      <c r="L136" s="17">
        <v>2010</v>
      </c>
      <c r="M136" s="16">
        <f t="shared" si="18"/>
        <v>2000000000</v>
      </c>
      <c r="N136" s="16" t="str">
        <f t="shared" si="14"/>
        <v/>
      </c>
      <c r="O136" s="16" t="str">
        <f t="shared" si="15"/>
        <v/>
      </c>
      <c r="P136" s="16" t="str">
        <f t="shared" si="16"/>
        <v/>
      </c>
      <c r="Q136" s="16">
        <f t="shared" si="19"/>
        <v>14829104003.789291</v>
      </c>
    </row>
    <row r="137" spans="4:17" ht="18.75">
      <c r="D137" s="6" t="s">
        <v>254</v>
      </c>
      <c r="E137" s="13">
        <v>2300000000</v>
      </c>
      <c r="F137" s="6" t="s">
        <v>2</v>
      </c>
      <c r="G137" t="s">
        <v>652</v>
      </c>
      <c r="H137" t="s">
        <v>653</v>
      </c>
      <c r="I137" t="s">
        <v>654</v>
      </c>
      <c r="J137" s="18">
        <f t="shared" si="17"/>
        <v>492</v>
      </c>
      <c r="K137">
        <f t="shared" si="20"/>
        <v>10000</v>
      </c>
      <c r="L137" s="17">
        <v>2010</v>
      </c>
      <c r="M137" s="16">
        <f t="shared" si="18"/>
        <v>2300000000</v>
      </c>
      <c r="N137" s="16" t="str">
        <f t="shared" si="14"/>
        <v/>
      </c>
      <c r="O137" s="16" t="str">
        <f t="shared" si="15"/>
        <v/>
      </c>
      <c r="P137" s="16" t="str">
        <f t="shared" si="16"/>
        <v/>
      </c>
      <c r="Q137" s="16">
        <f t="shared" si="19"/>
        <v>14829104003.789291</v>
      </c>
    </row>
    <row r="138" spans="4:17" ht="18.75">
      <c r="D138" s="6" t="s">
        <v>256</v>
      </c>
      <c r="E138" s="13">
        <v>1870000000</v>
      </c>
      <c r="F138" s="6" t="s">
        <v>28</v>
      </c>
      <c r="G138" t="s">
        <v>652</v>
      </c>
      <c r="H138" t="s">
        <v>653</v>
      </c>
      <c r="I138" t="s">
        <v>654</v>
      </c>
      <c r="J138" s="18">
        <f t="shared" si="17"/>
        <v>504</v>
      </c>
      <c r="K138">
        <f t="shared" si="20"/>
        <v>10000</v>
      </c>
      <c r="L138" s="17">
        <v>2011</v>
      </c>
      <c r="M138" s="16" t="str">
        <f t="shared" si="18"/>
        <v/>
      </c>
      <c r="N138" s="16" t="str">
        <f t="shared" si="14"/>
        <v/>
      </c>
      <c r="O138" s="16" t="str">
        <f t="shared" si="15"/>
        <v/>
      </c>
      <c r="P138" s="16">
        <f t="shared" si="16"/>
        <v>1870000000</v>
      </c>
      <c r="Q138" s="16">
        <f t="shared" si="19"/>
        <v>20971520000</v>
      </c>
    </row>
    <row r="139" spans="4:17" ht="18.75">
      <c r="D139" s="6" t="s">
        <v>257</v>
      </c>
      <c r="E139" s="12">
        <v>1160000000</v>
      </c>
      <c r="F139" s="6" t="s">
        <v>2</v>
      </c>
      <c r="G139" t="s">
        <v>652</v>
      </c>
      <c r="H139" t="s">
        <v>653</v>
      </c>
      <c r="I139" t="s">
        <v>654</v>
      </c>
      <c r="J139" s="18">
        <f t="shared" si="17"/>
        <v>504</v>
      </c>
      <c r="K139">
        <f t="shared" si="20"/>
        <v>10000</v>
      </c>
      <c r="L139" s="17">
        <v>2011</v>
      </c>
      <c r="M139" s="16">
        <f t="shared" si="18"/>
        <v>1160000000</v>
      </c>
      <c r="N139" s="16" t="str">
        <f t="shared" si="14"/>
        <v/>
      </c>
      <c r="O139" s="16" t="str">
        <f t="shared" si="15"/>
        <v/>
      </c>
      <c r="P139" s="16" t="str">
        <f t="shared" si="16"/>
        <v/>
      </c>
      <c r="Q139" s="16">
        <f t="shared" si="19"/>
        <v>20971520000</v>
      </c>
    </row>
    <row r="140" spans="4:17" ht="18.75">
      <c r="D140" s="2" t="s">
        <v>71</v>
      </c>
      <c r="E140" s="13">
        <v>2270000000</v>
      </c>
      <c r="F140" s="6" t="s">
        <v>2</v>
      </c>
      <c r="G140" t="s">
        <v>652</v>
      </c>
      <c r="H140" t="s">
        <v>653</v>
      </c>
      <c r="I140" t="s">
        <v>654</v>
      </c>
      <c r="J140" s="18">
        <f t="shared" si="17"/>
        <v>504</v>
      </c>
      <c r="K140">
        <f t="shared" si="20"/>
        <v>10000</v>
      </c>
      <c r="L140" s="17">
        <v>2011</v>
      </c>
      <c r="M140" s="16">
        <f t="shared" si="18"/>
        <v>2270000000</v>
      </c>
      <c r="N140" s="16" t="str">
        <f t="shared" si="14"/>
        <v/>
      </c>
      <c r="O140" s="16" t="str">
        <f t="shared" si="15"/>
        <v/>
      </c>
      <c r="P140" s="16" t="str">
        <f t="shared" si="16"/>
        <v/>
      </c>
      <c r="Q140" s="16">
        <f t="shared" si="19"/>
        <v>20971520000</v>
      </c>
    </row>
    <row r="141" spans="4:17" ht="18.75">
      <c r="D141" s="6" t="s">
        <v>258</v>
      </c>
      <c r="E141" s="12">
        <v>2600000000</v>
      </c>
      <c r="F141" s="6" t="s">
        <v>2</v>
      </c>
      <c r="G141" t="s">
        <v>652</v>
      </c>
      <c r="H141" t="s">
        <v>653</v>
      </c>
      <c r="I141" t="s">
        <v>654</v>
      </c>
      <c r="J141" s="18">
        <f t="shared" si="17"/>
        <v>504</v>
      </c>
      <c r="K141">
        <f t="shared" si="20"/>
        <v>10000</v>
      </c>
      <c r="L141" s="17">
        <v>2011</v>
      </c>
      <c r="M141" s="16">
        <f t="shared" si="18"/>
        <v>2600000000</v>
      </c>
      <c r="N141" s="16" t="str">
        <f t="shared" si="14"/>
        <v/>
      </c>
      <c r="O141" s="16" t="str">
        <f t="shared" si="15"/>
        <v/>
      </c>
      <c r="P141" s="16" t="str">
        <f t="shared" si="16"/>
        <v/>
      </c>
      <c r="Q141" s="16">
        <f t="shared" si="19"/>
        <v>20971520000</v>
      </c>
    </row>
    <row r="142" spans="4:17" ht="18.75">
      <c r="D142" s="2" t="s">
        <v>640</v>
      </c>
      <c r="E142" s="13">
        <v>432000000</v>
      </c>
      <c r="F142" s="6" t="s">
        <v>2</v>
      </c>
      <c r="G142" t="s">
        <v>652</v>
      </c>
      <c r="H142" t="s">
        <v>653</v>
      </c>
      <c r="I142" t="s">
        <v>654</v>
      </c>
      <c r="J142" s="18">
        <f t="shared" si="17"/>
        <v>516</v>
      </c>
      <c r="K142">
        <f t="shared" si="20"/>
        <v>10000</v>
      </c>
      <c r="L142" s="17">
        <v>2012</v>
      </c>
      <c r="M142" s="16">
        <f t="shared" si="18"/>
        <v>432000000</v>
      </c>
      <c r="N142" s="16" t="str">
        <f t="shared" si="14"/>
        <v/>
      </c>
      <c r="O142" s="16" t="str">
        <f t="shared" si="15"/>
        <v/>
      </c>
      <c r="P142" s="16" t="str">
        <f t="shared" si="16"/>
        <v/>
      </c>
      <c r="Q142" s="16">
        <f t="shared" si="19"/>
        <v>29658208007.57859</v>
      </c>
    </row>
    <row r="143" spans="4:17" ht="18.75">
      <c r="D143" s="6" t="s">
        <v>260</v>
      </c>
      <c r="E143" s="13">
        <v>2990000000</v>
      </c>
      <c r="F143" s="6" t="s">
        <v>28</v>
      </c>
      <c r="G143" t="s">
        <v>652</v>
      </c>
      <c r="H143" t="s">
        <v>653</v>
      </c>
      <c r="I143" t="s">
        <v>654</v>
      </c>
      <c r="J143" s="18">
        <f t="shared" si="17"/>
        <v>516</v>
      </c>
      <c r="K143">
        <f t="shared" si="20"/>
        <v>10000</v>
      </c>
      <c r="L143" s="17">
        <v>2012</v>
      </c>
      <c r="M143" s="16" t="str">
        <f t="shared" si="18"/>
        <v/>
      </c>
      <c r="N143" s="16" t="str">
        <f t="shared" si="14"/>
        <v/>
      </c>
      <c r="O143" s="16" t="str">
        <f t="shared" si="15"/>
        <v/>
      </c>
      <c r="P143" s="16">
        <f t="shared" si="16"/>
        <v>2990000000</v>
      </c>
      <c r="Q143" s="16">
        <f t="shared" si="19"/>
        <v>29658208007.57859</v>
      </c>
    </row>
    <row r="144" spans="4:17" ht="18.75">
      <c r="D144" s="6" t="s">
        <v>262</v>
      </c>
      <c r="E144" s="13">
        <v>1200000000</v>
      </c>
      <c r="F144" s="6" t="s">
        <v>50</v>
      </c>
      <c r="G144" t="s">
        <v>652</v>
      </c>
      <c r="H144" t="s">
        <v>653</v>
      </c>
      <c r="I144" t="s">
        <v>654</v>
      </c>
      <c r="J144" s="18">
        <f t="shared" si="17"/>
        <v>516</v>
      </c>
      <c r="K144">
        <f t="shared" si="20"/>
        <v>10000</v>
      </c>
      <c r="L144" s="17">
        <v>2012</v>
      </c>
      <c r="M144" s="16" t="str">
        <f t="shared" si="18"/>
        <v/>
      </c>
      <c r="N144" s="16">
        <f t="shared" si="14"/>
        <v>1200000000</v>
      </c>
      <c r="O144" s="16" t="str">
        <f t="shared" si="15"/>
        <v/>
      </c>
      <c r="P144" s="16" t="str">
        <f t="shared" si="16"/>
        <v/>
      </c>
      <c r="Q144" s="16">
        <f t="shared" si="19"/>
        <v>29658208007.57859</v>
      </c>
    </row>
    <row r="145" spans="4:17" ht="18.75">
      <c r="D145" s="6" t="s">
        <v>264</v>
      </c>
      <c r="E145" s="12">
        <v>1303000000</v>
      </c>
      <c r="F145" s="6" t="s">
        <v>50</v>
      </c>
      <c r="G145" t="s">
        <v>652</v>
      </c>
      <c r="H145" t="s">
        <v>653</v>
      </c>
      <c r="I145" t="s">
        <v>654</v>
      </c>
      <c r="J145" s="18">
        <f t="shared" si="17"/>
        <v>516</v>
      </c>
      <c r="K145">
        <f t="shared" si="20"/>
        <v>10000</v>
      </c>
      <c r="L145" s="17">
        <v>2012</v>
      </c>
      <c r="M145" s="16" t="str">
        <f t="shared" si="18"/>
        <v/>
      </c>
      <c r="N145" s="16">
        <f t="shared" si="14"/>
        <v>1303000000</v>
      </c>
      <c r="O145" s="16" t="str">
        <f t="shared" si="15"/>
        <v/>
      </c>
      <c r="P145" s="16" t="str">
        <f t="shared" si="16"/>
        <v/>
      </c>
      <c r="Q145" s="16">
        <f t="shared" si="19"/>
        <v>29658208007.57859</v>
      </c>
    </row>
    <row r="146" spans="4:17" ht="18.75">
      <c r="D146" s="6" t="s">
        <v>265</v>
      </c>
      <c r="E146" s="12">
        <v>1400000000</v>
      </c>
      <c r="F146" s="6" t="s">
        <v>2</v>
      </c>
      <c r="G146" t="s">
        <v>652</v>
      </c>
      <c r="H146" t="s">
        <v>653</v>
      </c>
      <c r="I146" t="s">
        <v>654</v>
      </c>
      <c r="J146" s="18">
        <f t="shared" si="17"/>
        <v>516</v>
      </c>
      <c r="K146">
        <f t="shared" si="20"/>
        <v>10000</v>
      </c>
      <c r="L146" s="17">
        <v>2012</v>
      </c>
      <c r="M146" s="16">
        <f t="shared" si="18"/>
        <v>1400000000</v>
      </c>
      <c r="N146" s="16" t="str">
        <f t="shared" si="14"/>
        <v/>
      </c>
      <c r="O146" s="16" t="str">
        <f t="shared" si="15"/>
        <v/>
      </c>
      <c r="P146" s="16" t="str">
        <f t="shared" si="16"/>
        <v/>
      </c>
      <c r="Q146" s="16">
        <f t="shared" si="19"/>
        <v>29658208007.57859</v>
      </c>
    </row>
    <row r="147" spans="4:17" ht="18.75">
      <c r="D147" s="6" t="s">
        <v>266</v>
      </c>
      <c r="E147" s="12">
        <v>2100000000</v>
      </c>
      <c r="F147" s="6" t="s">
        <v>22</v>
      </c>
      <c r="G147" t="s">
        <v>652</v>
      </c>
      <c r="H147" t="s">
        <v>653</v>
      </c>
      <c r="I147" t="s">
        <v>654</v>
      </c>
      <c r="J147" s="18">
        <f t="shared" si="17"/>
        <v>516</v>
      </c>
      <c r="K147">
        <f t="shared" si="20"/>
        <v>10000</v>
      </c>
      <c r="L147" s="17">
        <v>2012</v>
      </c>
      <c r="M147" s="16" t="str">
        <f t="shared" si="18"/>
        <v/>
      </c>
      <c r="N147" s="16" t="str">
        <f t="shared" si="14"/>
        <v/>
      </c>
      <c r="O147" s="16" t="str">
        <f t="shared" si="15"/>
        <v/>
      </c>
      <c r="P147" s="16">
        <f t="shared" si="16"/>
        <v>2100000000</v>
      </c>
      <c r="Q147" s="16">
        <f t="shared" si="19"/>
        <v>29658208007.57859</v>
      </c>
    </row>
    <row r="148" spans="4:17" ht="18.75">
      <c r="D148" s="6" t="s">
        <v>268</v>
      </c>
      <c r="E148" s="12">
        <v>2750000000</v>
      </c>
      <c r="F148" s="6" t="s">
        <v>22</v>
      </c>
      <c r="G148" t="s">
        <v>652</v>
      </c>
      <c r="H148" t="s">
        <v>653</v>
      </c>
      <c r="I148" t="s">
        <v>654</v>
      </c>
      <c r="J148" s="18">
        <f t="shared" si="17"/>
        <v>516</v>
      </c>
      <c r="K148">
        <f t="shared" si="20"/>
        <v>10000</v>
      </c>
      <c r="L148" s="17">
        <v>2012</v>
      </c>
      <c r="M148" s="16" t="str">
        <f t="shared" si="18"/>
        <v/>
      </c>
      <c r="N148" s="16" t="str">
        <f t="shared" si="14"/>
        <v/>
      </c>
      <c r="O148" s="16" t="str">
        <f t="shared" si="15"/>
        <v/>
      </c>
      <c r="P148" s="16">
        <f t="shared" si="16"/>
        <v>2750000000</v>
      </c>
      <c r="Q148" s="16">
        <f t="shared" si="19"/>
        <v>29658208007.57859</v>
      </c>
    </row>
    <row r="149" spans="4:17" ht="18.75">
      <c r="D149" s="6" t="s">
        <v>269</v>
      </c>
      <c r="E149" s="12">
        <v>3100000000</v>
      </c>
      <c r="F149" s="6" t="s">
        <v>2</v>
      </c>
      <c r="G149" t="s">
        <v>652</v>
      </c>
      <c r="H149" t="s">
        <v>653</v>
      </c>
      <c r="I149" t="s">
        <v>654</v>
      </c>
      <c r="J149" s="18">
        <f t="shared" si="17"/>
        <v>516</v>
      </c>
      <c r="K149">
        <f t="shared" si="20"/>
        <v>10000</v>
      </c>
      <c r="L149" s="17">
        <v>2012</v>
      </c>
      <c r="M149" s="16">
        <f t="shared" si="18"/>
        <v>3100000000</v>
      </c>
      <c r="N149" s="16" t="str">
        <f t="shared" si="14"/>
        <v/>
      </c>
      <c r="O149" s="16" t="str">
        <f t="shared" si="15"/>
        <v/>
      </c>
      <c r="P149" s="16" t="str">
        <f t="shared" si="16"/>
        <v/>
      </c>
      <c r="Q149" s="16">
        <f t="shared" si="19"/>
        <v>29658208007.57859</v>
      </c>
    </row>
    <row r="150" spans="4:17" ht="18.75">
      <c r="D150" s="6" t="s">
        <v>270</v>
      </c>
      <c r="E150" s="13">
        <v>5000000000</v>
      </c>
      <c r="F150" s="6" t="s">
        <v>2</v>
      </c>
      <c r="G150" t="s">
        <v>652</v>
      </c>
      <c r="H150" t="s">
        <v>653</v>
      </c>
      <c r="I150" t="s">
        <v>654</v>
      </c>
      <c r="J150" s="18">
        <f t="shared" si="17"/>
        <v>516</v>
      </c>
      <c r="K150">
        <f t="shared" si="20"/>
        <v>10000</v>
      </c>
      <c r="L150" s="17">
        <v>2012</v>
      </c>
      <c r="M150" s="16">
        <f t="shared" si="18"/>
        <v>5000000000</v>
      </c>
      <c r="N150" s="16" t="str">
        <f t="shared" si="14"/>
        <v/>
      </c>
      <c r="O150" s="16" t="str">
        <f t="shared" si="15"/>
        <v/>
      </c>
      <c r="P150" s="16" t="str">
        <f t="shared" si="16"/>
        <v/>
      </c>
      <c r="Q150" s="16">
        <f t="shared" si="19"/>
        <v>29658208007.57859</v>
      </c>
    </row>
    <row r="151" spans="4:17" ht="18.75">
      <c r="D151" s="6" t="s">
        <v>272</v>
      </c>
      <c r="E151" s="12">
        <v>1000000000</v>
      </c>
      <c r="F151" t="s">
        <v>74</v>
      </c>
      <c r="G151" t="s">
        <v>652</v>
      </c>
      <c r="H151" t="s">
        <v>653</v>
      </c>
      <c r="I151" t="s">
        <v>654</v>
      </c>
      <c r="J151" s="18">
        <f t="shared" si="17"/>
        <v>528</v>
      </c>
      <c r="K151">
        <f t="shared" si="20"/>
        <v>10000</v>
      </c>
      <c r="L151" s="17">
        <v>2013</v>
      </c>
      <c r="M151" s="16" t="str">
        <f t="shared" si="18"/>
        <v/>
      </c>
      <c r="N151" s="16" t="str">
        <f t="shared" si="14"/>
        <v/>
      </c>
      <c r="O151" s="16">
        <f t="shared" si="15"/>
        <v>1000000000</v>
      </c>
      <c r="P151" s="16" t="str">
        <f t="shared" si="16"/>
        <v/>
      </c>
      <c r="Q151" s="16">
        <f t="shared" si="19"/>
        <v>41943040000</v>
      </c>
    </row>
    <row r="152" spans="4:17" ht="18.75">
      <c r="D152" s="6" t="s">
        <v>274</v>
      </c>
      <c r="E152" s="12">
        <v>1860000000</v>
      </c>
      <c r="F152" s="6" t="s">
        <v>2</v>
      </c>
      <c r="G152" t="s">
        <v>652</v>
      </c>
      <c r="H152" t="s">
        <v>653</v>
      </c>
      <c r="I152" t="s">
        <v>654</v>
      </c>
      <c r="J152" s="18">
        <f t="shared" si="17"/>
        <v>528</v>
      </c>
      <c r="K152">
        <f t="shared" si="20"/>
        <v>10000</v>
      </c>
      <c r="L152" s="17">
        <v>2013</v>
      </c>
      <c r="M152" s="16">
        <f t="shared" si="18"/>
        <v>1860000000</v>
      </c>
      <c r="N152" s="16" t="str">
        <f t="shared" si="14"/>
        <v/>
      </c>
      <c r="O152" s="16" t="str">
        <f t="shared" si="15"/>
        <v/>
      </c>
      <c r="P152" s="16" t="str">
        <f t="shared" si="16"/>
        <v/>
      </c>
      <c r="Q152" s="16">
        <f t="shared" si="19"/>
        <v>41943040000</v>
      </c>
    </row>
    <row r="153" spans="4:17" ht="18.75">
      <c r="D153" s="6" t="s">
        <v>275</v>
      </c>
      <c r="E153" s="12">
        <v>4200000000</v>
      </c>
      <c r="F153" s="6" t="s">
        <v>22</v>
      </c>
      <c r="G153" t="s">
        <v>652</v>
      </c>
      <c r="H153" t="s">
        <v>653</v>
      </c>
      <c r="I153" t="s">
        <v>654</v>
      </c>
      <c r="J153" s="18">
        <f t="shared" si="17"/>
        <v>528</v>
      </c>
      <c r="K153">
        <f t="shared" si="20"/>
        <v>10000</v>
      </c>
      <c r="L153" s="17">
        <v>2013</v>
      </c>
      <c r="M153" s="16" t="str">
        <f t="shared" si="18"/>
        <v/>
      </c>
      <c r="N153" s="16" t="str">
        <f t="shared" si="14"/>
        <v/>
      </c>
      <c r="O153" s="16" t="str">
        <f t="shared" si="15"/>
        <v/>
      </c>
      <c r="P153" s="16">
        <f t="shared" si="16"/>
        <v>4200000000</v>
      </c>
      <c r="Q153" s="16">
        <f t="shared" si="19"/>
        <v>41943040000</v>
      </c>
    </row>
    <row r="154" spans="4:17" ht="18.75">
      <c r="D154" s="6" t="s">
        <v>641</v>
      </c>
      <c r="E154" s="12">
        <v>5000000000</v>
      </c>
      <c r="F154" t="s">
        <v>75</v>
      </c>
      <c r="G154" t="s">
        <v>652</v>
      </c>
      <c r="H154" t="s">
        <v>653</v>
      </c>
      <c r="I154" t="s">
        <v>654</v>
      </c>
      <c r="J154" s="18">
        <f t="shared" si="17"/>
        <v>528</v>
      </c>
      <c r="K154">
        <f t="shared" si="20"/>
        <v>10000</v>
      </c>
      <c r="L154" s="17">
        <v>2013</v>
      </c>
      <c r="M154" s="16" t="str">
        <f t="shared" si="18"/>
        <v/>
      </c>
      <c r="N154" s="16" t="str">
        <f t="shared" si="14"/>
        <v/>
      </c>
      <c r="O154" s="16" t="str">
        <f t="shared" si="15"/>
        <v/>
      </c>
      <c r="P154" s="16">
        <f t="shared" si="16"/>
        <v>5000000000</v>
      </c>
      <c r="Q154" s="16">
        <f t="shared" si="19"/>
        <v>41943040000</v>
      </c>
    </row>
    <row r="155" spans="4:17" ht="18.75">
      <c r="D155" s="6" t="s">
        <v>277</v>
      </c>
      <c r="E155" s="13">
        <v>1400000000</v>
      </c>
      <c r="F155" s="6" t="s">
        <v>2</v>
      </c>
      <c r="G155" t="s">
        <v>652</v>
      </c>
      <c r="H155" t="s">
        <v>653</v>
      </c>
      <c r="I155" t="s">
        <v>654</v>
      </c>
      <c r="J155" s="18">
        <f t="shared" si="17"/>
        <v>540</v>
      </c>
      <c r="K155">
        <f t="shared" si="20"/>
        <v>10000</v>
      </c>
      <c r="L155" s="17">
        <v>2014</v>
      </c>
      <c r="M155" s="16">
        <f t="shared" si="18"/>
        <v>1400000000</v>
      </c>
      <c r="N155" s="16" t="str">
        <f t="shared" si="14"/>
        <v/>
      </c>
      <c r="O155" s="16" t="str">
        <f t="shared" si="15"/>
        <v/>
      </c>
      <c r="P155" s="16" t="str">
        <f t="shared" si="16"/>
        <v/>
      </c>
      <c r="Q155" s="16">
        <f t="shared" si="19"/>
        <v>59316416015.157181</v>
      </c>
    </row>
    <row r="156" spans="4:17" ht="18.75">
      <c r="D156" s="6" t="s">
        <v>278</v>
      </c>
      <c r="E156" s="12">
        <v>2000000000</v>
      </c>
      <c r="F156" s="6" t="s">
        <v>74</v>
      </c>
      <c r="G156" t="s">
        <v>652</v>
      </c>
      <c r="H156" t="s">
        <v>653</v>
      </c>
      <c r="I156" t="s">
        <v>654</v>
      </c>
      <c r="J156" s="18">
        <f t="shared" si="17"/>
        <v>540</v>
      </c>
      <c r="K156">
        <f t="shared" si="20"/>
        <v>10000</v>
      </c>
      <c r="L156" s="17">
        <v>2014</v>
      </c>
      <c r="M156" s="16" t="str">
        <f t="shared" si="18"/>
        <v/>
      </c>
      <c r="N156" s="16" t="str">
        <f t="shared" si="14"/>
        <v/>
      </c>
      <c r="O156" s="16">
        <f t="shared" si="15"/>
        <v>2000000000</v>
      </c>
      <c r="P156" s="16" t="str">
        <f t="shared" si="16"/>
        <v/>
      </c>
      <c r="Q156" s="16">
        <f t="shared" si="19"/>
        <v>59316416015.157181</v>
      </c>
    </row>
    <row r="157" spans="4:17" ht="18.75">
      <c r="D157" s="6" t="s">
        <v>280</v>
      </c>
      <c r="E157" s="13">
        <v>2600000000</v>
      </c>
      <c r="F157" s="6" t="s">
        <v>2</v>
      </c>
      <c r="G157" t="s">
        <v>652</v>
      </c>
      <c r="H157" t="s">
        <v>653</v>
      </c>
      <c r="I157" t="s">
        <v>654</v>
      </c>
      <c r="J157" s="18">
        <f t="shared" si="17"/>
        <v>540</v>
      </c>
      <c r="K157">
        <f t="shared" si="20"/>
        <v>10000</v>
      </c>
      <c r="L157" s="17">
        <v>2014</v>
      </c>
      <c r="M157" s="16">
        <f t="shared" si="18"/>
        <v>2600000000</v>
      </c>
      <c r="N157" s="16" t="str">
        <f t="shared" si="14"/>
        <v/>
      </c>
      <c r="O157" s="16" t="str">
        <f t="shared" si="15"/>
        <v/>
      </c>
      <c r="P157" s="16" t="str">
        <f t="shared" si="16"/>
        <v/>
      </c>
      <c r="Q157" s="16">
        <f t="shared" si="19"/>
        <v>59316416015.157181</v>
      </c>
    </row>
    <row r="158" spans="4:17" ht="18.75">
      <c r="D158" s="6" t="s">
        <v>281</v>
      </c>
      <c r="E158" s="13">
        <v>3000000000</v>
      </c>
      <c r="F158" s="6" t="s">
        <v>74</v>
      </c>
      <c r="G158" t="s">
        <v>652</v>
      </c>
      <c r="H158" t="s">
        <v>653</v>
      </c>
      <c r="I158" t="s">
        <v>654</v>
      </c>
      <c r="J158" s="18">
        <f t="shared" si="17"/>
        <v>540</v>
      </c>
      <c r="K158">
        <f t="shared" si="20"/>
        <v>10000</v>
      </c>
      <c r="L158" s="17">
        <v>2014</v>
      </c>
      <c r="M158" s="16" t="str">
        <f t="shared" si="18"/>
        <v/>
      </c>
      <c r="N158" s="16" t="str">
        <f t="shared" si="14"/>
        <v/>
      </c>
      <c r="O158" s="16">
        <f t="shared" si="15"/>
        <v>3000000000</v>
      </c>
      <c r="P158" s="16" t="str">
        <f t="shared" si="16"/>
        <v/>
      </c>
      <c r="Q158" s="16">
        <f t="shared" si="19"/>
        <v>59316416015.157181</v>
      </c>
    </row>
    <row r="159" spans="4:17" ht="18.75">
      <c r="D159" s="2" t="s">
        <v>613</v>
      </c>
      <c r="E159" s="13">
        <v>4310000000</v>
      </c>
      <c r="F159" s="6" t="s">
        <v>2</v>
      </c>
      <c r="G159" t="s">
        <v>652</v>
      </c>
      <c r="H159" t="s">
        <v>653</v>
      </c>
      <c r="I159" t="s">
        <v>654</v>
      </c>
      <c r="J159" s="18">
        <f t="shared" si="17"/>
        <v>540</v>
      </c>
      <c r="K159">
        <f t="shared" si="20"/>
        <v>10000</v>
      </c>
      <c r="L159" s="17">
        <v>2014</v>
      </c>
      <c r="M159" s="16">
        <f t="shared" si="18"/>
        <v>4310000000</v>
      </c>
      <c r="N159" s="16" t="str">
        <f t="shared" si="14"/>
        <v/>
      </c>
      <c r="O159" s="16" t="str">
        <f t="shared" si="15"/>
        <v/>
      </c>
      <c r="P159" s="16" t="str">
        <f t="shared" si="16"/>
        <v/>
      </c>
      <c r="Q159" s="16">
        <f t="shared" si="19"/>
        <v>59316416015.157181</v>
      </c>
    </row>
    <row r="160" spans="4:17" ht="18.75">
      <c r="D160" s="6" t="s">
        <v>283</v>
      </c>
      <c r="E160" s="13">
        <v>5560000000</v>
      </c>
      <c r="F160" s="6" t="s">
        <v>2</v>
      </c>
      <c r="G160" t="s">
        <v>652</v>
      </c>
      <c r="H160" t="s">
        <v>653</v>
      </c>
      <c r="I160" t="s">
        <v>654</v>
      </c>
      <c r="J160" s="18">
        <f t="shared" si="17"/>
        <v>540</v>
      </c>
      <c r="K160">
        <f t="shared" si="20"/>
        <v>10000</v>
      </c>
      <c r="L160" s="17">
        <v>2014</v>
      </c>
      <c r="M160" s="16">
        <f t="shared" si="18"/>
        <v>5560000000</v>
      </c>
      <c r="N160" s="16" t="str">
        <f t="shared" si="14"/>
        <v/>
      </c>
      <c r="O160" s="16" t="str">
        <f t="shared" si="15"/>
        <v/>
      </c>
      <c r="P160" s="16" t="str">
        <f t="shared" si="16"/>
        <v/>
      </c>
      <c r="Q160" s="16">
        <f t="shared" si="19"/>
        <v>59316416015.157181</v>
      </c>
    </row>
    <row r="161" spans="4:17" ht="18.75">
      <c r="D161" s="6" t="s">
        <v>285</v>
      </c>
      <c r="E161" s="12">
        <v>1750000000</v>
      </c>
      <c r="F161" s="6" t="s">
        <v>2</v>
      </c>
      <c r="G161" t="s">
        <v>652</v>
      </c>
      <c r="H161" t="s">
        <v>653</v>
      </c>
      <c r="I161" t="s">
        <v>654</v>
      </c>
      <c r="J161" s="18">
        <f t="shared" si="17"/>
        <v>552</v>
      </c>
      <c r="K161">
        <f t="shared" si="20"/>
        <v>10000</v>
      </c>
      <c r="L161" s="17">
        <v>2015</v>
      </c>
      <c r="M161" s="16">
        <f t="shared" si="18"/>
        <v>1750000000</v>
      </c>
      <c r="N161" s="16" t="str">
        <f t="shared" si="14"/>
        <v/>
      </c>
      <c r="O161" s="16" t="str">
        <f t="shared" si="15"/>
        <v/>
      </c>
      <c r="P161" s="16" t="str">
        <f t="shared" si="16"/>
        <v/>
      </c>
      <c r="Q161" s="16">
        <f t="shared" si="19"/>
        <v>83886080000</v>
      </c>
    </row>
    <row r="162" spans="4:17" ht="18.75">
      <c r="D162" s="6" t="s">
        <v>286</v>
      </c>
      <c r="E162" s="13">
        <v>1900000000</v>
      </c>
      <c r="F162" s="6" t="s">
        <v>2</v>
      </c>
      <c r="G162" t="s">
        <v>652</v>
      </c>
      <c r="H162" t="s">
        <v>653</v>
      </c>
      <c r="I162" t="s">
        <v>654</v>
      </c>
      <c r="J162" s="18">
        <f t="shared" si="17"/>
        <v>552</v>
      </c>
      <c r="K162">
        <f t="shared" si="20"/>
        <v>10000</v>
      </c>
      <c r="L162" s="17">
        <v>2015</v>
      </c>
      <c r="M162" s="16">
        <f t="shared" si="18"/>
        <v>1900000000</v>
      </c>
      <c r="N162" s="16" t="str">
        <f t="shared" si="14"/>
        <v/>
      </c>
      <c r="O162" s="16" t="str">
        <f t="shared" si="15"/>
        <v/>
      </c>
      <c r="P162" s="16" t="str">
        <f t="shared" si="16"/>
        <v/>
      </c>
      <c r="Q162" s="16">
        <f t="shared" si="19"/>
        <v>83886080000</v>
      </c>
    </row>
    <row r="163" spans="4:17" ht="18.75">
      <c r="D163" s="6" t="s">
        <v>287</v>
      </c>
      <c r="E163" s="12">
        <v>2000000000</v>
      </c>
      <c r="F163" s="6" t="s">
        <v>74</v>
      </c>
      <c r="G163" t="s">
        <v>652</v>
      </c>
      <c r="H163" t="s">
        <v>653</v>
      </c>
      <c r="I163" t="s">
        <v>654</v>
      </c>
      <c r="J163" s="18">
        <f t="shared" si="17"/>
        <v>552</v>
      </c>
      <c r="K163">
        <f t="shared" si="20"/>
        <v>10000</v>
      </c>
      <c r="L163" s="17">
        <v>2015</v>
      </c>
      <c r="M163" s="16" t="str">
        <f t="shared" si="18"/>
        <v/>
      </c>
      <c r="N163" s="16" t="str">
        <f t="shared" si="14"/>
        <v/>
      </c>
      <c r="O163" s="16">
        <f t="shared" si="15"/>
        <v>2000000000</v>
      </c>
      <c r="P163" s="16" t="str">
        <f t="shared" si="16"/>
        <v/>
      </c>
      <c r="Q163" s="16">
        <f t="shared" si="19"/>
        <v>83886080000</v>
      </c>
    </row>
    <row r="164" spans="4:17" ht="18.75">
      <c r="D164" s="6" t="s">
        <v>288</v>
      </c>
      <c r="E164" s="12">
        <v>3000000000</v>
      </c>
      <c r="F164" s="6" t="s">
        <v>74</v>
      </c>
      <c r="G164" t="s">
        <v>652</v>
      </c>
      <c r="H164" t="s">
        <v>653</v>
      </c>
      <c r="I164" t="s">
        <v>654</v>
      </c>
      <c r="J164" s="18">
        <f t="shared" si="17"/>
        <v>552</v>
      </c>
      <c r="K164">
        <f t="shared" si="20"/>
        <v>10000</v>
      </c>
      <c r="L164" s="17">
        <v>2015</v>
      </c>
      <c r="M164" s="16" t="str">
        <f t="shared" si="18"/>
        <v/>
      </c>
      <c r="N164" s="16" t="str">
        <f t="shared" si="14"/>
        <v/>
      </c>
      <c r="O164" s="16">
        <f t="shared" si="15"/>
        <v>3000000000</v>
      </c>
      <c r="P164" s="16" t="str">
        <f t="shared" si="16"/>
        <v/>
      </c>
      <c r="Q164" s="16">
        <f t="shared" si="19"/>
        <v>83886080000</v>
      </c>
    </row>
    <row r="165" spans="4:17" ht="18.75">
      <c r="D165" s="2" t="s">
        <v>290</v>
      </c>
      <c r="E165" s="12">
        <v>3990000000</v>
      </c>
      <c r="F165" s="6" t="s">
        <v>22</v>
      </c>
      <c r="G165" t="s">
        <v>652</v>
      </c>
      <c r="H165" t="s">
        <v>653</v>
      </c>
      <c r="I165" t="s">
        <v>654</v>
      </c>
      <c r="J165" s="18">
        <f t="shared" si="17"/>
        <v>552</v>
      </c>
      <c r="K165">
        <f t="shared" si="20"/>
        <v>10000</v>
      </c>
      <c r="L165" s="17">
        <v>2015</v>
      </c>
      <c r="M165" s="16" t="str">
        <f t="shared" si="18"/>
        <v/>
      </c>
      <c r="N165" s="16" t="str">
        <f t="shared" si="14"/>
        <v/>
      </c>
      <c r="O165" s="16" t="str">
        <f t="shared" si="15"/>
        <v/>
      </c>
      <c r="P165" s="16">
        <f t="shared" si="16"/>
        <v>3990000000</v>
      </c>
      <c r="Q165" s="16">
        <f t="shared" si="19"/>
        <v>83886080000</v>
      </c>
    </row>
    <row r="166" spans="4:17" ht="18.75">
      <c r="D166" s="2" t="s">
        <v>79</v>
      </c>
      <c r="E166" s="12">
        <v>7100000000</v>
      </c>
      <c r="F166" s="6" t="s">
        <v>22</v>
      </c>
      <c r="G166" t="s">
        <v>652</v>
      </c>
      <c r="H166" t="s">
        <v>653</v>
      </c>
      <c r="I166" t="s">
        <v>654</v>
      </c>
      <c r="J166" s="18">
        <f t="shared" si="17"/>
        <v>552</v>
      </c>
      <c r="K166">
        <f t="shared" si="20"/>
        <v>10000</v>
      </c>
      <c r="L166" s="17">
        <v>2015</v>
      </c>
      <c r="M166" s="16" t="str">
        <f t="shared" si="18"/>
        <v/>
      </c>
      <c r="N166" s="16" t="str">
        <f t="shared" si="14"/>
        <v/>
      </c>
      <c r="O166" s="16" t="str">
        <f t="shared" si="15"/>
        <v/>
      </c>
      <c r="P166" s="16">
        <f t="shared" si="16"/>
        <v>7100000000</v>
      </c>
      <c r="Q166" s="16">
        <f t="shared" si="19"/>
        <v>83886080000</v>
      </c>
    </row>
    <row r="167" spans="4:17" ht="18.75">
      <c r="D167" s="6" t="s">
        <v>612</v>
      </c>
      <c r="E167" s="13">
        <v>10000000000</v>
      </c>
      <c r="F167" s="6" t="s">
        <v>80</v>
      </c>
      <c r="G167" t="s">
        <v>652</v>
      </c>
      <c r="H167" t="s">
        <v>653</v>
      </c>
      <c r="I167" t="s">
        <v>654</v>
      </c>
      <c r="J167" s="18">
        <f t="shared" si="17"/>
        <v>552</v>
      </c>
      <c r="K167">
        <f t="shared" si="20"/>
        <v>10000</v>
      </c>
      <c r="L167" s="17">
        <v>2015</v>
      </c>
      <c r="M167" s="16" t="str">
        <f t="shared" si="18"/>
        <v/>
      </c>
      <c r="N167" s="16" t="str">
        <f t="shared" si="14"/>
        <v/>
      </c>
      <c r="O167" s="16" t="str">
        <f t="shared" si="15"/>
        <v/>
      </c>
      <c r="P167" s="16">
        <f t="shared" si="16"/>
        <v>10000000000</v>
      </c>
      <c r="Q167" s="16">
        <f t="shared" si="19"/>
        <v>83886080000</v>
      </c>
    </row>
    <row r="168" spans="4:17" ht="18.75">
      <c r="D168" s="6" t="s">
        <v>292</v>
      </c>
      <c r="E168" s="13">
        <v>3200000000</v>
      </c>
      <c r="F168" s="6" t="s">
        <v>2</v>
      </c>
      <c r="G168" t="s">
        <v>652</v>
      </c>
      <c r="H168" t="s">
        <v>653</v>
      </c>
      <c r="I168" t="s">
        <v>654</v>
      </c>
      <c r="J168" s="18">
        <f t="shared" si="17"/>
        <v>564</v>
      </c>
      <c r="K168">
        <f t="shared" si="20"/>
        <v>10000</v>
      </c>
      <c r="L168" s="17">
        <v>2016</v>
      </c>
      <c r="M168" s="16">
        <f t="shared" si="18"/>
        <v>3200000000</v>
      </c>
      <c r="N168" s="16" t="str">
        <f t="shared" si="14"/>
        <v/>
      </c>
      <c r="O168" s="16" t="str">
        <f t="shared" si="15"/>
        <v/>
      </c>
      <c r="P168" s="16" t="str">
        <f t="shared" si="16"/>
        <v/>
      </c>
      <c r="Q168" s="16">
        <f t="shared" si="19"/>
        <v>118632832030.31458</v>
      </c>
    </row>
    <row r="169" spans="4:17" ht="18.75">
      <c r="D169" s="6" t="s">
        <v>294</v>
      </c>
      <c r="E169" s="12">
        <v>3300000000</v>
      </c>
      <c r="F169" s="6" t="s">
        <v>74</v>
      </c>
      <c r="G169" t="s">
        <v>652</v>
      </c>
      <c r="H169" t="s">
        <v>653</v>
      </c>
      <c r="I169" t="s">
        <v>654</v>
      </c>
      <c r="J169" s="18">
        <f t="shared" si="17"/>
        <v>564</v>
      </c>
      <c r="K169">
        <f t="shared" si="20"/>
        <v>10000</v>
      </c>
      <c r="L169" s="17">
        <v>2016</v>
      </c>
      <c r="M169" s="16" t="str">
        <f t="shared" si="18"/>
        <v/>
      </c>
      <c r="N169" s="16" t="str">
        <f t="shared" si="14"/>
        <v/>
      </c>
      <c r="O169" s="16">
        <f t="shared" si="15"/>
        <v>3300000000</v>
      </c>
      <c r="P169" s="16" t="str">
        <f t="shared" si="16"/>
        <v/>
      </c>
      <c r="Q169" s="16">
        <f t="shared" si="19"/>
        <v>118632832030.31458</v>
      </c>
    </row>
    <row r="170" spans="4:17" ht="18.75">
      <c r="D170" s="2" t="s">
        <v>611</v>
      </c>
      <c r="E170" s="13">
        <v>4000000000</v>
      </c>
      <c r="F170" t="s">
        <v>81</v>
      </c>
      <c r="G170" t="s">
        <v>652</v>
      </c>
      <c r="H170" t="s">
        <v>653</v>
      </c>
      <c r="I170" t="s">
        <v>654</v>
      </c>
      <c r="J170" s="18">
        <f t="shared" si="17"/>
        <v>564</v>
      </c>
      <c r="K170">
        <f t="shared" si="20"/>
        <v>10000</v>
      </c>
      <c r="L170" s="17">
        <v>2016</v>
      </c>
      <c r="M170" s="16" t="str">
        <f t="shared" si="18"/>
        <v/>
      </c>
      <c r="N170" s="16" t="str">
        <f t="shared" si="14"/>
        <v/>
      </c>
      <c r="O170" s="16" t="str">
        <f t="shared" si="15"/>
        <v/>
      </c>
      <c r="P170" s="16">
        <f t="shared" si="16"/>
        <v>4000000000</v>
      </c>
      <c r="Q170" s="16">
        <f t="shared" si="19"/>
        <v>118632832030.31458</v>
      </c>
    </row>
    <row r="171" spans="4:17" ht="18.75">
      <c r="D171" s="6" t="s">
        <v>296</v>
      </c>
      <c r="E171" s="13">
        <v>7200000000</v>
      </c>
      <c r="F171" s="6" t="s">
        <v>2</v>
      </c>
      <c r="G171" t="s">
        <v>652</v>
      </c>
      <c r="H171" t="s">
        <v>653</v>
      </c>
      <c r="I171" t="s">
        <v>654</v>
      </c>
      <c r="J171" s="18">
        <f t="shared" si="17"/>
        <v>564</v>
      </c>
      <c r="K171">
        <f t="shared" si="20"/>
        <v>10000</v>
      </c>
      <c r="L171" s="17">
        <v>2016</v>
      </c>
      <c r="M171" s="16">
        <f t="shared" si="18"/>
        <v>7200000000</v>
      </c>
      <c r="N171" s="16" t="str">
        <f t="shared" si="14"/>
        <v/>
      </c>
      <c r="O171" s="16" t="str">
        <f t="shared" si="15"/>
        <v/>
      </c>
      <c r="P171" s="16" t="str">
        <f t="shared" si="16"/>
        <v/>
      </c>
      <c r="Q171" s="16">
        <f t="shared" si="19"/>
        <v>118632832030.31458</v>
      </c>
    </row>
    <row r="172" spans="4:17" ht="18.75">
      <c r="D172" s="6" t="s">
        <v>270</v>
      </c>
      <c r="E172" s="12">
        <v>8000000000</v>
      </c>
      <c r="F172" s="6" t="s">
        <v>2</v>
      </c>
      <c r="G172" t="s">
        <v>652</v>
      </c>
      <c r="H172" t="s">
        <v>653</v>
      </c>
      <c r="I172" t="s">
        <v>654</v>
      </c>
      <c r="J172" s="18">
        <f t="shared" si="17"/>
        <v>564</v>
      </c>
      <c r="K172">
        <f t="shared" si="20"/>
        <v>10000</v>
      </c>
      <c r="L172" s="17">
        <v>2016</v>
      </c>
      <c r="M172" s="16">
        <f t="shared" si="18"/>
        <v>8000000000</v>
      </c>
      <c r="N172" s="16" t="str">
        <f t="shared" si="14"/>
        <v/>
      </c>
      <c r="O172" s="16" t="str">
        <f t="shared" si="15"/>
        <v/>
      </c>
      <c r="P172" s="16" t="str">
        <f t="shared" si="16"/>
        <v/>
      </c>
      <c r="Q172" s="16">
        <f t="shared" si="19"/>
        <v>118632832030.31458</v>
      </c>
    </row>
    <row r="173" spans="4:17" ht="18.75">
      <c r="D173" s="6" t="s">
        <v>299</v>
      </c>
      <c r="E173" s="12">
        <v>3000000000</v>
      </c>
      <c r="F173" t="s">
        <v>82</v>
      </c>
      <c r="G173" t="s">
        <v>652</v>
      </c>
      <c r="H173" t="s">
        <v>653</v>
      </c>
      <c r="I173" t="s">
        <v>654</v>
      </c>
      <c r="J173" s="18">
        <f t="shared" si="17"/>
        <v>564</v>
      </c>
      <c r="K173">
        <f t="shared" si="20"/>
        <v>10000</v>
      </c>
      <c r="L173" s="17">
        <v>2016</v>
      </c>
      <c r="M173" s="16" t="str">
        <f t="shared" si="18"/>
        <v/>
      </c>
      <c r="N173" s="16" t="str">
        <f t="shared" si="14"/>
        <v/>
      </c>
      <c r="O173" s="16" t="str">
        <f t="shared" si="15"/>
        <v/>
      </c>
      <c r="P173" s="16">
        <f t="shared" si="16"/>
        <v>3000000000</v>
      </c>
      <c r="Q173" s="16">
        <f t="shared" si="19"/>
        <v>118632832030.31458</v>
      </c>
    </row>
    <row r="174" spans="4:17" ht="18.75">
      <c r="D174" s="6" t="s">
        <v>301</v>
      </c>
      <c r="E174" s="12">
        <v>4300000000</v>
      </c>
      <c r="F174" s="6" t="s">
        <v>74</v>
      </c>
      <c r="G174" t="s">
        <v>652</v>
      </c>
      <c r="H174" t="s">
        <v>653</v>
      </c>
      <c r="I174" t="s">
        <v>654</v>
      </c>
      <c r="J174" s="18">
        <f t="shared" si="17"/>
        <v>576</v>
      </c>
      <c r="K174">
        <f t="shared" si="20"/>
        <v>10000</v>
      </c>
      <c r="L174" s="17">
        <v>2017</v>
      </c>
      <c r="M174" s="16" t="str">
        <f t="shared" si="18"/>
        <v/>
      </c>
      <c r="N174" s="16" t="str">
        <f t="shared" si="14"/>
        <v/>
      </c>
      <c r="O174" s="16">
        <f t="shared" si="15"/>
        <v>4300000000</v>
      </c>
      <c r="P174" s="16" t="str">
        <f t="shared" si="16"/>
        <v/>
      </c>
      <c r="Q174" s="16">
        <f t="shared" si="19"/>
        <v>167772160000</v>
      </c>
    </row>
    <row r="175" spans="4:17" ht="18.75">
      <c r="D175" s="2" t="s">
        <v>609</v>
      </c>
      <c r="E175" s="13">
        <v>1400000000</v>
      </c>
      <c r="F175" s="6" t="s">
        <v>50</v>
      </c>
      <c r="G175" t="s">
        <v>652</v>
      </c>
      <c r="H175" t="s">
        <v>653</v>
      </c>
      <c r="I175" t="s">
        <v>654</v>
      </c>
      <c r="J175" s="18">
        <f t="shared" si="17"/>
        <v>576</v>
      </c>
      <c r="K175">
        <f t="shared" si="20"/>
        <v>10000</v>
      </c>
      <c r="L175" s="17">
        <v>2017</v>
      </c>
      <c r="M175" s="16" t="str">
        <f t="shared" si="18"/>
        <v/>
      </c>
      <c r="N175" s="16">
        <f t="shared" si="14"/>
        <v>1400000000</v>
      </c>
      <c r="O175" s="16" t="str">
        <f t="shared" si="15"/>
        <v/>
      </c>
      <c r="P175" s="16" t="str">
        <f t="shared" si="16"/>
        <v/>
      </c>
      <c r="Q175" s="16">
        <f t="shared" si="19"/>
        <v>167772160000</v>
      </c>
    </row>
    <row r="176" spans="4:17" ht="18.75">
      <c r="D176" s="6" t="s">
        <v>303</v>
      </c>
      <c r="E176" s="13">
        <v>4800000000</v>
      </c>
      <c r="F176" s="6" t="s">
        <v>50</v>
      </c>
      <c r="G176" t="s">
        <v>652</v>
      </c>
      <c r="H176" t="s">
        <v>653</v>
      </c>
      <c r="I176" t="s">
        <v>654</v>
      </c>
      <c r="J176" s="18">
        <f t="shared" si="17"/>
        <v>576</v>
      </c>
      <c r="K176">
        <f t="shared" si="20"/>
        <v>10000</v>
      </c>
      <c r="L176" s="17">
        <v>2017</v>
      </c>
      <c r="M176" s="16" t="str">
        <f t="shared" si="18"/>
        <v/>
      </c>
      <c r="N176" s="16">
        <f t="shared" si="14"/>
        <v>4800000000</v>
      </c>
      <c r="O176" s="16" t="str">
        <f t="shared" si="15"/>
        <v/>
      </c>
      <c r="P176" s="16" t="str">
        <f t="shared" si="16"/>
        <v/>
      </c>
      <c r="Q176" s="16">
        <f t="shared" si="19"/>
        <v>167772160000</v>
      </c>
    </row>
    <row r="177" spans="4:17" ht="18.75">
      <c r="D177" s="6" t="s">
        <v>304</v>
      </c>
      <c r="E177" s="13">
        <v>4800000000</v>
      </c>
      <c r="F177" s="6" t="s">
        <v>50</v>
      </c>
      <c r="G177" t="s">
        <v>652</v>
      </c>
      <c r="H177" t="s">
        <v>653</v>
      </c>
      <c r="I177" t="s">
        <v>654</v>
      </c>
      <c r="J177" s="18">
        <f t="shared" si="17"/>
        <v>576</v>
      </c>
      <c r="K177">
        <f t="shared" si="20"/>
        <v>10000</v>
      </c>
      <c r="L177" s="17">
        <v>2017</v>
      </c>
      <c r="M177" s="16" t="str">
        <f t="shared" si="18"/>
        <v/>
      </c>
      <c r="N177" s="16">
        <f t="shared" si="14"/>
        <v>4800000000</v>
      </c>
      <c r="O177" s="16" t="str">
        <f t="shared" si="15"/>
        <v/>
      </c>
      <c r="P177" s="16" t="str">
        <f t="shared" si="16"/>
        <v/>
      </c>
      <c r="Q177" s="16">
        <f t="shared" si="19"/>
        <v>167772160000</v>
      </c>
    </row>
    <row r="178" spans="4:17" ht="18.75">
      <c r="D178" s="6" t="s">
        <v>305</v>
      </c>
      <c r="E178" s="12">
        <v>6100000000</v>
      </c>
      <c r="F178" s="6" t="s">
        <v>22</v>
      </c>
      <c r="G178" t="s">
        <v>652</v>
      </c>
      <c r="H178" t="s">
        <v>653</v>
      </c>
      <c r="I178" t="s">
        <v>654</v>
      </c>
      <c r="J178" s="18">
        <f t="shared" si="17"/>
        <v>576</v>
      </c>
      <c r="K178">
        <f t="shared" si="20"/>
        <v>10000</v>
      </c>
      <c r="L178" s="17">
        <v>2017</v>
      </c>
      <c r="M178" s="16" t="str">
        <f t="shared" si="18"/>
        <v/>
      </c>
      <c r="N178" s="16" t="str">
        <f t="shared" si="14"/>
        <v/>
      </c>
      <c r="O178" s="16" t="str">
        <f t="shared" si="15"/>
        <v/>
      </c>
      <c r="P178" s="16">
        <f t="shared" si="16"/>
        <v>6100000000</v>
      </c>
      <c r="Q178" s="16">
        <f t="shared" si="19"/>
        <v>167772160000</v>
      </c>
    </row>
    <row r="179" spans="4:17" ht="18.75">
      <c r="D179" s="2" t="s">
        <v>306</v>
      </c>
      <c r="E179" s="12">
        <v>9700000000</v>
      </c>
      <c r="F179" s="6" t="s">
        <v>22</v>
      </c>
      <c r="G179" t="s">
        <v>652</v>
      </c>
      <c r="H179" t="s">
        <v>653</v>
      </c>
      <c r="I179" t="s">
        <v>654</v>
      </c>
      <c r="J179" s="18">
        <f t="shared" si="17"/>
        <v>576</v>
      </c>
      <c r="K179">
        <f t="shared" si="20"/>
        <v>10000</v>
      </c>
      <c r="L179" s="17">
        <v>2017</v>
      </c>
      <c r="M179" s="16" t="str">
        <f t="shared" si="18"/>
        <v/>
      </c>
      <c r="N179" s="16" t="str">
        <f t="shared" si="14"/>
        <v/>
      </c>
      <c r="O179" s="16" t="str">
        <f t="shared" si="15"/>
        <v/>
      </c>
      <c r="P179" s="16">
        <f t="shared" si="16"/>
        <v>9700000000</v>
      </c>
      <c r="Q179" s="16">
        <f t="shared" si="19"/>
        <v>167772160000</v>
      </c>
    </row>
    <row r="180" spans="4:17" ht="18.75">
      <c r="D180" s="2" t="s">
        <v>606</v>
      </c>
      <c r="E180" s="13">
        <v>5500000000</v>
      </c>
      <c r="F180" s="6" t="s">
        <v>81</v>
      </c>
      <c r="G180" t="s">
        <v>652</v>
      </c>
      <c r="H180" t="s">
        <v>653</v>
      </c>
      <c r="I180" t="s">
        <v>654</v>
      </c>
      <c r="J180" s="18">
        <f t="shared" si="17"/>
        <v>576</v>
      </c>
      <c r="K180">
        <f t="shared" si="20"/>
        <v>10000</v>
      </c>
      <c r="L180" s="17">
        <v>2017</v>
      </c>
      <c r="M180" s="16" t="str">
        <f t="shared" si="18"/>
        <v/>
      </c>
      <c r="N180" s="16" t="str">
        <f t="shared" si="14"/>
        <v/>
      </c>
      <c r="O180" s="16" t="str">
        <f t="shared" si="15"/>
        <v/>
      </c>
      <c r="P180" s="16">
        <f t="shared" si="16"/>
        <v>5500000000</v>
      </c>
      <c r="Q180" s="16">
        <f t="shared" si="19"/>
        <v>167772160000</v>
      </c>
    </row>
    <row r="181" spans="4:17" ht="18.75">
      <c r="D181" s="6" t="s">
        <v>607</v>
      </c>
      <c r="E181" s="13">
        <v>7000000000</v>
      </c>
      <c r="F181" s="6" t="s">
        <v>75</v>
      </c>
      <c r="G181" t="s">
        <v>652</v>
      </c>
      <c r="H181" t="s">
        <v>653</v>
      </c>
      <c r="I181" t="s">
        <v>654</v>
      </c>
      <c r="J181" s="18">
        <f t="shared" si="17"/>
        <v>576</v>
      </c>
      <c r="K181">
        <f t="shared" si="20"/>
        <v>10000</v>
      </c>
      <c r="L181" s="17">
        <v>2017</v>
      </c>
      <c r="M181" s="16" t="str">
        <f t="shared" si="18"/>
        <v/>
      </c>
      <c r="N181" s="16" t="str">
        <f t="shared" si="14"/>
        <v/>
      </c>
      <c r="O181" s="16" t="str">
        <f t="shared" si="15"/>
        <v/>
      </c>
      <c r="P181" s="16">
        <f t="shared" si="16"/>
        <v>7000000000</v>
      </c>
      <c r="Q181" s="16">
        <f t="shared" si="19"/>
        <v>167772160000</v>
      </c>
    </row>
    <row r="182" spans="4:17" ht="18.75">
      <c r="D182" s="6" t="s">
        <v>308</v>
      </c>
      <c r="E182" s="13">
        <v>8000000000</v>
      </c>
      <c r="F182" s="6" t="s">
        <v>2</v>
      </c>
      <c r="G182" t="s">
        <v>652</v>
      </c>
      <c r="H182" t="s">
        <v>653</v>
      </c>
      <c r="I182" t="s">
        <v>654</v>
      </c>
      <c r="J182" s="18">
        <f t="shared" si="17"/>
        <v>576</v>
      </c>
      <c r="K182">
        <f t="shared" si="20"/>
        <v>10000</v>
      </c>
      <c r="L182" s="17">
        <v>2017</v>
      </c>
      <c r="M182" s="16">
        <f t="shared" si="18"/>
        <v>8000000000</v>
      </c>
      <c r="N182" s="16" t="str">
        <f t="shared" si="14"/>
        <v/>
      </c>
      <c r="O182" s="16" t="str">
        <f t="shared" si="15"/>
        <v/>
      </c>
      <c r="P182" s="16" t="str">
        <f t="shared" si="16"/>
        <v/>
      </c>
      <c r="Q182" s="16">
        <f t="shared" si="19"/>
        <v>167772160000</v>
      </c>
    </row>
    <row r="183" spans="4:17" ht="18.75">
      <c r="D183" s="6" t="s">
        <v>84</v>
      </c>
      <c r="E183" s="13">
        <v>7100000000</v>
      </c>
      <c r="F183" s="6" t="s">
        <v>2</v>
      </c>
      <c r="G183" t="s">
        <v>652</v>
      </c>
      <c r="H183" t="s">
        <v>653</v>
      </c>
      <c r="I183" t="s">
        <v>654</v>
      </c>
      <c r="J183" s="18">
        <f t="shared" si="17"/>
        <v>576</v>
      </c>
      <c r="K183">
        <f t="shared" si="20"/>
        <v>10000</v>
      </c>
      <c r="L183" s="17">
        <v>2017</v>
      </c>
      <c r="M183" s="16">
        <f t="shared" si="18"/>
        <v>7100000000</v>
      </c>
      <c r="N183" s="16" t="str">
        <f t="shared" si="14"/>
        <v/>
      </c>
      <c r="O183" s="16" t="str">
        <f t="shared" si="15"/>
        <v/>
      </c>
      <c r="P183" s="16" t="str">
        <f t="shared" si="16"/>
        <v/>
      </c>
      <c r="Q183" s="16">
        <f t="shared" si="19"/>
        <v>167772160000</v>
      </c>
    </row>
    <row r="184" spans="4:17" ht="18.75">
      <c r="D184" s="6" t="s">
        <v>310</v>
      </c>
      <c r="E184" s="12">
        <v>8000000000</v>
      </c>
      <c r="F184" s="6" t="s">
        <v>22</v>
      </c>
      <c r="G184" t="s">
        <v>652</v>
      </c>
      <c r="H184" t="s">
        <v>653</v>
      </c>
      <c r="I184" t="s">
        <v>654</v>
      </c>
      <c r="J184" s="18">
        <f t="shared" si="17"/>
        <v>576</v>
      </c>
      <c r="K184">
        <f t="shared" si="20"/>
        <v>10000</v>
      </c>
      <c r="L184" s="17">
        <v>2017</v>
      </c>
      <c r="M184" s="16" t="str">
        <f t="shared" si="18"/>
        <v/>
      </c>
      <c r="N184" s="16" t="str">
        <f t="shared" si="14"/>
        <v/>
      </c>
      <c r="O184" s="16" t="str">
        <f t="shared" si="15"/>
        <v/>
      </c>
      <c r="P184" s="16">
        <f t="shared" si="16"/>
        <v>8000000000</v>
      </c>
      <c r="Q184" s="16">
        <f t="shared" si="19"/>
        <v>167772160000</v>
      </c>
    </row>
    <row r="185" spans="4:17" ht="18.75">
      <c r="D185" s="2" t="s">
        <v>605</v>
      </c>
      <c r="E185" s="13">
        <v>250000000</v>
      </c>
      <c r="F185" t="s">
        <v>85</v>
      </c>
      <c r="G185" t="s">
        <v>652</v>
      </c>
      <c r="H185" t="s">
        <v>653</v>
      </c>
      <c r="I185" t="s">
        <v>654</v>
      </c>
      <c r="J185" s="18">
        <f t="shared" si="17"/>
        <v>576</v>
      </c>
      <c r="K185">
        <f t="shared" si="20"/>
        <v>10000</v>
      </c>
      <c r="L185" s="17">
        <v>2017</v>
      </c>
      <c r="M185" s="16" t="str">
        <f t="shared" si="18"/>
        <v/>
      </c>
      <c r="N185" s="16" t="str">
        <f t="shared" si="14"/>
        <v/>
      </c>
      <c r="O185" s="16" t="str">
        <f t="shared" si="15"/>
        <v/>
      </c>
      <c r="P185" s="16">
        <f t="shared" si="16"/>
        <v>250000000</v>
      </c>
      <c r="Q185" s="16">
        <f t="shared" si="19"/>
        <v>167772160000</v>
      </c>
    </row>
    <row r="186" spans="4:17" ht="18.75">
      <c r="D186" s="6" t="s">
        <v>311</v>
      </c>
      <c r="E186" s="13">
        <v>5450000000</v>
      </c>
      <c r="F186" s="6" t="s">
        <v>28</v>
      </c>
      <c r="G186" t="s">
        <v>652</v>
      </c>
      <c r="H186" t="s">
        <v>653</v>
      </c>
      <c r="I186" t="s">
        <v>654</v>
      </c>
      <c r="J186" s="18">
        <f t="shared" si="17"/>
        <v>576</v>
      </c>
      <c r="K186">
        <f t="shared" si="20"/>
        <v>10000</v>
      </c>
      <c r="L186" s="17">
        <v>2017</v>
      </c>
      <c r="M186" s="16" t="str">
        <f t="shared" si="18"/>
        <v/>
      </c>
      <c r="N186" s="16" t="str">
        <f t="shared" si="14"/>
        <v/>
      </c>
      <c r="O186" s="16" t="str">
        <f t="shared" si="15"/>
        <v/>
      </c>
      <c r="P186" s="16">
        <f t="shared" si="16"/>
        <v>5450000000</v>
      </c>
      <c r="Q186" s="16">
        <f t="shared" si="19"/>
        <v>167772160000</v>
      </c>
    </row>
    <row r="187" spans="4:17" ht="18.75">
      <c r="D187" s="6" t="s">
        <v>312</v>
      </c>
      <c r="E187" s="13">
        <v>4300000000</v>
      </c>
      <c r="F187" s="6" t="s">
        <v>74</v>
      </c>
      <c r="G187" t="s">
        <v>652</v>
      </c>
      <c r="H187" t="s">
        <v>653</v>
      </c>
      <c r="I187" t="s">
        <v>654</v>
      </c>
      <c r="J187" s="18">
        <f t="shared" si="17"/>
        <v>576</v>
      </c>
      <c r="K187">
        <f t="shared" si="20"/>
        <v>10000</v>
      </c>
      <c r="L187" s="17">
        <v>2017</v>
      </c>
      <c r="M187" s="16" t="str">
        <f t="shared" si="18"/>
        <v/>
      </c>
      <c r="N187" s="16" t="str">
        <f t="shared" si="14"/>
        <v/>
      </c>
      <c r="O187" s="16">
        <f t="shared" si="15"/>
        <v>4300000000</v>
      </c>
      <c r="P187" s="16" t="str">
        <f t="shared" si="16"/>
        <v/>
      </c>
      <c r="Q187" s="16">
        <f t="shared" si="19"/>
        <v>167772160000</v>
      </c>
    </row>
    <row r="188" spans="4:17" ht="18.75">
      <c r="D188" s="6" t="s">
        <v>604</v>
      </c>
      <c r="E188" s="13">
        <v>18000000000</v>
      </c>
      <c r="F188" s="6" t="s">
        <v>82</v>
      </c>
      <c r="G188" t="s">
        <v>652</v>
      </c>
      <c r="H188" t="s">
        <v>653</v>
      </c>
      <c r="I188" t="s">
        <v>654</v>
      </c>
      <c r="J188" s="18">
        <f t="shared" si="17"/>
        <v>576</v>
      </c>
      <c r="K188">
        <f t="shared" si="20"/>
        <v>10000</v>
      </c>
      <c r="L188" s="17">
        <v>2017</v>
      </c>
      <c r="M188" s="16" t="str">
        <f t="shared" si="18"/>
        <v/>
      </c>
      <c r="N188" s="16" t="str">
        <f t="shared" si="14"/>
        <v/>
      </c>
      <c r="O188" s="16" t="str">
        <f t="shared" si="15"/>
        <v/>
      </c>
      <c r="P188" s="16">
        <f t="shared" si="16"/>
        <v>18000000000</v>
      </c>
      <c r="Q188" s="16">
        <f t="shared" si="19"/>
        <v>167772160000</v>
      </c>
    </row>
    <row r="189" spans="4:17" ht="18.75">
      <c r="D189" s="6" t="s">
        <v>313</v>
      </c>
      <c r="E189" s="12">
        <v>19200000000</v>
      </c>
      <c r="F189" s="6" t="s">
        <v>50</v>
      </c>
      <c r="G189" t="s">
        <v>652</v>
      </c>
      <c r="H189" t="s">
        <v>653</v>
      </c>
      <c r="I189" t="s">
        <v>654</v>
      </c>
      <c r="J189" s="18">
        <f t="shared" si="17"/>
        <v>576</v>
      </c>
      <c r="K189">
        <f t="shared" si="20"/>
        <v>10000</v>
      </c>
      <c r="L189" s="17">
        <v>2017</v>
      </c>
      <c r="M189" s="16" t="str">
        <f t="shared" si="18"/>
        <v/>
      </c>
      <c r="N189" s="16">
        <f t="shared" si="14"/>
        <v>19200000000</v>
      </c>
      <c r="O189" s="16" t="str">
        <f t="shared" si="15"/>
        <v/>
      </c>
      <c r="P189" s="16" t="str">
        <f t="shared" si="16"/>
        <v/>
      </c>
      <c r="Q189" s="16">
        <f t="shared" si="19"/>
        <v>167772160000</v>
      </c>
    </row>
    <row r="190" spans="4:17" ht="18.75">
      <c r="D190" s="6" t="s">
        <v>315</v>
      </c>
      <c r="E190" s="13">
        <v>5300000000</v>
      </c>
      <c r="F190" s="6" t="s">
        <v>82</v>
      </c>
      <c r="G190" t="s">
        <v>652</v>
      </c>
      <c r="H190" t="s">
        <v>653</v>
      </c>
      <c r="I190" t="s">
        <v>654</v>
      </c>
      <c r="J190" s="18">
        <f t="shared" si="17"/>
        <v>576</v>
      </c>
      <c r="K190">
        <f t="shared" si="20"/>
        <v>10000</v>
      </c>
      <c r="L190" s="17">
        <v>2017</v>
      </c>
      <c r="M190" s="16" t="str">
        <f t="shared" si="18"/>
        <v/>
      </c>
      <c r="N190" s="16" t="str">
        <f t="shared" si="14"/>
        <v/>
      </c>
      <c r="O190" s="16" t="str">
        <f t="shared" si="15"/>
        <v/>
      </c>
      <c r="P190" s="16">
        <f t="shared" si="16"/>
        <v>5300000000</v>
      </c>
      <c r="Q190" s="16">
        <f t="shared" si="19"/>
        <v>167772160000</v>
      </c>
    </row>
    <row r="191" spans="4:17" ht="18.75">
      <c r="D191" s="6" t="s">
        <v>316</v>
      </c>
      <c r="E191" s="13">
        <v>5300000000</v>
      </c>
      <c r="F191" s="6" t="s">
        <v>82</v>
      </c>
      <c r="G191" t="s">
        <v>652</v>
      </c>
      <c r="H191" t="s">
        <v>653</v>
      </c>
      <c r="I191" t="s">
        <v>654</v>
      </c>
      <c r="J191" s="18">
        <f t="shared" si="17"/>
        <v>576</v>
      </c>
      <c r="K191">
        <f t="shared" si="20"/>
        <v>10000</v>
      </c>
      <c r="L191" s="17">
        <v>2017</v>
      </c>
      <c r="M191" s="16" t="str">
        <f t="shared" si="18"/>
        <v/>
      </c>
      <c r="N191" s="16" t="str">
        <f t="shared" si="14"/>
        <v/>
      </c>
      <c r="O191" s="16" t="str">
        <f t="shared" si="15"/>
        <v/>
      </c>
      <c r="P191" s="16">
        <f t="shared" si="16"/>
        <v>5300000000</v>
      </c>
      <c r="Q191" s="16">
        <f t="shared" si="19"/>
        <v>167772160000</v>
      </c>
    </row>
    <row r="192" spans="4:17" ht="18.75">
      <c r="D192" s="2" t="s">
        <v>603</v>
      </c>
      <c r="E192" s="13">
        <v>5500000000</v>
      </c>
      <c r="F192" s="6" t="s">
        <v>81</v>
      </c>
      <c r="G192" t="s">
        <v>652</v>
      </c>
      <c r="H192" t="s">
        <v>653</v>
      </c>
      <c r="I192" t="s">
        <v>654</v>
      </c>
      <c r="J192" s="18">
        <f t="shared" si="17"/>
        <v>588</v>
      </c>
      <c r="K192">
        <f t="shared" si="20"/>
        <v>10000</v>
      </c>
      <c r="L192" s="17">
        <v>2018</v>
      </c>
      <c r="M192" s="16" t="str">
        <f t="shared" si="18"/>
        <v/>
      </c>
      <c r="N192" s="16" t="str">
        <f t="shared" si="14"/>
        <v/>
      </c>
      <c r="O192" s="16" t="str">
        <f t="shared" si="15"/>
        <v/>
      </c>
      <c r="P192" s="16">
        <f t="shared" si="16"/>
        <v>5500000000</v>
      </c>
      <c r="Q192" s="16">
        <f t="shared" si="19"/>
        <v>237265664060.62875</v>
      </c>
    </row>
    <row r="193" spans="4:17" ht="18.75">
      <c r="D193" s="6" t="s">
        <v>317</v>
      </c>
      <c r="E193" s="12">
        <v>6900000000</v>
      </c>
      <c r="F193" s="6" t="s">
        <v>74</v>
      </c>
      <c r="G193" t="s">
        <v>652</v>
      </c>
      <c r="H193" t="s">
        <v>653</v>
      </c>
      <c r="I193" t="s">
        <v>654</v>
      </c>
      <c r="J193" s="18">
        <f t="shared" si="17"/>
        <v>588</v>
      </c>
      <c r="K193">
        <f t="shared" si="20"/>
        <v>10000</v>
      </c>
      <c r="L193" s="17">
        <v>2018</v>
      </c>
      <c r="M193" s="16" t="str">
        <f t="shared" si="18"/>
        <v/>
      </c>
      <c r="N193" s="16" t="str">
        <f t="shared" si="14"/>
        <v/>
      </c>
      <c r="O193" s="16">
        <f t="shared" si="15"/>
        <v>6900000000</v>
      </c>
      <c r="P193" s="16" t="str">
        <f t="shared" si="16"/>
        <v/>
      </c>
      <c r="Q193" s="16">
        <f t="shared" si="19"/>
        <v>237265664060.62875</v>
      </c>
    </row>
    <row r="194" spans="4:17" ht="18.75">
      <c r="D194" s="2" t="s">
        <v>602</v>
      </c>
      <c r="E194" s="13">
        <v>6900000000</v>
      </c>
      <c r="F194" s="6" t="s">
        <v>81</v>
      </c>
      <c r="G194" t="s">
        <v>652</v>
      </c>
      <c r="H194" t="s">
        <v>653</v>
      </c>
      <c r="I194" t="s">
        <v>654</v>
      </c>
      <c r="J194" s="18">
        <f t="shared" si="17"/>
        <v>588</v>
      </c>
      <c r="K194">
        <f t="shared" si="20"/>
        <v>10000</v>
      </c>
      <c r="L194" s="17">
        <v>2018</v>
      </c>
      <c r="M194" s="16" t="str">
        <f t="shared" si="18"/>
        <v/>
      </c>
      <c r="N194" s="16" t="str">
        <f t="shared" si="14"/>
        <v/>
      </c>
      <c r="O194" s="16" t="str">
        <f t="shared" si="15"/>
        <v/>
      </c>
      <c r="P194" s="16">
        <f t="shared" si="16"/>
        <v>6900000000</v>
      </c>
      <c r="Q194" s="16">
        <f t="shared" si="19"/>
        <v>237265664060.62875</v>
      </c>
    </row>
    <row r="195" spans="4:17" ht="18.75">
      <c r="D195" s="6" t="s">
        <v>319</v>
      </c>
      <c r="E195" s="13">
        <v>8500000000</v>
      </c>
      <c r="F195" s="6" t="s">
        <v>82</v>
      </c>
      <c r="G195" t="s">
        <v>652</v>
      </c>
      <c r="H195" t="s">
        <v>653</v>
      </c>
      <c r="I195" t="s">
        <v>654</v>
      </c>
      <c r="J195" s="18">
        <f t="shared" si="17"/>
        <v>588</v>
      </c>
      <c r="K195">
        <f t="shared" si="20"/>
        <v>10000</v>
      </c>
      <c r="L195" s="17">
        <v>2018</v>
      </c>
      <c r="M195" s="16" t="str">
        <f t="shared" si="18"/>
        <v/>
      </c>
      <c r="N195" s="16" t="str">
        <f t="shared" si="14"/>
        <v/>
      </c>
      <c r="O195" s="16" t="str">
        <f t="shared" si="15"/>
        <v/>
      </c>
      <c r="P195" s="16">
        <f t="shared" si="16"/>
        <v>8500000000</v>
      </c>
      <c r="Q195" s="16">
        <f t="shared" si="19"/>
        <v>237265664060.62875</v>
      </c>
    </row>
    <row r="196" spans="4:17" ht="18.75">
      <c r="D196" s="6" t="s">
        <v>321</v>
      </c>
      <c r="E196" s="13">
        <v>10000000000</v>
      </c>
      <c r="F196" s="6" t="s">
        <v>74</v>
      </c>
      <c r="G196" t="s">
        <v>652</v>
      </c>
      <c r="H196" t="s">
        <v>653</v>
      </c>
      <c r="I196" t="s">
        <v>654</v>
      </c>
      <c r="J196" s="18">
        <f t="shared" si="17"/>
        <v>588</v>
      </c>
      <c r="K196">
        <f t="shared" si="20"/>
        <v>10000</v>
      </c>
      <c r="L196" s="17">
        <v>2018</v>
      </c>
      <c r="M196" s="16" t="str">
        <f t="shared" si="18"/>
        <v/>
      </c>
      <c r="N196" s="16" t="str">
        <f t="shared" si="14"/>
        <v/>
      </c>
      <c r="O196" s="16">
        <f t="shared" si="15"/>
        <v>10000000000</v>
      </c>
      <c r="P196" s="16" t="str">
        <f t="shared" si="16"/>
        <v/>
      </c>
      <c r="Q196" s="16">
        <f t="shared" si="19"/>
        <v>237265664060.62875</v>
      </c>
    </row>
    <row r="197" spans="4:17" ht="18.75">
      <c r="D197" s="6" t="s">
        <v>600</v>
      </c>
      <c r="E197" s="13">
        <v>8786000000</v>
      </c>
      <c r="F197" s="6" t="s">
        <v>28</v>
      </c>
      <c r="G197" t="s">
        <v>652</v>
      </c>
      <c r="H197" t="s">
        <v>653</v>
      </c>
      <c r="I197" t="s">
        <v>654</v>
      </c>
      <c r="J197" s="18">
        <f t="shared" si="17"/>
        <v>588</v>
      </c>
      <c r="K197">
        <f t="shared" si="20"/>
        <v>10000</v>
      </c>
      <c r="L197" s="18">
        <v>2018</v>
      </c>
      <c r="M197" s="16" t="str">
        <f t="shared" si="18"/>
        <v/>
      </c>
      <c r="N197" s="16" t="str">
        <f t="shared" si="14"/>
        <v/>
      </c>
      <c r="O197" s="16" t="str">
        <f t="shared" si="15"/>
        <v/>
      </c>
      <c r="P197" s="16">
        <f t="shared" si="16"/>
        <v>8786000000</v>
      </c>
      <c r="Q197" s="16">
        <f t="shared" si="19"/>
        <v>237265664060.62875</v>
      </c>
    </row>
    <row r="198" spans="4:17" ht="18.75">
      <c r="D198" s="2" t="s">
        <v>598</v>
      </c>
      <c r="E198" s="13">
        <v>9000000000</v>
      </c>
      <c r="F198" t="s">
        <v>88</v>
      </c>
      <c r="G198" t="s">
        <v>652</v>
      </c>
      <c r="H198" t="s">
        <v>653</v>
      </c>
      <c r="I198" t="s">
        <v>654</v>
      </c>
      <c r="J198" s="18">
        <f t="shared" si="17"/>
        <v>588</v>
      </c>
      <c r="K198">
        <f t="shared" si="20"/>
        <v>10000</v>
      </c>
      <c r="L198" s="17">
        <v>2018</v>
      </c>
      <c r="M198" s="16" t="str">
        <f t="shared" si="18"/>
        <v/>
      </c>
      <c r="N198" s="16" t="str">
        <f t="shared" ref="N198:N248" si="21">IF(F198=H198,E198,"")</f>
        <v/>
      </c>
      <c r="O198" s="16" t="str">
        <f t="shared" ref="O198:O248" si="22">IF(F198=I198,E198,"")</f>
        <v/>
      </c>
      <c r="P198" s="16">
        <f t="shared" ref="P198:P248" si="23">IF(F198=G198,"",IF(F198=H198,"",IF(F198=I198,"",E198)))</f>
        <v>9000000000</v>
      </c>
      <c r="Q198" s="16">
        <f t="shared" si="19"/>
        <v>237265664060.62875</v>
      </c>
    </row>
    <row r="199" spans="4:17" ht="18.75">
      <c r="D199" s="6" t="s">
        <v>322</v>
      </c>
      <c r="E199" s="13">
        <v>6700000000</v>
      </c>
      <c r="F199" s="6" t="s">
        <v>82</v>
      </c>
      <c r="G199" t="s">
        <v>652</v>
      </c>
      <c r="H199" t="s">
        <v>653</v>
      </c>
      <c r="I199" t="s">
        <v>654</v>
      </c>
      <c r="J199" s="18">
        <f t="shared" ref="J199:J247" si="24">(L199-1969)*12</f>
        <v>588</v>
      </c>
      <c r="K199">
        <f t="shared" si="20"/>
        <v>10000</v>
      </c>
      <c r="L199" s="17">
        <v>2018</v>
      </c>
      <c r="M199" s="16" t="str">
        <f t="shared" ref="M199:M248" si="25">IF(F199=G199,E199,"")</f>
        <v/>
      </c>
      <c r="N199" s="16" t="str">
        <f t="shared" si="21"/>
        <v/>
      </c>
      <c r="O199" s="16" t="str">
        <f t="shared" si="22"/>
        <v/>
      </c>
      <c r="P199" s="16">
        <f t="shared" si="23"/>
        <v>6700000000</v>
      </c>
      <c r="Q199" s="16">
        <f t="shared" ref="Q199:Q255" si="26">K199*2^(J199/24)</f>
        <v>237265664060.62875</v>
      </c>
    </row>
    <row r="200" spans="4:17" ht="18.75">
      <c r="D200" s="2" t="s">
        <v>596</v>
      </c>
      <c r="E200" s="13">
        <v>475000000</v>
      </c>
      <c r="F200" s="6" t="s">
        <v>50</v>
      </c>
      <c r="G200" t="s">
        <v>652</v>
      </c>
      <c r="H200" t="s">
        <v>653</v>
      </c>
      <c r="I200" t="s">
        <v>654</v>
      </c>
      <c r="J200" s="18">
        <f t="shared" si="24"/>
        <v>600</v>
      </c>
      <c r="K200">
        <f t="shared" ref="K200:K255" si="27">K199</f>
        <v>10000</v>
      </c>
      <c r="L200" s="17">
        <v>2019</v>
      </c>
      <c r="M200" s="16" t="str">
        <f t="shared" si="25"/>
        <v/>
      </c>
      <c r="N200" s="16">
        <f t="shared" si="21"/>
        <v>475000000</v>
      </c>
      <c r="O200" s="16" t="str">
        <f t="shared" si="22"/>
        <v/>
      </c>
      <c r="P200" s="16" t="str">
        <f t="shared" si="23"/>
        <v/>
      </c>
      <c r="Q200" s="16">
        <f t="shared" si="26"/>
        <v>335544320000</v>
      </c>
    </row>
    <row r="201" spans="4:17" ht="18.75">
      <c r="D201" s="2" t="s">
        <v>594</v>
      </c>
      <c r="E201" s="13">
        <v>1900000000</v>
      </c>
      <c r="F201" s="6" t="s">
        <v>50</v>
      </c>
      <c r="G201" t="s">
        <v>652</v>
      </c>
      <c r="H201" t="s">
        <v>653</v>
      </c>
      <c r="I201" t="s">
        <v>654</v>
      </c>
      <c r="J201" s="18">
        <f t="shared" si="24"/>
        <v>600</v>
      </c>
      <c r="K201">
        <f t="shared" si="27"/>
        <v>10000</v>
      </c>
      <c r="L201" s="17">
        <v>2019</v>
      </c>
      <c r="M201" s="16" t="str">
        <f t="shared" si="25"/>
        <v/>
      </c>
      <c r="N201" s="16">
        <f t="shared" si="21"/>
        <v>1900000000</v>
      </c>
      <c r="O201" s="16" t="str">
        <f t="shared" si="22"/>
        <v/>
      </c>
      <c r="P201" s="16" t="str">
        <f t="shared" si="23"/>
        <v/>
      </c>
      <c r="Q201" s="16">
        <f t="shared" si="26"/>
        <v>335544320000</v>
      </c>
    </row>
    <row r="202" spans="4:17" ht="18.75">
      <c r="D202" s="2" t="s">
        <v>592</v>
      </c>
      <c r="E202" s="13">
        <v>3800000000</v>
      </c>
      <c r="F202" s="6" t="s">
        <v>50</v>
      </c>
      <c r="G202" t="s">
        <v>652</v>
      </c>
      <c r="H202" t="s">
        <v>653</v>
      </c>
      <c r="I202" t="s">
        <v>654</v>
      </c>
      <c r="J202" s="18">
        <f t="shared" si="24"/>
        <v>600</v>
      </c>
      <c r="K202">
        <f t="shared" si="27"/>
        <v>10000</v>
      </c>
      <c r="L202" s="17">
        <v>2019</v>
      </c>
      <c r="M202" s="16" t="str">
        <f t="shared" si="25"/>
        <v/>
      </c>
      <c r="N202" s="16">
        <f t="shared" si="21"/>
        <v>3800000000</v>
      </c>
      <c r="O202" s="16" t="str">
        <f t="shared" si="22"/>
        <v/>
      </c>
      <c r="P202" s="16" t="str">
        <f t="shared" si="23"/>
        <v/>
      </c>
      <c r="Q202" s="16">
        <f t="shared" si="26"/>
        <v>335544320000</v>
      </c>
    </row>
    <row r="203" spans="4:17" ht="18.75">
      <c r="D203" s="2" t="s">
        <v>89</v>
      </c>
      <c r="E203" s="13">
        <v>2090000000</v>
      </c>
      <c r="F203" s="6" t="s">
        <v>50</v>
      </c>
      <c r="G203" t="s">
        <v>652</v>
      </c>
      <c r="H203" t="s">
        <v>653</v>
      </c>
      <c r="I203" t="s">
        <v>654</v>
      </c>
      <c r="J203" s="18">
        <f t="shared" si="24"/>
        <v>600</v>
      </c>
      <c r="K203">
        <f t="shared" si="27"/>
        <v>10000</v>
      </c>
      <c r="L203" s="17">
        <v>2019</v>
      </c>
      <c r="M203" s="16" t="str">
        <f t="shared" si="25"/>
        <v/>
      </c>
      <c r="N203" s="16">
        <f t="shared" si="21"/>
        <v>2090000000</v>
      </c>
      <c r="O203" s="16" t="str">
        <f t="shared" si="22"/>
        <v/>
      </c>
      <c r="P203" s="16" t="str">
        <f t="shared" si="23"/>
        <v/>
      </c>
      <c r="Q203" s="16">
        <f t="shared" si="26"/>
        <v>335544320000</v>
      </c>
    </row>
    <row r="204" spans="4:17" ht="18.75">
      <c r="D204" s="2" t="s">
        <v>90</v>
      </c>
      <c r="E204" s="13">
        <v>8340000000</v>
      </c>
      <c r="F204" s="6" t="s">
        <v>50</v>
      </c>
      <c r="G204" t="s">
        <v>652</v>
      </c>
      <c r="H204" t="s">
        <v>653</v>
      </c>
      <c r="I204" t="s">
        <v>654</v>
      </c>
      <c r="J204" s="18">
        <f t="shared" si="24"/>
        <v>600</v>
      </c>
      <c r="K204">
        <f t="shared" si="27"/>
        <v>10000</v>
      </c>
      <c r="L204" s="17">
        <v>2019</v>
      </c>
      <c r="M204" s="16" t="str">
        <f t="shared" si="25"/>
        <v/>
      </c>
      <c r="N204" s="16">
        <f t="shared" si="21"/>
        <v>8340000000</v>
      </c>
      <c r="O204" s="16" t="str">
        <f t="shared" si="22"/>
        <v/>
      </c>
      <c r="P204" s="16" t="str">
        <f t="shared" si="23"/>
        <v/>
      </c>
      <c r="Q204" s="16">
        <f t="shared" si="26"/>
        <v>335544320000</v>
      </c>
    </row>
    <row r="205" spans="4:17" ht="18.75">
      <c r="D205" s="2" t="s">
        <v>91</v>
      </c>
      <c r="E205" s="13">
        <v>9800000000</v>
      </c>
      <c r="F205" s="6" t="s">
        <v>50</v>
      </c>
      <c r="G205" t="s">
        <v>652</v>
      </c>
      <c r="H205" t="s">
        <v>653</v>
      </c>
      <c r="I205" t="s">
        <v>654</v>
      </c>
      <c r="J205" s="18">
        <f t="shared" si="24"/>
        <v>600</v>
      </c>
      <c r="K205">
        <f t="shared" si="27"/>
        <v>10000</v>
      </c>
      <c r="L205" s="17">
        <v>2019</v>
      </c>
      <c r="M205" s="16" t="str">
        <f t="shared" si="25"/>
        <v/>
      </c>
      <c r="N205" s="16">
        <f t="shared" si="21"/>
        <v>9800000000</v>
      </c>
      <c r="O205" s="16" t="str">
        <f t="shared" si="22"/>
        <v/>
      </c>
      <c r="P205" s="16" t="str">
        <f t="shared" si="23"/>
        <v/>
      </c>
      <c r="Q205" s="16">
        <f t="shared" si="26"/>
        <v>335544320000</v>
      </c>
    </row>
    <row r="206" spans="4:17" ht="18.75">
      <c r="D206" s="6" t="s">
        <v>591</v>
      </c>
      <c r="E206" s="12">
        <v>5990000000</v>
      </c>
      <c r="F206" s="6" t="s">
        <v>50</v>
      </c>
      <c r="G206" t="s">
        <v>652</v>
      </c>
      <c r="H206" t="s">
        <v>653</v>
      </c>
      <c r="I206" t="s">
        <v>654</v>
      </c>
      <c r="J206" s="18">
        <f t="shared" si="24"/>
        <v>600</v>
      </c>
      <c r="K206">
        <f t="shared" si="27"/>
        <v>10000</v>
      </c>
      <c r="L206" s="17">
        <v>2019</v>
      </c>
      <c r="M206" s="16" t="str">
        <f t="shared" si="25"/>
        <v/>
      </c>
      <c r="N206" s="16">
        <f t="shared" si="21"/>
        <v>5990000000</v>
      </c>
      <c r="O206" s="16" t="str">
        <f t="shared" si="22"/>
        <v/>
      </c>
      <c r="P206" s="16" t="str">
        <f t="shared" si="23"/>
        <v/>
      </c>
      <c r="Q206" s="16">
        <f t="shared" si="26"/>
        <v>335544320000</v>
      </c>
    </row>
    <row r="207" spans="4:17" ht="18.75">
      <c r="D207" s="6" t="s">
        <v>94</v>
      </c>
      <c r="E207" s="13">
        <v>8000000000</v>
      </c>
      <c r="F207" s="6" t="s">
        <v>81</v>
      </c>
      <c r="G207" t="s">
        <v>652</v>
      </c>
      <c r="H207" t="s">
        <v>653</v>
      </c>
      <c r="I207" t="s">
        <v>654</v>
      </c>
      <c r="J207" s="18">
        <f t="shared" si="24"/>
        <v>600</v>
      </c>
      <c r="K207">
        <f t="shared" si="27"/>
        <v>10000</v>
      </c>
      <c r="L207" s="17">
        <v>2019</v>
      </c>
      <c r="M207" s="16" t="str">
        <f t="shared" si="25"/>
        <v/>
      </c>
      <c r="N207" s="16" t="str">
        <f t="shared" si="21"/>
        <v/>
      </c>
      <c r="O207" s="16" t="str">
        <f t="shared" si="22"/>
        <v/>
      </c>
      <c r="P207" s="16">
        <f t="shared" si="23"/>
        <v>8000000000</v>
      </c>
      <c r="Q207" s="16">
        <f t="shared" si="26"/>
        <v>335544320000</v>
      </c>
    </row>
    <row r="208" spans="4:17" ht="18.75">
      <c r="D208" s="6" t="s">
        <v>323</v>
      </c>
      <c r="E208" s="12">
        <v>8500000000</v>
      </c>
      <c r="F208" s="6" t="s">
        <v>74</v>
      </c>
      <c r="G208" t="s">
        <v>652</v>
      </c>
      <c r="H208" t="s">
        <v>653</v>
      </c>
      <c r="I208" t="s">
        <v>654</v>
      </c>
      <c r="J208" s="18">
        <f t="shared" si="24"/>
        <v>600</v>
      </c>
      <c r="K208">
        <f t="shared" si="27"/>
        <v>10000</v>
      </c>
      <c r="L208" s="17">
        <v>2019</v>
      </c>
      <c r="M208" s="16" t="str">
        <f t="shared" si="25"/>
        <v/>
      </c>
      <c r="N208" s="16" t="str">
        <f t="shared" si="21"/>
        <v/>
      </c>
      <c r="O208" s="16">
        <f t="shared" si="22"/>
        <v>8500000000</v>
      </c>
      <c r="P208" s="16" t="str">
        <f t="shared" si="23"/>
        <v/>
      </c>
      <c r="Q208" s="16">
        <f t="shared" si="26"/>
        <v>335544320000</v>
      </c>
    </row>
    <row r="209" spans="4:17" ht="18.75">
      <c r="D209" s="2" t="s">
        <v>325</v>
      </c>
      <c r="E209" s="13">
        <v>9200000000</v>
      </c>
      <c r="F209" s="6" t="s">
        <v>22</v>
      </c>
      <c r="G209" t="s">
        <v>652</v>
      </c>
      <c r="H209" t="s">
        <v>653</v>
      </c>
      <c r="I209" t="s">
        <v>654</v>
      </c>
      <c r="J209" s="18">
        <f t="shared" si="24"/>
        <v>600</v>
      </c>
      <c r="K209">
        <f t="shared" si="27"/>
        <v>10000</v>
      </c>
      <c r="L209" s="17">
        <v>2019</v>
      </c>
      <c r="M209" s="16" t="str">
        <f t="shared" si="25"/>
        <v/>
      </c>
      <c r="N209" s="16" t="str">
        <f t="shared" si="21"/>
        <v/>
      </c>
      <c r="O209" s="16" t="str">
        <f t="shared" si="22"/>
        <v/>
      </c>
      <c r="P209" s="16">
        <f t="shared" si="23"/>
        <v>9200000000</v>
      </c>
      <c r="Q209" s="16">
        <f t="shared" si="26"/>
        <v>335544320000</v>
      </c>
    </row>
    <row r="210" spans="4:17" ht="18.75">
      <c r="D210" s="2" t="s">
        <v>327</v>
      </c>
      <c r="E210" s="12">
        <v>12200000000</v>
      </c>
      <c r="F210" s="6" t="s">
        <v>22</v>
      </c>
      <c r="G210" t="s">
        <v>652</v>
      </c>
      <c r="H210" t="s">
        <v>653</v>
      </c>
      <c r="I210" t="s">
        <v>654</v>
      </c>
      <c r="J210" s="18">
        <f t="shared" si="24"/>
        <v>600</v>
      </c>
      <c r="K210">
        <f t="shared" si="27"/>
        <v>10000</v>
      </c>
      <c r="L210" s="17">
        <v>2019</v>
      </c>
      <c r="M210" s="16" t="str">
        <f t="shared" si="25"/>
        <v/>
      </c>
      <c r="N210" s="16" t="str">
        <f t="shared" si="21"/>
        <v/>
      </c>
      <c r="O210" s="16" t="str">
        <f t="shared" si="22"/>
        <v/>
      </c>
      <c r="P210" s="16">
        <f t="shared" si="23"/>
        <v>12200000000</v>
      </c>
      <c r="Q210" s="16">
        <f t="shared" si="26"/>
        <v>335544320000</v>
      </c>
    </row>
    <row r="211" spans="4:17" ht="18.75">
      <c r="D211" s="6" t="s">
        <v>584</v>
      </c>
      <c r="E211" s="12">
        <v>9890000000</v>
      </c>
      <c r="F211" s="6" t="s">
        <v>50</v>
      </c>
      <c r="G211" t="s">
        <v>652</v>
      </c>
      <c r="H211" t="s">
        <v>653</v>
      </c>
      <c r="I211" t="s">
        <v>654</v>
      </c>
      <c r="J211" s="18">
        <f t="shared" si="24"/>
        <v>600</v>
      </c>
      <c r="K211">
        <f t="shared" si="27"/>
        <v>10000</v>
      </c>
      <c r="L211" s="17">
        <v>2019</v>
      </c>
      <c r="M211" s="16" t="str">
        <f t="shared" si="25"/>
        <v/>
      </c>
      <c r="N211" s="16">
        <f t="shared" si="21"/>
        <v>9890000000</v>
      </c>
      <c r="O211" s="16" t="str">
        <f t="shared" si="22"/>
        <v/>
      </c>
      <c r="P211" s="16" t="str">
        <f t="shared" si="23"/>
        <v/>
      </c>
      <c r="Q211" s="16">
        <f t="shared" si="26"/>
        <v>335544320000</v>
      </c>
    </row>
    <row r="212" spans="4:17" ht="18.75">
      <c r="D212" s="6" t="s">
        <v>95</v>
      </c>
      <c r="E212" s="13">
        <v>10300000000</v>
      </c>
      <c r="F212" s="6" t="s">
        <v>81</v>
      </c>
      <c r="G212" t="s">
        <v>652</v>
      </c>
      <c r="H212" t="s">
        <v>653</v>
      </c>
      <c r="I212" t="s">
        <v>654</v>
      </c>
      <c r="J212" s="18">
        <f t="shared" si="24"/>
        <v>600</v>
      </c>
      <c r="K212">
        <f t="shared" si="27"/>
        <v>10000</v>
      </c>
      <c r="L212" s="17">
        <v>2019</v>
      </c>
      <c r="M212" s="16" t="str">
        <f t="shared" si="25"/>
        <v/>
      </c>
      <c r="N212" s="16" t="str">
        <f t="shared" si="21"/>
        <v/>
      </c>
      <c r="O212" s="16" t="str">
        <f t="shared" si="22"/>
        <v/>
      </c>
      <c r="P212" s="16">
        <f t="shared" si="23"/>
        <v>10300000000</v>
      </c>
      <c r="Q212" s="16">
        <f t="shared" si="26"/>
        <v>335544320000</v>
      </c>
    </row>
    <row r="213" spans="4:17" ht="18.75">
      <c r="D213" s="6" t="s">
        <v>582</v>
      </c>
      <c r="E213" s="12">
        <v>30000000000</v>
      </c>
      <c r="F213" t="s">
        <v>96</v>
      </c>
      <c r="G213" t="s">
        <v>652</v>
      </c>
      <c r="H213" t="s">
        <v>653</v>
      </c>
      <c r="I213" t="s">
        <v>654</v>
      </c>
      <c r="J213" s="18">
        <f t="shared" si="24"/>
        <v>600</v>
      </c>
      <c r="K213">
        <f t="shared" si="27"/>
        <v>10000</v>
      </c>
      <c r="L213" s="17">
        <v>2019</v>
      </c>
      <c r="M213" s="16" t="str">
        <f t="shared" si="25"/>
        <v/>
      </c>
      <c r="N213" s="16" t="str">
        <f t="shared" si="21"/>
        <v/>
      </c>
      <c r="O213" s="16" t="str">
        <f t="shared" si="22"/>
        <v/>
      </c>
      <c r="P213" s="16">
        <f t="shared" si="23"/>
        <v>30000000000</v>
      </c>
      <c r="Q213" s="16">
        <f t="shared" si="26"/>
        <v>335544320000</v>
      </c>
    </row>
    <row r="214" spans="4:17" ht="18.75">
      <c r="D214" s="6" t="s">
        <v>586</v>
      </c>
      <c r="E214" s="12">
        <v>39540000000</v>
      </c>
      <c r="F214" s="6" t="s">
        <v>50</v>
      </c>
      <c r="G214" t="s">
        <v>652</v>
      </c>
      <c r="H214" t="s">
        <v>653</v>
      </c>
      <c r="I214" t="s">
        <v>654</v>
      </c>
      <c r="J214" s="18">
        <f t="shared" si="24"/>
        <v>600</v>
      </c>
      <c r="K214">
        <f t="shared" si="27"/>
        <v>10000</v>
      </c>
      <c r="L214" s="17">
        <v>2019</v>
      </c>
      <c r="M214" s="16" t="str">
        <f t="shared" si="25"/>
        <v/>
      </c>
      <c r="N214" s="16">
        <f t="shared" si="21"/>
        <v>39540000000</v>
      </c>
      <c r="O214" s="16" t="str">
        <f t="shared" si="22"/>
        <v/>
      </c>
      <c r="P214" s="16" t="str">
        <f t="shared" si="23"/>
        <v/>
      </c>
      <c r="Q214" s="16">
        <f t="shared" si="26"/>
        <v>335544320000</v>
      </c>
    </row>
    <row r="215" spans="4:17" ht="18.75">
      <c r="D215" s="6" t="s">
        <v>329</v>
      </c>
      <c r="E215" s="13">
        <v>10300000000</v>
      </c>
      <c r="F215" s="6" t="s">
        <v>82</v>
      </c>
      <c r="G215" t="s">
        <v>652</v>
      </c>
      <c r="H215" t="s">
        <v>653</v>
      </c>
      <c r="I215" t="s">
        <v>654</v>
      </c>
      <c r="J215" s="18">
        <f t="shared" si="24"/>
        <v>600</v>
      </c>
      <c r="K215">
        <f t="shared" si="27"/>
        <v>10000</v>
      </c>
      <c r="L215" s="17">
        <v>2019</v>
      </c>
      <c r="M215" s="16" t="str">
        <f t="shared" si="25"/>
        <v/>
      </c>
      <c r="N215" s="16" t="str">
        <f t="shared" si="21"/>
        <v/>
      </c>
      <c r="O215" s="16" t="str">
        <f t="shared" si="22"/>
        <v/>
      </c>
      <c r="P215" s="16">
        <f t="shared" si="23"/>
        <v>10300000000</v>
      </c>
      <c r="Q215" s="16">
        <f t="shared" si="26"/>
        <v>335544320000</v>
      </c>
    </row>
    <row r="216" spans="4:17" ht="18.75">
      <c r="D216" s="6" t="s">
        <v>580</v>
      </c>
      <c r="E216" s="13">
        <v>3500000000</v>
      </c>
      <c r="F216" s="6" t="s">
        <v>4</v>
      </c>
      <c r="G216" t="s">
        <v>652</v>
      </c>
      <c r="H216" t="s">
        <v>653</v>
      </c>
      <c r="I216" t="s">
        <v>654</v>
      </c>
      <c r="J216" s="18">
        <f t="shared" si="24"/>
        <v>612</v>
      </c>
      <c r="K216">
        <f t="shared" si="27"/>
        <v>10000</v>
      </c>
      <c r="L216" s="17">
        <v>2020</v>
      </c>
      <c r="M216" s="16" t="str">
        <f t="shared" si="25"/>
        <v/>
      </c>
      <c r="N216" s="16" t="str">
        <f t="shared" si="21"/>
        <v/>
      </c>
      <c r="O216" s="16" t="str">
        <f t="shared" si="22"/>
        <v/>
      </c>
      <c r="P216" s="16">
        <f t="shared" si="23"/>
        <v>3500000000</v>
      </c>
      <c r="Q216" s="16">
        <f t="shared" si="26"/>
        <v>474531328121.25677</v>
      </c>
    </row>
    <row r="217" spans="4:17" ht="18.75">
      <c r="D217" s="6" t="s">
        <v>330</v>
      </c>
      <c r="E217" s="13">
        <v>11800000000</v>
      </c>
      <c r="F217" s="6" t="s">
        <v>74</v>
      </c>
      <c r="G217" t="s">
        <v>652</v>
      </c>
      <c r="H217" t="s">
        <v>653</v>
      </c>
      <c r="I217" t="s">
        <v>654</v>
      </c>
      <c r="J217" s="18">
        <f t="shared" si="24"/>
        <v>612</v>
      </c>
      <c r="K217">
        <f t="shared" si="27"/>
        <v>10000</v>
      </c>
      <c r="L217" s="17">
        <v>2020</v>
      </c>
      <c r="M217" s="16" t="str">
        <f t="shared" si="25"/>
        <v/>
      </c>
      <c r="N217" s="16" t="str">
        <f t="shared" si="21"/>
        <v/>
      </c>
      <c r="O217" s="16">
        <f t="shared" si="22"/>
        <v>11800000000</v>
      </c>
      <c r="P217" s="16" t="str">
        <f t="shared" si="23"/>
        <v/>
      </c>
      <c r="Q217" s="16">
        <f t="shared" si="26"/>
        <v>474531328121.25677</v>
      </c>
    </row>
    <row r="218" spans="4:17" ht="18.75">
      <c r="D218" s="6" t="s">
        <v>331</v>
      </c>
      <c r="E218" s="13">
        <v>16000000000</v>
      </c>
      <c r="F218" s="6" t="s">
        <v>74</v>
      </c>
      <c r="G218" t="s">
        <v>652</v>
      </c>
      <c r="H218" t="s">
        <v>653</v>
      </c>
      <c r="I218" t="s">
        <v>654</v>
      </c>
      <c r="J218" s="18">
        <f t="shared" si="24"/>
        <v>612</v>
      </c>
      <c r="K218">
        <f t="shared" si="27"/>
        <v>10000</v>
      </c>
      <c r="L218" s="17">
        <v>2020</v>
      </c>
      <c r="M218" s="16" t="str">
        <f t="shared" si="25"/>
        <v/>
      </c>
      <c r="N218" s="16" t="str">
        <f t="shared" si="21"/>
        <v/>
      </c>
      <c r="O218" s="16">
        <f t="shared" si="22"/>
        <v>16000000000</v>
      </c>
      <c r="P218" s="16" t="str">
        <f t="shared" si="23"/>
        <v/>
      </c>
      <c r="Q218" s="16">
        <f t="shared" si="26"/>
        <v>474531328121.25677</v>
      </c>
    </row>
    <row r="219" spans="4:17" ht="18.75">
      <c r="D219" s="2" t="s">
        <v>98</v>
      </c>
      <c r="E219" s="12">
        <v>15300000000</v>
      </c>
      <c r="F219" s="6" t="s">
        <v>81</v>
      </c>
      <c r="G219" t="s">
        <v>652</v>
      </c>
      <c r="H219" t="s">
        <v>653</v>
      </c>
      <c r="I219" t="s">
        <v>654</v>
      </c>
      <c r="J219" s="18">
        <f t="shared" si="24"/>
        <v>612</v>
      </c>
      <c r="K219">
        <f t="shared" si="27"/>
        <v>10000</v>
      </c>
      <c r="L219" s="17">
        <v>2020</v>
      </c>
      <c r="M219" s="16" t="str">
        <f t="shared" si="25"/>
        <v/>
      </c>
      <c r="N219" s="16" t="str">
        <f t="shared" si="21"/>
        <v/>
      </c>
      <c r="O219" s="16" t="str">
        <f t="shared" si="22"/>
        <v/>
      </c>
      <c r="P219" s="16">
        <f t="shared" si="23"/>
        <v>15300000000</v>
      </c>
      <c r="Q219" s="16">
        <f t="shared" si="26"/>
        <v>474531328121.25677</v>
      </c>
    </row>
    <row r="220" spans="4:17" ht="18.75">
      <c r="D220" s="2" t="s">
        <v>587</v>
      </c>
      <c r="E220" s="13">
        <v>4080000000</v>
      </c>
      <c r="F220" s="6" t="s">
        <v>50</v>
      </c>
      <c r="G220" t="s">
        <v>652</v>
      </c>
      <c r="H220" t="s">
        <v>653</v>
      </c>
      <c r="I220" t="s">
        <v>654</v>
      </c>
      <c r="J220" s="18">
        <f t="shared" si="24"/>
        <v>612</v>
      </c>
      <c r="K220">
        <f t="shared" si="27"/>
        <v>10000</v>
      </c>
      <c r="L220" s="17">
        <v>2020</v>
      </c>
      <c r="M220" s="16" t="str">
        <f t="shared" si="25"/>
        <v/>
      </c>
      <c r="N220" s="16">
        <f t="shared" si="21"/>
        <v>4080000000</v>
      </c>
      <c r="O220" s="16" t="str">
        <f t="shared" si="22"/>
        <v/>
      </c>
      <c r="P220" s="16" t="str">
        <f t="shared" si="23"/>
        <v/>
      </c>
      <c r="Q220" s="16">
        <f t="shared" si="26"/>
        <v>474531328121.25677</v>
      </c>
    </row>
    <row r="221" spans="4:17" ht="18.75">
      <c r="D221" s="2" t="s">
        <v>589</v>
      </c>
      <c r="E221" s="13">
        <v>4150000000</v>
      </c>
      <c r="F221" s="6" t="s">
        <v>50</v>
      </c>
      <c r="G221" t="s">
        <v>652</v>
      </c>
      <c r="H221" t="s">
        <v>653</v>
      </c>
      <c r="I221" t="s">
        <v>654</v>
      </c>
      <c r="J221" s="18">
        <f t="shared" si="24"/>
        <v>612</v>
      </c>
      <c r="K221">
        <f t="shared" si="27"/>
        <v>10000</v>
      </c>
      <c r="L221" s="17">
        <v>2020</v>
      </c>
      <c r="M221" s="16" t="str">
        <f t="shared" si="25"/>
        <v/>
      </c>
      <c r="N221" s="16">
        <f t="shared" si="21"/>
        <v>4150000000</v>
      </c>
      <c r="O221" s="16" t="str">
        <f t="shared" si="22"/>
        <v/>
      </c>
      <c r="P221" s="16" t="str">
        <f t="shared" si="23"/>
        <v/>
      </c>
      <c r="Q221" s="16">
        <f t="shared" si="26"/>
        <v>474531328121.25677</v>
      </c>
    </row>
    <row r="222" spans="4:17" ht="18.75">
      <c r="D222" s="6" t="s">
        <v>333</v>
      </c>
      <c r="E222" s="13">
        <v>6000000000</v>
      </c>
      <c r="F222" s="6" t="s">
        <v>2</v>
      </c>
      <c r="G222" t="s">
        <v>652</v>
      </c>
      <c r="H222" t="s">
        <v>653</v>
      </c>
      <c r="I222" t="s">
        <v>654</v>
      </c>
      <c r="J222" s="18">
        <f t="shared" si="24"/>
        <v>624</v>
      </c>
      <c r="K222">
        <f t="shared" si="27"/>
        <v>10000</v>
      </c>
      <c r="L222" s="17">
        <v>2021</v>
      </c>
      <c r="M222" s="16">
        <f t="shared" si="25"/>
        <v>6000000000</v>
      </c>
      <c r="N222" s="16" t="str">
        <f t="shared" si="21"/>
        <v/>
      </c>
      <c r="O222" s="16" t="str">
        <f t="shared" si="22"/>
        <v/>
      </c>
      <c r="P222" s="16" t="str">
        <f t="shared" si="23"/>
        <v/>
      </c>
      <c r="Q222" s="16">
        <f t="shared" si="26"/>
        <v>671088640000</v>
      </c>
    </row>
    <row r="223" spans="4:17" ht="18.75">
      <c r="D223" s="6" t="s">
        <v>334</v>
      </c>
      <c r="E223" s="13">
        <v>10700000000</v>
      </c>
      <c r="F223" s="6" t="s">
        <v>50</v>
      </c>
      <c r="G223" t="s">
        <v>652</v>
      </c>
      <c r="H223" t="s">
        <v>653</v>
      </c>
      <c r="I223" t="s">
        <v>654</v>
      </c>
      <c r="J223" s="18">
        <f t="shared" si="24"/>
        <v>624</v>
      </c>
      <c r="K223">
        <f t="shared" si="27"/>
        <v>10000</v>
      </c>
      <c r="L223" s="17">
        <v>2021</v>
      </c>
      <c r="M223" s="16" t="str">
        <f t="shared" si="25"/>
        <v/>
      </c>
      <c r="N223" s="16">
        <f t="shared" si="21"/>
        <v>10700000000</v>
      </c>
      <c r="O223" s="16" t="str">
        <f t="shared" si="22"/>
        <v/>
      </c>
      <c r="P223" s="16" t="str">
        <f t="shared" si="23"/>
        <v/>
      </c>
      <c r="Q223" s="16">
        <f t="shared" si="26"/>
        <v>671088640000</v>
      </c>
    </row>
    <row r="224" spans="4:17" ht="18.75">
      <c r="D224" s="2" t="s">
        <v>100</v>
      </c>
      <c r="E224" s="12">
        <v>15000000000</v>
      </c>
      <c r="F224" s="6" t="s">
        <v>74</v>
      </c>
      <c r="G224" t="s">
        <v>652</v>
      </c>
      <c r="H224" t="s">
        <v>653</v>
      </c>
      <c r="I224" t="s">
        <v>654</v>
      </c>
      <c r="J224" s="18">
        <f t="shared" si="24"/>
        <v>624</v>
      </c>
      <c r="K224">
        <f t="shared" si="27"/>
        <v>10000</v>
      </c>
      <c r="L224" s="17">
        <v>2021</v>
      </c>
      <c r="M224" s="16" t="str">
        <f t="shared" si="25"/>
        <v/>
      </c>
      <c r="N224" s="16" t="str">
        <f t="shared" si="21"/>
        <v/>
      </c>
      <c r="O224" s="16">
        <f t="shared" si="22"/>
        <v>15000000000</v>
      </c>
      <c r="P224" s="16" t="str">
        <f t="shared" si="23"/>
        <v/>
      </c>
      <c r="Q224" s="16">
        <f t="shared" si="26"/>
        <v>671088640000</v>
      </c>
    </row>
    <row r="225" spans="4:17" ht="18.75">
      <c r="D225" s="2" t="s">
        <v>336</v>
      </c>
      <c r="E225" s="13">
        <v>33700000000</v>
      </c>
      <c r="F225" s="6" t="s">
        <v>654</v>
      </c>
      <c r="G225" t="s">
        <v>652</v>
      </c>
      <c r="H225" t="s">
        <v>653</v>
      </c>
      <c r="I225" t="s">
        <v>654</v>
      </c>
      <c r="J225" s="18">
        <f t="shared" si="24"/>
        <v>624</v>
      </c>
      <c r="K225">
        <f t="shared" si="27"/>
        <v>10000</v>
      </c>
      <c r="L225" s="17">
        <v>2021</v>
      </c>
      <c r="M225" s="16" t="str">
        <f t="shared" si="25"/>
        <v/>
      </c>
      <c r="N225" s="16" t="str">
        <f t="shared" si="21"/>
        <v/>
      </c>
      <c r="O225" s="16">
        <f t="shared" si="22"/>
        <v>33700000000</v>
      </c>
      <c r="P225" s="16" t="str">
        <f t="shared" si="23"/>
        <v/>
      </c>
      <c r="Q225" s="16">
        <f t="shared" si="26"/>
        <v>671088640000</v>
      </c>
    </row>
    <row r="226" spans="4:17" ht="18.75">
      <c r="D226" s="2" t="s">
        <v>338</v>
      </c>
      <c r="E226" s="12">
        <v>57000000000</v>
      </c>
      <c r="F226" s="6" t="s">
        <v>74</v>
      </c>
      <c r="G226" t="s">
        <v>652</v>
      </c>
      <c r="H226" t="s">
        <v>653</v>
      </c>
      <c r="I226" t="s">
        <v>654</v>
      </c>
      <c r="J226" s="18">
        <f t="shared" si="24"/>
        <v>624</v>
      </c>
      <c r="K226">
        <f t="shared" si="27"/>
        <v>10000</v>
      </c>
      <c r="L226" s="17">
        <v>2021</v>
      </c>
      <c r="M226" s="16" t="str">
        <f t="shared" si="25"/>
        <v/>
      </c>
      <c r="N226" s="16" t="str">
        <f t="shared" si="21"/>
        <v/>
      </c>
      <c r="O226" s="16">
        <f t="shared" si="22"/>
        <v>57000000000</v>
      </c>
      <c r="P226" s="16" t="str">
        <f t="shared" si="23"/>
        <v/>
      </c>
      <c r="Q226" s="16">
        <f t="shared" si="26"/>
        <v>671088640000</v>
      </c>
    </row>
    <row r="227" spans="4:17" ht="18.75">
      <c r="D227" s="2" t="s">
        <v>577</v>
      </c>
      <c r="E227" s="13">
        <v>36000000000</v>
      </c>
      <c r="F227" s="6" t="s">
        <v>22</v>
      </c>
      <c r="G227" t="s">
        <v>652</v>
      </c>
      <c r="H227" t="s">
        <v>653</v>
      </c>
      <c r="I227" t="s">
        <v>654</v>
      </c>
      <c r="J227" s="18">
        <f t="shared" si="24"/>
        <v>624</v>
      </c>
      <c r="K227">
        <f t="shared" si="27"/>
        <v>10000</v>
      </c>
      <c r="L227" s="17">
        <v>2021</v>
      </c>
      <c r="M227" s="16" t="str">
        <f t="shared" si="25"/>
        <v/>
      </c>
      <c r="N227" s="16" t="str">
        <f t="shared" si="21"/>
        <v/>
      </c>
      <c r="O227" s="16" t="str">
        <f t="shared" si="22"/>
        <v/>
      </c>
      <c r="P227" s="16">
        <f t="shared" si="23"/>
        <v>36000000000</v>
      </c>
      <c r="Q227" s="16">
        <f t="shared" si="26"/>
        <v>671088640000</v>
      </c>
    </row>
    <row r="228" spans="4:17" ht="18.75">
      <c r="D228" s="2" t="s">
        <v>339</v>
      </c>
      <c r="E228" s="12">
        <v>15300000000</v>
      </c>
      <c r="F228" s="6" t="s">
        <v>101</v>
      </c>
      <c r="G228" t="s">
        <v>652</v>
      </c>
      <c r="H228" t="s">
        <v>653</v>
      </c>
      <c r="I228" t="s">
        <v>654</v>
      </c>
      <c r="J228" s="18">
        <f t="shared" si="24"/>
        <v>624</v>
      </c>
      <c r="K228">
        <f t="shared" si="27"/>
        <v>10000</v>
      </c>
      <c r="L228" s="17">
        <v>2021</v>
      </c>
      <c r="M228" s="16" t="str">
        <f t="shared" si="25"/>
        <v/>
      </c>
      <c r="N228" s="16" t="str">
        <f t="shared" si="21"/>
        <v/>
      </c>
      <c r="O228" s="16" t="str">
        <f t="shared" si="22"/>
        <v/>
      </c>
      <c r="P228" s="16">
        <f t="shared" si="23"/>
        <v>15300000000</v>
      </c>
      <c r="Q228" s="16">
        <f t="shared" si="26"/>
        <v>671088640000</v>
      </c>
    </row>
    <row r="229" spans="4:17" ht="18.75">
      <c r="D229" s="2" t="s">
        <v>341</v>
      </c>
      <c r="E229" s="12">
        <v>16000000000</v>
      </c>
      <c r="F229" s="6" t="s">
        <v>74</v>
      </c>
      <c r="G229" t="s">
        <v>652</v>
      </c>
      <c r="H229" t="s">
        <v>653</v>
      </c>
      <c r="I229" t="s">
        <v>654</v>
      </c>
      <c r="J229" s="18">
        <f t="shared" si="24"/>
        <v>636</v>
      </c>
      <c r="K229">
        <f t="shared" si="27"/>
        <v>10000</v>
      </c>
      <c r="L229" s="17">
        <v>2022</v>
      </c>
      <c r="M229" s="16" t="str">
        <f t="shared" si="25"/>
        <v/>
      </c>
      <c r="N229" s="16" t="str">
        <f t="shared" si="21"/>
        <v/>
      </c>
      <c r="O229" s="16">
        <f t="shared" si="22"/>
        <v>16000000000</v>
      </c>
      <c r="P229" s="16" t="str">
        <f t="shared" si="23"/>
        <v/>
      </c>
      <c r="Q229" s="16">
        <f t="shared" si="26"/>
        <v>949062656242.51514</v>
      </c>
    </row>
    <row r="230" spans="4:17" ht="18.75">
      <c r="D230" s="2" t="s">
        <v>651</v>
      </c>
      <c r="E230" s="12">
        <v>114000000000</v>
      </c>
      <c r="F230" s="6" t="s">
        <v>74</v>
      </c>
      <c r="G230" t="s">
        <v>652</v>
      </c>
      <c r="H230" t="s">
        <v>653</v>
      </c>
      <c r="I230" t="s">
        <v>654</v>
      </c>
      <c r="J230" s="18">
        <f t="shared" si="24"/>
        <v>636</v>
      </c>
      <c r="K230">
        <f t="shared" si="27"/>
        <v>10000</v>
      </c>
      <c r="L230" s="17">
        <v>2022</v>
      </c>
      <c r="M230" s="16" t="str">
        <f t="shared" si="25"/>
        <v/>
      </c>
      <c r="N230" s="16" t="str">
        <f t="shared" si="21"/>
        <v/>
      </c>
      <c r="O230" s="16">
        <f t="shared" si="22"/>
        <v>114000000000</v>
      </c>
      <c r="P230" s="16" t="str">
        <f t="shared" si="23"/>
        <v/>
      </c>
      <c r="Q230" s="16">
        <f t="shared" si="26"/>
        <v>949062656242.51514</v>
      </c>
    </row>
    <row r="231" spans="4:17" ht="18.75">
      <c r="D231" s="2" t="s">
        <v>579</v>
      </c>
      <c r="E231" s="13">
        <v>26000000000</v>
      </c>
      <c r="F231" s="6" t="s">
        <v>50</v>
      </c>
      <c r="G231" t="s">
        <v>652</v>
      </c>
      <c r="H231" t="s">
        <v>653</v>
      </c>
      <c r="I231" t="s">
        <v>654</v>
      </c>
      <c r="J231" s="18">
        <f t="shared" si="24"/>
        <v>636</v>
      </c>
      <c r="K231">
        <f t="shared" si="27"/>
        <v>10000</v>
      </c>
      <c r="L231" s="17">
        <v>2022</v>
      </c>
      <c r="M231" s="16" t="str">
        <f t="shared" si="25"/>
        <v/>
      </c>
      <c r="N231" s="16">
        <f t="shared" si="21"/>
        <v>26000000000</v>
      </c>
      <c r="O231" s="16" t="str">
        <f t="shared" si="22"/>
        <v/>
      </c>
      <c r="P231" s="16" t="str">
        <f t="shared" si="23"/>
        <v/>
      </c>
      <c r="Q231" s="16">
        <f t="shared" si="26"/>
        <v>949062656242.51514</v>
      </c>
    </row>
    <row r="232" spans="4:17" ht="18.75">
      <c r="D232" s="2" t="s">
        <v>575</v>
      </c>
      <c r="E232" s="12">
        <v>45000000000</v>
      </c>
      <c r="F232" s="6" t="s">
        <v>22</v>
      </c>
      <c r="G232" t="s">
        <v>652</v>
      </c>
      <c r="H232" t="s">
        <v>653</v>
      </c>
      <c r="I232" t="s">
        <v>654</v>
      </c>
      <c r="J232" s="18">
        <f t="shared" si="24"/>
        <v>636</v>
      </c>
      <c r="K232">
        <f t="shared" si="27"/>
        <v>10000</v>
      </c>
      <c r="L232" s="17">
        <v>2022</v>
      </c>
      <c r="M232" s="16" t="str">
        <f t="shared" si="25"/>
        <v/>
      </c>
      <c r="N232" s="16" t="str">
        <f t="shared" si="21"/>
        <v/>
      </c>
      <c r="O232" s="16" t="str">
        <f t="shared" si="22"/>
        <v/>
      </c>
      <c r="P232" s="16">
        <f t="shared" si="23"/>
        <v>45000000000</v>
      </c>
      <c r="Q232" s="16">
        <f t="shared" si="26"/>
        <v>949062656242.51514</v>
      </c>
    </row>
    <row r="233" spans="4:17" ht="18.75">
      <c r="D233" s="6" t="s">
        <v>343</v>
      </c>
      <c r="E233" s="13">
        <v>20000000000</v>
      </c>
      <c r="F233" s="6" t="s">
        <v>74</v>
      </c>
      <c r="G233" t="s">
        <v>652</v>
      </c>
      <c r="H233" t="s">
        <v>653</v>
      </c>
      <c r="I233" t="s">
        <v>654</v>
      </c>
      <c r="J233" s="18">
        <f t="shared" si="24"/>
        <v>636</v>
      </c>
      <c r="K233">
        <f t="shared" si="27"/>
        <v>10000</v>
      </c>
      <c r="L233" s="17">
        <v>2022</v>
      </c>
      <c r="M233" s="16" t="str">
        <f t="shared" si="25"/>
        <v/>
      </c>
      <c r="N233" s="16" t="str">
        <f t="shared" si="21"/>
        <v/>
      </c>
      <c r="O233" s="16">
        <f t="shared" si="22"/>
        <v>20000000000</v>
      </c>
      <c r="P233" s="16" t="str">
        <f t="shared" si="23"/>
        <v/>
      </c>
      <c r="Q233" s="16">
        <f t="shared" si="26"/>
        <v>949062656242.51514</v>
      </c>
    </row>
    <row r="234" spans="4:17" ht="18.75">
      <c r="D234" s="2" t="s">
        <v>345</v>
      </c>
      <c r="E234" s="12">
        <v>17000000000</v>
      </c>
      <c r="F234" s="6" t="s">
        <v>101</v>
      </c>
      <c r="G234" t="s">
        <v>652</v>
      </c>
      <c r="H234" t="s">
        <v>653</v>
      </c>
      <c r="I234" t="s">
        <v>654</v>
      </c>
      <c r="J234" s="18">
        <f t="shared" si="24"/>
        <v>636</v>
      </c>
      <c r="K234">
        <f t="shared" si="27"/>
        <v>10000</v>
      </c>
      <c r="L234" s="17">
        <v>2022</v>
      </c>
      <c r="M234" s="16" t="str">
        <f t="shared" si="25"/>
        <v/>
      </c>
      <c r="N234" s="16" t="str">
        <f t="shared" si="21"/>
        <v/>
      </c>
      <c r="O234" s="16" t="str">
        <f t="shared" si="22"/>
        <v/>
      </c>
      <c r="P234" s="16">
        <f t="shared" si="23"/>
        <v>17000000000</v>
      </c>
      <c r="Q234" s="16">
        <f t="shared" si="26"/>
        <v>949062656242.51514</v>
      </c>
    </row>
    <row r="235" spans="4:17" ht="18.75">
      <c r="D235" s="6" t="s">
        <v>346</v>
      </c>
      <c r="E235" s="12">
        <v>16000000000</v>
      </c>
      <c r="F235" s="6" t="s">
        <v>82</v>
      </c>
      <c r="G235" t="s">
        <v>652</v>
      </c>
      <c r="H235" t="s">
        <v>653</v>
      </c>
      <c r="I235" t="s">
        <v>654</v>
      </c>
      <c r="J235" s="18">
        <f t="shared" si="24"/>
        <v>636</v>
      </c>
      <c r="K235">
        <f t="shared" si="27"/>
        <v>10000</v>
      </c>
      <c r="L235" s="17">
        <v>2022</v>
      </c>
      <c r="M235" s="16" t="str">
        <f t="shared" si="25"/>
        <v/>
      </c>
      <c r="N235" s="16" t="str">
        <f t="shared" si="21"/>
        <v/>
      </c>
      <c r="O235" s="16" t="str">
        <f t="shared" si="22"/>
        <v/>
      </c>
      <c r="P235" s="16">
        <f t="shared" si="23"/>
        <v>16000000000</v>
      </c>
      <c r="Q235" s="16">
        <f t="shared" si="26"/>
        <v>949062656242.51514</v>
      </c>
    </row>
    <row r="236" spans="4:17" ht="18.75">
      <c r="D236" s="6" t="s">
        <v>573</v>
      </c>
      <c r="E236" s="12">
        <v>90000000000</v>
      </c>
      <c r="F236" s="6" t="s">
        <v>50</v>
      </c>
      <c r="G236" t="s">
        <v>652</v>
      </c>
      <c r="H236" t="s">
        <v>653</v>
      </c>
      <c r="I236" t="s">
        <v>654</v>
      </c>
      <c r="J236" s="18">
        <f t="shared" si="24"/>
        <v>636</v>
      </c>
      <c r="K236">
        <f t="shared" si="27"/>
        <v>10000</v>
      </c>
      <c r="L236" s="17">
        <v>2022</v>
      </c>
      <c r="M236" s="16" t="str">
        <f t="shared" si="25"/>
        <v/>
      </c>
      <c r="N236" s="16">
        <f t="shared" si="21"/>
        <v>90000000000</v>
      </c>
      <c r="O236" s="16" t="str">
        <f t="shared" si="22"/>
        <v/>
      </c>
      <c r="P236" s="16" t="str">
        <f t="shared" si="23"/>
        <v/>
      </c>
      <c r="Q236" s="16">
        <f t="shared" si="26"/>
        <v>949062656242.51514</v>
      </c>
    </row>
    <row r="237" spans="4:17" ht="18.75">
      <c r="D237" s="2" t="s">
        <v>105</v>
      </c>
      <c r="E237" s="13">
        <v>9510000000</v>
      </c>
      <c r="F237" s="6" t="s">
        <v>81</v>
      </c>
      <c r="G237" t="s">
        <v>652</v>
      </c>
      <c r="H237" t="s">
        <v>653</v>
      </c>
      <c r="I237" t="s">
        <v>654</v>
      </c>
      <c r="J237" s="18">
        <f t="shared" si="24"/>
        <v>648</v>
      </c>
      <c r="K237">
        <f t="shared" si="27"/>
        <v>10000</v>
      </c>
      <c r="L237" s="17">
        <v>2023</v>
      </c>
      <c r="M237" s="16" t="str">
        <f t="shared" si="25"/>
        <v/>
      </c>
      <c r="N237" s="16" t="str">
        <f t="shared" si="21"/>
        <v/>
      </c>
      <c r="O237" s="16" t="str">
        <f t="shared" si="22"/>
        <v/>
      </c>
      <c r="P237" s="16">
        <f t="shared" si="23"/>
        <v>9510000000</v>
      </c>
      <c r="Q237" s="16">
        <f t="shared" si="26"/>
        <v>1342177280000</v>
      </c>
    </row>
    <row r="238" spans="4:17" ht="18.75">
      <c r="D238" s="6" t="s">
        <v>347</v>
      </c>
      <c r="E238" s="13">
        <v>28000000000</v>
      </c>
      <c r="F238" s="6" t="s">
        <v>74</v>
      </c>
      <c r="G238" t="s">
        <v>652</v>
      </c>
      <c r="H238" t="s">
        <v>653</v>
      </c>
      <c r="I238" t="s">
        <v>654</v>
      </c>
      <c r="J238" s="18">
        <f t="shared" si="24"/>
        <v>660</v>
      </c>
      <c r="K238">
        <f t="shared" si="27"/>
        <v>10000</v>
      </c>
      <c r="L238" s="17">
        <v>2024</v>
      </c>
      <c r="M238" s="16" t="str">
        <f t="shared" si="25"/>
        <v/>
      </c>
      <c r="N238" s="16" t="str">
        <f t="shared" si="21"/>
        <v/>
      </c>
      <c r="O238" s="16">
        <f t="shared" si="22"/>
        <v>28000000000</v>
      </c>
      <c r="P238" s="16" t="str">
        <f t="shared" si="23"/>
        <v/>
      </c>
      <c r="Q238" s="16">
        <f t="shared" si="26"/>
        <v>1898125312485.0273</v>
      </c>
    </row>
    <row r="239" spans="4:17" ht="18.75">
      <c r="D239" s="6" t="s">
        <v>348</v>
      </c>
      <c r="E239" s="13">
        <v>25000000000</v>
      </c>
      <c r="F239" s="6" t="s">
        <v>74</v>
      </c>
      <c r="G239" t="s">
        <v>652</v>
      </c>
      <c r="H239" t="s">
        <v>653</v>
      </c>
      <c r="I239" t="s">
        <v>654</v>
      </c>
      <c r="J239" s="18">
        <f t="shared" si="24"/>
        <v>648</v>
      </c>
      <c r="K239">
        <f t="shared" si="27"/>
        <v>10000</v>
      </c>
      <c r="L239" s="17">
        <v>2023</v>
      </c>
      <c r="M239" s="16" t="str">
        <f t="shared" si="25"/>
        <v/>
      </c>
      <c r="N239" s="16" t="str">
        <f t="shared" si="21"/>
        <v/>
      </c>
      <c r="O239" s="16">
        <f t="shared" si="22"/>
        <v>25000000000</v>
      </c>
      <c r="P239" s="16" t="str">
        <f t="shared" si="23"/>
        <v/>
      </c>
      <c r="Q239" s="16">
        <f t="shared" si="26"/>
        <v>1342177280000</v>
      </c>
    </row>
    <row r="240" spans="4:17" ht="18.75">
      <c r="D240" s="6" t="s">
        <v>349</v>
      </c>
      <c r="E240" s="13">
        <v>37000000000</v>
      </c>
      <c r="F240" s="6" t="s">
        <v>74</v>
      </c>
      <c r="G240" t="s">
        <v>652</v>
      </c>
      <c r="H240" t="s">
        <v>653</v>
      </c>
      <c r="I240" t="s">
        <v>654</v>
      </c>
      <c r="J240" s="18">
        <f t="shared" si="24"/>
        <v>648</v>
      </c>
      <c r="K240">
        <f t="shared" si="27"/>
        <v>10000</v>
      </c>
      <c r="L240" s="17">
        <v>2023</v>
      </c>
      <c r="M240" s="16" t="str">
        <f t="shared" si="25"/>
        <v/>
      </c>
      <c r="N240" s="16" t="str">
        <f t="shared" si="21"/>
        <v/>
      </c>
      <c r="O240" s="16">
        <f t="shared" si="22"/>
        <v>37000000000</v>
      </c>
      <c r="P240" s="16" t="str">
        <f t="shared" si="23"/>
        <v/>
      </c>
      <c r="Q240" s="16">
        <f t="shared" si="26"/>
        <v>1342177280000</v>
      </c>
    </row>
    <row r="241" spans="4:17" ht="18.75">
      <c r="D241" s="6" t="s">
        <v>351</v>
      </c>
      <c r="E241" s="13">
        <v>92000000000</v>
      </c>
      <c r="F241" s="6" t="s">
        <v>74</v>
      </c>
      <c r="G241" t="s">
        <v>652</v>
      </c>
      <c r="H241" t="s">
        <v>653</v>
      </c>
      <c r="I241" t="s">
        <v>654</v>
      </c>
      <c r="J241" s="18">
        <f t="shared" si="24"/>
        <v>648</v>
      </c>
      <c r="K241">
        <f t="shared" si="27"/>
        <v>10000</v>
      </c>
      <c r="L241" s="17">
        <v>2023</v>
      </c>
      <c r="M241" s="16" t="str">
        <f t="shared" si="25"/>
        <v/>
      </c>
      <c r="N241" s="16" t="str">
        <f t="shared" si="21"/>
        <v/>
      </c>
      <c r="O241" s="16">
        <f t="shared" si="22"/>
        <v>92000000000</v>
      </c>
      <c r="P241" s="16" t="str">
        <f t="shared" si="23"/>
        <v/>
      </c>
      <c r="Q241" s="16">
        <f t="shared" si="26"/>
        <v>1342177280000</v>
      </c>
    </row>
    <row r="242" spans="4:17" ht="18.75">
      <c r="D242" s="2" t="s">
        <v>107</v>
      </c>
      <c r="E242" s="12">
        <v>19000000000</v>
      </c>
      <c r="F242" s="6" t="s">
        <v>74</v>
      </c>
      <c r="G242" t="s">
        <v>652</v>
      </c>
      <c r="H242" t="s">
        <v>653</v>
      </c>
      <c r="I242" t="s">
        <v>654</v>
      </c>
      <c r="J242" s="18">
        <f t="shared" si="24"/>
        <v>648</v>
      </c>
      <c r="K242">
        <f t="shared" si="27"/>
        <v>10000</v>
      </c>
      <c r="L242" s="17">
        <v>2023</v>
      </c>
      <c r="M242" s="16" t="str">
        <f t="shared" si="25"/>
        <v/>
      </c>
      <c r="N242" s="16" t="str">
        <f t="shared" si="21"/>
        <v/>
      </c>
      <c r="O242" s="16">
        <f t="shared" si="22"/>
        <v>19000000000</v>
      </c>
      <c r="P242" s="16" t="str">
        <f t="shared" si="23"/>
        <v/>
      </c>
      <c r="Q242" s="16">
        <f t="shared" si="26"/>
        <v>1342177280000</v>
      </c>
    </row>
    <row r="243" spans="4:17" ht="18.75">
      <c r="D243" s="6" t="s">
        <v>571</v>
      </c>
      <c r="E243" s="12">
        <v>44000000000</v>
      </c>
      <c r="F243" s="6" t="s">
        <v>2</v>
      </c>
      <c r="G243" t="s">
        <v>652</v>
      </c>
      <c r="H243" t="s">
        <v>653</v>
      </c>
      <c r="I243" t="s">
        <v>654</v>
      </c>
      <c r="J243" s="18">
        <f t="shared" si="24"/>
        <v>648</v>
      </c>
      <c r="K243">
        <f t="shared" si="27"/>
        <v>10000</v>
      </c>
      <c r="L243" s="17">
        <v>2023</v>
      </c>
      <c r="M243" s="16">
        <f t="shared" si="25"/>
        <v>44000000000</v>
      </c>
      <c r="N243" s="16" t="str">
        <f t="shared" si="21"/>
        <v/>
      </c>
      <c r="O243" s="16" t="str">
        <f t="shared" si="22"/>
        <v/>
      </c>
      <c r="P243" s="16" t="str">
        <f t="shared" si="23"/>
        <v/>
      </c>
      <c r="Q243" s="16">
        <f t="shared" si="26"/>
        <v>1342177280000</v>
      </c>
    </row>
    <row r="244" spans="4:17" ht="18.75">
      <c r="D244" s="6" t="s">
        <v>353</v>
      </c>
      <c r="E244" s="13">
        <v>40000000000</v>
      </c>
      <c r="F244" s="6" t="s">
        <v>74</v>
      </c>
      <c r="G244" t="s">
        <v>652</v>
      </c>
      <c r="H244" t="s">
        <v>653</v>
      </c>
      <c r="I244" t="s">
        <v>654</v>
      </c>
      <c r="J244" s="18">
        <f t="shared" si="24"/>
        <v>648</v>
      </c>
      <c r="K244">
        <f t="shared" si="27"/>
        <v>10000</v>
      </c>
      <c r="L244" s="17">
        <v>2023</v>
      </c>
      <c r="M244" s="16" t="str">
        <f t="shared" si="25"/>
        <v/>
      </c>
      <c r="N244" s="16" t="str">
        <f t="shared" si="21"/>
        <v/>
      </c>
      <c r="O244" s="16">
        <f t="shared" si="22"/>
        <v>40000000000</v>
      </c>
      <c r="P244" s="16" t="str">
        <f t="shared" si="23"/>
        <v/>
      </c>
      <c r="Q244" s="16">
        <f t="shared" si="26"/>
        <v>1342177280000</v>
      </c>
    </row>
    <row r="245" spans="4:17" ht="18.75">
      <c r="D245" s="6" t="s">
        <v>355</v>
      </c>
      <c r="E245" s="13">
        <v>67000000000</v>
      </c>
      <c r="F245" s="6" t="s">
        <v>74</v>
      </c>
      <c r="G245" t="s">
        <v>652</v>
      </c>
      <c r="H245" t="s">
        <v>653</v>
      </c>
      <c r="I245" t="s">
        <v>654</v>
      </c>
      <c r="J245" s="18">
        <f t="shared" si="24"/>
        <v>648</v>
      </c>
      <c r="K245">
        <f t="shared" si="27"/>
        <v>10000</v>
      </c>
      <c r="L245" s="17">
        <v>2023</v>
      </c>
      <c r="M245" s="16" t="str">
        <f t="shared" si="25"/>
        <v/>
      </c>
      <c r="N245" s="16" t="str">
        <f t="shared" si="21"/>
        <v/>
      </c>
      <c r="O245" s="16">
        <f t="shared" si="22"/>
        <v>67000000000</v>
      </c>
      <c r="P245" s="16" t="str">
        <f t="shared" si="23"/>
        <v/>
      </c>
      <c r="Q245" s="16">
        <f t="shared" si="26"/>
        <v>1342177280000</v>
      </c>
    </row>
    <row r="246" spans="4:17" ht="18.75">
      <c r="D246" s="2" t="s">
        <v>356</v>
      </c>
      <c r="E246" s="13">
        <v>134000000000</v>
      </c>
      <c r="F246" s="6" t="s">
        <v>74</v>
      </c>
      <c r="G246" t="s">
        <v>652</v>
      </c>
      <c r="H246" t="s">
        <v>653</v>
      </c>
      <c r="I246" t="s">
        <v>654</v>
      </c>
      <c r="J246" s="18">
        <f t="shared" si="24"/>
        <v>648</v>
      </c>
      <c r="K246">
        <f t="shared" si="27"/>
        <v>10000</v>
      </c>
      <c r="L246" s="17">
        <v>2023</v>
      </c>
      <c r="M246" s="16" t="str">
        <f t="shared" si="25"/>
        <v/>
      </c>
      <c r="N246" s="16" t="str">
        <f t="shared" si="21"/>
        <v/>
      </c>
      <c r="O246" s="16">
        <f t="shared" si="22"/>
        <v>134000000000</v>
      </c>
      <c r="P246" s="16" t="str">
        <f t="shared" si="23"/>
        <v/>
      </c>
      <c r="Q246" s="16">
        <f t="shared" si="26"/>
        <v>1342177280000</v>
      </c>
    </row>
    <row r="247" spans="4:17" ht="18.75">
      <c r="D247" s="2" t="s">
        <v>569</v>
      </c>
      <c r="E247" s="13">
        <v>82000000000</v>
      </c>
      <c r="F247" s="6" t="s">
        <v>50</v>
      </c>
      <c r="G247" t="s">
        <v>652</v>
      </c>
      <c r="H247" t="s">
        <v>653</v>
      </c>
      <c r="I247" t="s">
        <v>654</v>
      </c>
      <c r="J247" s="18">
        <f t="shared" si="24"/>
        <v>648</v>
      </c>
      <c r="K247">
        <f t="shared" si="27"/>
        <v>10000</v>
      </c>
      <c r="L247" s="17">
        <v>2023</v>
      </c>
      <c r="M247" s="16" t="str">
        <f t="shared" si="25"/>
        <v/>
      </c>
      <c r="N247" s="16">
        <f t="shared" si="21"/>
        <v>82000000000</v>
      </c>
      <c r="O247" s="16" t="str">
        <f t="shared" si="22"/>
        <v/>
      </c>
      <c r="P247" s="16" t="str">
        <f t="shared" si="23"/>
        <v/>
      </c>
      <c r="Q247" s="16">
        <f t="shared" si="26"/>
        <v>1342177280000</v>
      </c>
    </row>
    <row r="248" spans="4:17" ht="18.75">
      <c r="D248" s="2" t="s">
        <v>567</v>
      </c>
      <c r="E248" s="12">
        <v>146000000000</v>
      </c>
      <c r="F248" s="6" t="s">
        <v>50</v>
      </c>
      <c r="G248" t="s">
        <v>652</v>
      </c>
      <c r="H248" t="s">
        <v>653</v>
      </c>
      <c r="I248" t="s">
        <v>654</v>
      </c>
      <c r="J248" s="18">
        <f t="shared" ref="J248:J255" si="28">(L248-1969)*12</f>
        <v>648</v>
      </c>
      <c r="K248">
        <f t="shared" si="27"/>
        <v>10000</v>
      </c>
      <c r="L248" s="17">
        <v>2023</v>
      </c>
      <c r="M248" s="16" t="str">
        <f t="shared" si="25"/>
        <v/>
      </c>
      <c r="N248" s="16">
        <f t="shared" si="21"/>
        <v>146000000000</v>
      </c>
      <c r="O248" s="16" t="str">
        <f t="shared" si="22"/>
        <v/>
      </c>
      <c r="P248" s="16" t="str">
        <f t="shared" si="23"/>
        <v/>
      </c>
      <c r="Q248" s="16">
        <f t="shared" si="26"/>
        <v>1342177280000</v>
      </c>
    </row>
    <row r="249" spans="4:17" ht="18.75">
      <c r="D249" s="2"/>
      <c r="E249" s="12"/>
      <c r="F249" s="6"/>
      <c r="G249" s="6"/>
      <c r="H249" s="6"/>
      <c r="I249" s="6"/>
      <c r="J249" s="18">
        <f t="shared" si="28"/>
        <v>660</v>
      </c>
      <c r="K249">
        <f t="shared" si="27"/>
        <v>10000</v>
      </c>
      <c r="L249" s="6">
        <v>2024</v>
      </c>
      <c r="M249" s="6"/>
      <c r="N249" s="6"/>
      <c r="O249" s="6"/>
      <c r="P249" s="6"/>
      <c r="Q249" s="16">
        <f t="shared" si="26"/>
        <v>1898125312485.0273</v>
      </c>
    </row>
    <row r="250" spans="4:17" ht="18.75">
      <c r="J250" s="18">
        <f t="shared" si="28"/>
        <v>672</v>
      </c>
      <c r="K250">
        <f t="shared" si="27"/>
        <v>10000</v>
      </c>
      <c r="L250" s="1">
        <v>2025</v>
      </c>
      <c r="Q250" s="16">
        <f t="shared" si="26"/>
        <v>2684354560000</v>
      </c>
    </row>
    <row r="251" spans="4:17" ht="18.75">
      <c r="J251" s="18">
        <f t="shared" si="28"/>
        <v>684</v>
      </c>
      <c r="K251">
        <f t="shared" si="27"/>
        <v>10000</v>
      </c>
      <c r="L251" s="1">
        <v>2026</v>
      </c>
      <c r="Q251" s="16">
        <f t="shared" si="26"/>
        <v>3796250624970.062</v>
      </c>
    </row>
    <row r="252" spans="4:17" ht="18.75">
      <c r="J252" s="18">
        <f t="shared" si="28"/>
        <v>696</v>
      </c>
      <c r="K252">
        <f t="shared" si="27"/>
        <v>10000</v>
      </c>
      <c r="L252" s="1">
        <v>2027</v>
      </c>
      <c r="Q252" s="16">
        <f t="shared" si="26"/>
        <v>5368709120000</v>
      </c>
    </row>
    <row r="253" spans="4:17" ht="18.75">
      <c r="J253" s="18">
        <f t="shared" si="28"/>
        <v>708</v>
      </c>
      <c r="K253">
        <f t="shared" si="27"/>
        <v>10000</v>
      </c>
      <c r="L253" s="1">
        <v>2028</v>
      </c>
      <c r="Q253" s="16">
        <f t="shared" si="26"/>
        <v>7592501249940.1104</v>
      </c>
    </row>
    <row r="254" spans="4:17" ht="18.75">
      <c r="J254" s="18">
        <f t="shared" si="28"/>
        <v>720</v>
      </c>
      <c r="K254">
        <f t="shared" si="27"/>
        <v>10000</v>
      </c>
      <c r="L254" s="1">
        <v>2029</v>
      </c>
      <c r="Q254" s="16">
        <f t="shared" si="26"/>
        <v>10737418240000</v>
      </c>
    </row>
    <row r="255" spans="4:17" ht="18.75">
      <c r="J255" s="18">
        <f t="shared" si="28"/>
        <v>732</v>
      </c>
      <c r="K255">
        <f t="shared" si="27"/>
        <v>10000</v>
      </c>
      <c r="L255" s="1">
        <v>2030</v>
      </c>
      <c r="Q255" s="16">
        <f t="shared" si="26"/>
        <v>15185002499880.25</v>
      </c>
    </row>
  </sheetData>
  <phoneticPr fontId="2"/>
  <hyperlinks>
    <hyperlink ref="C3" r:id="rId1" xr:uid="{3F33D07E-DE87-410A-9A00-E888FE304977}"/>
  </hyperlinks>
  <pageMargins left="0.7" right="0.7" top="0.75" bottom="0.75" header="0.3" footer="0.3"/>
  <pageSetup paperSize="9" scale="15"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K249"/>
  <sheetViews>
    <sheetView showGridLines="0" view="pageBreakPreview" zoomScale="90" zoomScaleNormal="100" zoomScaleSheetLayoutView="90" workbookViewId="0">
      <selection activeCell="B21" sqref="B21"/>
    </sheetView>
  </sheetViews>
  <sheetFormatPr defaultRowHeight="15.75"/>
  <cols>
    <col min="1" max="3" width="2.625" style="1" customWidth="1"/>
    <col min="4" max="4" width="19.25" style="1" customWidth="1"/>
    <col min="5" max="5" width="37.375" style="1" customWidth="1"/>
    <col min="6" max="6" width="10" style="1" bestFit="1" customWidth="1"/>
    <col min="7" max="7" width="18.875" style="10" bestFit="1" customWidth="1"/>
    <col min="8" max="8" width="12.25" style="1" customWidth="1"/>
    <col min="9" max="9" width="14.625" style="1" customWidth="1"/>
    <col min="10" max="10" width="13.875" style="1" customWidth="1"/>
    <col min="11" max="11" width="17" style="1" customWidth="1"/>
    <col min="12" max="12" width="2.625" style="1" customWidth="1"/>
    <col min="13" max="16384" width="9" style="1"/>
  </cols>
  <sheetData>
    <row r="2" spans="2:11">
      <c r="B2" s="1" t="s">
        <v>649</v>
      </c>
    </row>
    <row r="3" spans="2:11" ht="18.75">
      <c r="C3" s="14" t="s">
        <v>650</v>
      </c>
    </row>
    <row r="5" spans="2:11" ht="31.5">
      <c r="D5" s="9" t="s">
        <v>112</v>
      </c>
      <c r="E5" s="3"/>
      <c r="F5" s="4" t="s">
        <v>111</v>
      </c>
      <c r="G5" s="11" t="s">
        <v>110</v>
      </c>
      <c r="H5" s="4" t="s">
        <v>645</v>
      </c>
      <c r="I5" s="9" t="s">
        <v>648</v>
      </c>
      <c r="J5" s="9" t="s">
        <v>646</v>
      </c>
      <c r="K5" s="15" t="s">
        <v>647</v>
      </c>
    </row>
    <row r="6" spans="2:11" ht="18.75">
      <c r="D6" s="2" t="s">
        <v>113</v>
      </c>
      <c r="E6" s="2" t="s">
        <v>114</v>
      </c>
      <c r="F6" s="6">
        <v>1970</v>
      </c>
      <c r="G6" s="12">
        <v>74442</v>
      </c>
      <c r="H6" t="s">
        <v>0</v>
      </c>
      <c r="I6" s="7" t="s">
        <v>1</v>
      </c>
      <c r="J6" s="7" t="s">
        <v>1</v>
      </c>
      <c r="K6" s="7" t="s">
        <v>1</v>
      </c>
    </row>
    <row r="7" spans="2:11" ht="18.75">
      <c r="D7" s="2" t="s">
        <v>115</v>
      </c>
      <c r="E7" s="2" t="s">
        <v>116</v>
      </c>
      <c r="F7" s="6">
        <v>1971</v>
      </c>
      <c r="G7" s="12">
        <v>2250</v>
      </c>
      <c r="H7" t="s">
        <v>2</v>
      </c>
      <c r="I7" t="s">
        <v>3</v>
      </c>
      <c r="J7" s="6" t="s">
        <v>385</v>
      </c>
      <c r="K7" s="6">
        <v>188</v>
      </c>
    </row>
    <row r="8" spans="2:11" ht="18.75">
      <c r="D8" s="2" t="s">
        <v>117</v>
      </c>
      <c r="E8" s="2" t="s">
        <v>118</v>
      </c>
      <c r="F8" s="6">
        <v>1971</v>
      </c>
      <c r="G8" s="13">
        <v>3078</v>
      </c>
      <c r="H8" t="s">
        <v>4</v>
      </c>
      <c r="I8" s="7" t="s">
        <v>1</v>
      </c>
      <c r="J8" s="6" t="s">
        <v>386</v>
      </c>
      <c r="K8" s="6">
        <v>100.5</v>
      </c>
    </row>
    <row r="9" spans="2:11" ht="17.25">
      <c r="D9" s="2" t="s">
        <v>119</v>
      </c>
      <c r="E9" s="2" t="s">
        <v>120</v>
      </c>
      <c r="F9" s="6">
        <v>1972</v>
      </c>
      <c r="G9" s="12">
        <v>3500</v>
      </c>
      <c r="H9" s="6" t="s">
        <v>2</v>
      </c>
      <c r="I9" s="6" t="s">
        <v>3</v>
      </c>
      <c r="J9" s="6" t="s">
        <v>387</v>
      </c>
      <c r="K9" s="6">
        <v>250</v>
      </c>
    </row>
    <row r="10" spans="2:11" ht="18.75">
      <c r="D10" s="2" t="s">
        <v>121</v>
      </c>
      <c r="E10" s="2" t="s">
        <v>122</v>
      </c>
      <c r="F10" s="6">
        <v>1973</v>
      </c>
      <c r="G10" s="12">
        <v>2500</v>
      </c>
      <c r="H10" t="s">
        <v>5</v>
      </c>
      <c r="I10" t="s">
        <v>370</v>
      </c>
      <c r="J10" s="7" t="s">
        <v>1</v>
      </c>
      <c r="K10" s="7" t="s">
        <v>1</v>
      </c>
    </row>
    <row r="11" spans="2:11" ht="18.75">
      <c r="D11" s="2" t="s">
        <v>123</v>
      </c>
      <c r="E11" s="2" t="s">
        <v>124</v>
      </c>
      <c r="F11" s="6">
        <v>1973</v>
      </c>
      <c r="G11" s="13">
        <v>11000</v>
      </c>
      <c r="H11" t="s">
        <v>6</v>
      </c>
      <c r="I11" t="s">
        <v>7</v>
      </c>
      <c r="J11" s="6" t="s">
        <v>388</v>
      </c>
      <c r="K11" s="6" t="s">
        <v>8</v>
      </c>
    </row>
    <row r="12" spans="2:11" ht="17.25">
      <c r="D12" s="2" t="s">
        <v>125</v>
      </c>
      <c r="E12" s="2" t="s">
        <v>116</v>
      </c>
      <c r="F12" s="6">
        <v>1974</v>
      </c>
      <c r="G12" s="12">
        <v>3000</v>
      </c>
      <c r="H12" s="6" t="s">
        <v>2</v>
      </c>
      <c r="I12" s="6" t="s">
        <v>3</v>
      </c>
      <c r="J12" s="6" t="s">
        <v>385</v>
      </c>
      <c r="K12" s="6">
        <v>250</v>
      </c>
    </row>
    <row r="13" spans="2:11" ht="18.75">
      <c r="D13" s="2" t="s">
        <v>126</v>
      </c>
      <c r="E13" s="2" t="s">
        <v>127</v>
      </c>
      <c r="F13" s="6">
        <v>1974</v>
      </c>
      <c r="G13" s="12">
        <v>4100</v>
      </c>
      <c r="H13" t="s">
        <v>9</v>
      </c>
      <c r="I13" s="6" t="s">
        <v>7</v>
      </c>
      <c r="J13" s="6" t="s">
        <v>389</v>
      </c>
      <c r="K13" s="6">
        <v>256</v>
      </c>
    </row>
    <row r="14" spans="2:11" ht="17.25">
      <c r="D14" s="2" t="s">
        <v>128</v>
      </c>
      <c r="E14" s="2" t="s">
        <v>127</v>
      </c>
      <c r="F14" s="6">
        <v>1974</v>
      </c>
      <c r="G14" s="12">
        <v>6000</v>
      </c>
      <c r="H14" s="6" t="s">
        <v>2</v>
      </c>
      <c r="I14" s="6" t="s">
        <v>7</v>
      </c>
      <c r="J14" s="6" t="s">
        <v>390</v>
      </c>
      <c r="K14" s="6">
        <v>300</v>
      </c>
    </row>
    <row r="15" spans="2:11" ht="18.75">
      <c r="D15" s="2" t="s">
        <v>129</v>
      </c>
      <c r="E15" s="2" t="s">
        <v>130</v>
      </c>
      <c r="F15">
        <v>1974</v>
      </c>
      <c r="G15" s="13">
        <v>8000</v>
      </c>
      <c r="H15" s="6" t="s">
        <v>4</v>
      </c>
      <c r="I15" s="6" t="s">
        <v>10</v>
      </c>
      <c r="J15" s="6" t="s">
        <v>391</v>
      </c>
      <c r="K15" s="6">
        <v>730</v>
      </c>
    </row>
    <row r="16" spans="2:11" ht="18.75">
      <c r="D16" s="2" t="s">
        <v>131</v>
      </c>
      <c r="E16" s="2" t="s">
        <v>127</v>
      </c>
      <c r="F16" s="6">
        <v>1975</v>
      </c>
      <c r="G16" s="12">
        <v>4528</v>
      </c>
      <c r="H16" t="s">
        <v>11</v>
      </c>
      <c r="I16" s="6" t="s">
        <v>10</v>
      </c>
      <c r="J16" s="6" t="s">
        <v>392</v>
      </c>
      <c r="K16" s="6">
        <v>216</v>
      </c>
    </row>
    <row r="17" spans="4:11" ht="18.75">
      <c r="D17" s="6" t="s">
        <v>132</v>
      </c>
      <c r="E17" s="6" t="s">
        <v>133</v>
      </c>
      <c r="F17" s="6">
        <v>1975</v>
      </c>
      <c r="G17" s="12">
        <v>4000</v>
      </c>
      <c r="H17" t="s">
        <v>12</v>
      </c>
      <c r="I17" s="7" t="s">
        <v>1</v>
      </c>
      <c r="J17" s="7" t="s">
        <v>1</v>
      </c>
      <c r="K17" s="7" t="s">
        <v>1</v>
      </c>
    </row>
    <row r="18" spans="4:11" ht="18.75">
      <c r="D18" s="2" t="s">
        <v>134</v>
      </c>
      <c r="E18" s="2" t="s">
        <v>135</v>
      </c>
      <c r="F18" s="6">
        <v>1975</v>
      </c>
      <c r="G18" s="12">
        <v>5000</v>
      </c>
      <c r="H18" t="s">
        <v>13</v>
      </c>
      <c r="I18" s="7" t="s">
        <v>1</v>
      </c>
      <c r="J18" s="7" t="s">
        <v>1</v>
      </c>
      <c r="K18" s="7" t="s">
        <v>1</v>
      </c>
    </row>
    <row r="19" spans="4:11" ht="17.25">
      <c r="D19" s="2" t="s">
        <v>136</v>
      </c>
      <c r="E19" s="2" t="s">
        <v>127</v>
      </c>
      <c r="F19" s="6">
        <v>1976</v>
      </c>
      <c r="G19" s="12">
        <v>5000</v>
      </c>
      <c r="H19" s="6" t="s">
        <v>13</v>
      </c>
      <c r="I19" s="6" t="s">
        <v>14</v>
      </c>
      <c r="J19" s="6" t="s">
        <v>393</v>
      </c>
      <c r="K19" s="6">
        <v>185</v>
      </c>
    </row>
    <row r="20" spans="4:11" ht="18.75">
      <c r="D20" s="6" t="s">
        <v>137</v>
      </c>
      <c r="E20" s="6" t="s">
        <v>138</v>
      </c>
      <c r="F20" s="6">
        <v>1976</v>
      </c>
      <c r="G20" s="13">
        <v>8500</v>
      </c>
      <c r="H20" t="s">
        <v>15</v>
      </c>
      <c r="I20" s="6" t="s">
        <v>16</v>
      </c>
      <c r="J20" s="6" t="s">
        <v>394</v>
      </c>
      <c r="K20" s="6">
        <v>470</v>
      </c>
    </row>
    <row r="21" spans="4:11" ht="18.75">
      <c r="D21" s="2" t="s">
        <v>139</v>
      </c>
      <c r="E21" s="2" t="s">
        <v>127</v>
      </c>
      <c r="F21" s="6">
        <v>1976</v>
      </c>
      <c r="G21" s="12">
        <v>6500</v>
      </c>
      <c r="H21" s="6" t="s">
        <v>2</v>
      </c>
      <c r="I21" t="s">
        <v>17</v>
      </c>
      <c r="J21" s="6" t="s">
        <v>390</v>
      </c>
      <c r="K21" s="6">
        <v>325</v>
      </c>
    </row>
    <row r="22" spans="4:11">
      <c r="D22" s="2" t="s">
        <v>140</v>
      </c>
      <c r="E22" s="2" t="s">
        <v>141</v>
      </c>
      <c r="F22" s="6">
        <v>1976</v>
      </c>
      <c r="G22" s="12">
        <v>8000</v>
      </c>
      <c r="H22" s="6" t="s">
        <v>4</v>
      </c>
      <c r="I22" s="7" t="s">
        <v>1</v>
      </c>
      <c r="J22" s="7" t="s">
        <v>1</v>
      </c>
      <c r="K22" s="7" t="s">
        <v>1</v>
      </c>
    </row>
    <row r="23" spans="4:11" ht="18.75">
      <c r="D23" s="6" t="s">
        <v>360</v>
      </c>
      <c r="E23" s="6" t="s">
        <v>361</v>
      </c>
      <c r="F23" s="6">
        <v>1977</v>
      </c>
      <c r="G23" s="12">
        <v>7000</v>
      </c>
      <c r="H23" t="s">
        <v>18</v>
      </c>
      <c r="I23" s="6" t="s">
        <v>14</v>
      </c>
      <c r="J23" s="7" t="s">
        <v>1</v>
      </c>
      <c r="K23" s="7" t="s">
        <v>1</v>
      </c>
    </row>
    <row r="24" spans="4:11" ht="17.25">
      <c r="D24" s="2" t="s">
        <v>142</v>
      </c>
      <c r="E24" s="2" t="s">
        <v>143</v>
      </c>
      <c r="F24" s="6">
        <v>1978</v>
      </c>
      <c r="G24" s="12">
        <v>9000</v>
      </c>
      <c r="H24" s="6" t="s">
        <v>9</v>
      </c>
      <c r="I24" s="6" t="s">
        <v>14</v>
      </c>
      <c r="J24" s="6" t="s">
        <v>392</v>
      </c>
      <c r="K24" s="6">
        <v>430</v>
      </c>
    </row>
    <row r="25" spans="4:11" ht="17.25">
      <c r="D25" s="2" t="s">
        <v>144</v>
      </c>
      <c r="E25" s="2" t="s">
        <v>145</v>
      </c>
      <c r="F25" s="6">
        <v>1978</v>
      </c>
      <c r="G25" s="13">
        <v>29000</v>
      </c>
      <c r="H25" s="6" t="s">
        <v>2</v>
      </c>
      <c r="I25" s="6" t="s">
        <v>17</v>
      </c>
      <c r="J25" s="6" t="s">
        <v>395</v>
      </c>
      <c r="K25" s="6">
        <v>880</v>
      </c>
    </row>
    <row r="26" spans="4:11">
      <c r="D26" s="2" t="s">
        <v>146</v>
      </c>
      <c r="E26" s="2" t="s">
        <v>141</v>
      </c>
      <c r="F26" s="6">
        <v>1979</v>
      </c>
      <c r="G26" s="13">
        <v>17500</v>
      </c>
      <c r="H26" s="6" t="s">
        <v>15</v>
      </c>
      <c r="I26" s="7" t="s">
        <v>1</v>
      </c>
      <c r="J26" s="7" t="s">
        <v>1</v>
      </c>
      <c r="K26" s="7" t="s">
        <v>1</v>
      </c>
    </row>
    <row r="27" spans="4:11" ht="17.25">
      <c r="D27" s="2" t="s">
        <v>147</v>
      </c>
      <c r="E27" s="2" t="s">
        <v>148</v>
      </c>
      <c r="F27" s="6">
        <v>1979</v>
      </c>
      <c r="G27" s="12">
        <v>29000</v>
      </c>
      <c r="H27" s="6" t="s">
        <v>2</v>
      </c>
      <c r="I27" s="6" t="s">
        <v>17</v>
      </c>
      <c r="J27" s="6" t="s">
        <v>395</v>
      </c>
      <c r="K27" s="6">
        <v>880</v>
      </c>
    </row>
    <row r="28" spans="4:11" ht="17.25">
      <c r="D28" s="6" t="s">
        <v>149</v>
      </c>
      <c r="E28" s="6" t="s">
        <v>150</v>
      </c>
      <c r="F28" s="6">
        <v>1979</v>
      </c>
      <c r="G28" s="13">
        <v>68000</v>
      </c>
      <c r="H28" s="6" t="s">
        <v>9</v>
      </c>
      <c r="I28" s="6" t="s">
        <v>19</v>
      </c>
      <c r="J28" s="6" t="s">
        <v>396</v>
      </c>
      <c r="K28" s="8">
        <v>1550</v>
      </c>
    </row>
    <row r="29" spans="4:11">
      <c r="D29" s="2" t="s">
        <v>151</v>
      </c>
      <c r="E29" s="2" t="s">
        <v>127</v>
      </c>
      <c r="F29" s="6">
        <v>1980</v>
      </c>
      <c r="G29" s="12">
        <v>50000</v>
      </c>
      <c r="H29" s="6" t="s">
        <v>2</v>
      </c>
      <c r="I29" s="7" t="s">
        <v>1</v>
      </c>
      <c r="J29" s="7" t="s">
        <v>1</v>
      </c>
      <c r="K29" s="7" t="s">
        <v>1</v>
      </c>
    </row>
    <row r="30" spans="4:11" ht="18.75">
      <c r="D30" s="2" t="s">
        <v>20</v>
      </c>
      <c r="E30" s="2"/>
      <c r="F30" s="6">
        <v>1981</v>
      </c>
      <c r="G30" s="13">
        <v>11500</v>
      </c>
      <c r="H30" t="s">
        <v>21</v>
      </c>
      <c r="I30" s="6" t="s">
        <v>17</v>
      </c>
      <c r="J30" s="6" t="s">
        <v>397</v>
      </c>
      <c r="K30" s="8">
        <v>1920</v>
      </c>
    </row>
    <row r="31" spans="4:11" ht="18.75">
      <c r="D31" s="2" t="s">
        <v>152</v>
      </c>
      <c r="E31" s="2" t="s">
        <v>153</v>
      </c>
      <c r="F31" s="6">
        <v>1981</v>
      </c>
      <c r="G31" s="12">
        <v>45000</v>
      </c>
      <c r="H31" t="s">
        <v>22</v>
      </c>
      <c r="I31" s="6" t="s">
        <v>23</v>
      </c>
      <c r="J31" s="6" t="s">
        <v>398</v>
      </c>
      <c r="K31" s="6">
        <v>770</v>
      </c>
    </row>
    <row r="32" spans="4:11" ht="17.25">
      <c r="D32" s="2" t="s">
        <v>154</v>
      </c>
      <c r="E32" s="2" t="s">
        <v>155</v>
      </c>
      <c r="F32" s="6">
        <v>1982</v>
      </c>
      <c r="G32" s="12">
        <v>55000</v>
      </c>
      <c r="H32" s="6" t="s">
        <v>2</v>
      </c>
      <c r="I32" s="6" t="s">
        <v>17</v>
      </c>
      <c r="J32" s="6" t="s">
        <v>399</v>
      </c>
      <c r="K32" s="6">
        <v>920</v>
      </c>
    </row>
    <row r="33" spans="4:11" ht="18.75">
      <c r="D33" s="2" t="s">
        <v>156</v>
      </c>
      <c r="E33" s="2" t="s">
        <v>155</v>
      </c>
      <c r="F33" s="6">
        <v>1982</v>
      </c>
      <c r="G33" s="12">
        <v>134000</v>
      </c>
      <c r="H33" s="6" t="s">
        <v>2</v>
      </c>
      <c r="I33" t="s">
        <v>24</v>
      </c>
      <c r="J33" s="6" t="s">
        <v>400</v>
      </c>
      <c r="K33" s="8">
        <v>2730</v>
      </c>
    </row>
    <row r="34" spans="4:11" ht="18.75">
      <c r="D34" s="2" t="s">
        <v>157</v>
      </c>
      <c r="E34" s="2" t="s">
        <v>158</v>
      </c>
      <c r="F34" s="6">
        <v>1983</v>
      </c>
      <c r="G34" s="13">
        <v>22000</v>
      </c>
      <c r="H34" s="6" t="s">
        <v>21</v>
      </c>
      <c r="I34" t="s">
        <v>371</v>
      </c>
      <c r="J34" s="6" t="s">
        <v>401</v>
      </c>
      <c r="K34" s="8">
        <v>2400</v>
      </c>
    </row>
    <row r="35" spans="4:11">
      <c r="D35" s="2" t="s">
        <v>25</v>
      </c>
      <c r="E35" s="2"/>
      <c r="F35" s="6">
        <v>1984</v>
      </c>
      <c r="G35" s="12">
        <v>63000</v>
      </c>
      <c r="H35" s="6" t="s">
        <v>5</v>
      </c>
      <c r="I35" s="7" t="s">
        <v>1</v>
      </c>
      <c r="J35" s="7" t="s">
        <v>1</v>
      </c>
      <c r="K35" s="7" t="s">
        <v>1</v>
      </c>
    </row>
    <row r="36" spans="4:11" ht="17.25">
      <c r="D36" s="2" t="s">
        <v>159</v>
      </c>
      <c r="E36" s="2" t="s">
        <v>160</v>
      </c>
      <c r="F36" s="6">
        <v>1984</v>
      </c>
      <c r="G36" s="13">
        <v>190000</v>
      </c>
      <c r="H36" s="6" t="s">
        <v>9</v>
      </c>
      <c r="I36" s="6" t="s">
        <v>23</v>
      </c>
      <c r="J36" s="6" t="s">
        <v>402</v>
      </c>
      <c r="K36" s="8">
        <v>2200</v>
      </c>
    </row>
    <row r="37" spans="4:11" ht="17.25">
      <c r="D37" s="2" t="s">
        <v>161</v>
      </c>
      <c r="E37" s="2" t="s">
        <v>162</v>
      </c>
      <c r="F37" s="6">
        <v>1985</v>
      </c>
      <c r="G37" s="12">
        <v>275000</v>
      </c>
      <c r="H37" s="6" t="s">
        <v>2</v>
      </c>
      <c r="I37" s="6" t="s">
        <v>24</v>
      </c>
      <c r="J37" s="6" t="s">
        <v>403</v>
      </c>
      <c r="K37" s="8">
        <v>2640</v>
      </c>
    </row>
    <row r="38" spans="4:11" ht="18.75">
      <c r="D38" s="2" t="s">
        <v>163</v>
      </c>
      <c r="E38" s="2" t="s">
        <v>164</v>
      </c>
      <c r="F38" s="6">
        <v>1985</v>
      </c>
      <c r="G38" s="13">
        <v>25000</v>
      </c>
      <c r="H38" t="s">
        <v>26</v>
      </c>
      <c r="I38" s="6" t="s">
        <v>17</v>
      </c>
      <c r="J38" s="6" t="s">
        <v>404</v>
      </c>
      <c r="K38" s="6">
        <v>500</v>
      </c>
    </row>
    <row r="39" spans="4:11" ht="18.75">
      <c r="D39" s="6" t="s">
        <v>358</v>
      </c>
      <c r="E39" s="6" t="s">
        <v>359</v>
      </c>
      <c r="F39">
        <v>1985</v>
      </c>
      <c r="G39" s="13">
        <v>16000</v>
      </c>
      <c r="H39" t="s">
        <v>27</v>
      </c>
      <c r="I39" t="s">
        <v>372</v>
      </c>
      <c r="J39" s="7" t="s">
        <v>1</v>
      </c>
      <c r="K39" s="7" t="s">
        <v>1</v>
      </c>
    </row>
    <row r="40" spans="4:11" ht="18.75">
      <c r="D40" s="2" t="s">
        <v>165</v>
      </c>
      <c r="E40" s="2" t="s">
        <v>164</v>
      </c>
      <c r="F40" s="6">
        <v>1986</v>
      </c>
      <c r="G40" s="13">
        <v>110000</v>
      </c>
      <c r="H40" t="s">
        <v>28</v>
      </c>
      <c r="I40" s="6" t="s">
        <v>29</v>
      </c>
      <c r="J40" s="7" t="s">
        <v>1</v>
      </c>
      <c r="K40" s="7" t="s">
        <v>1</v>
      </c>
    </row>
    <row r="41" spans="4:11">
      <c r="D41" s="6" t="s">
        <v>362</v>
      </c>
      <c r="E41" s="6" t="s">
        <v>164</v>
      </c>
      <c r="F41" s="6">
        <v>1986</v>
      </c>
      <c r="G41" s="12">
        <v>375000</v>
      </c>
      <c r="H41" s="6" t="s">
        <v>5</v>
      </c>
      <c r="I41" s="6" t="s">
        <v>24</v>
      </c>
      <c r="J41" s="7" t="s">
        <v>1</v>
      </c>
      <c r="K41" s="7" t="s">
        <v>1</v>
      </c>
    </row>
    <row r="42" spans="4:11" ht="17.25">
      <c r="D42" s="2" t="s">
        <v>166</v>
      </c>
      <c r="E42" s="2" t="s">
        <v>167</v>
      </c>
      <c r="F42" s="6">
        <v>1986</v>
      </c>
      <c r="G42" s="12">
        <v>27000</v>
      </c>
      <c r="H42" s="6" t="s">
        <v>26</v>
      </c>
      <c r="I42" s="6" t="s">
        <v>23</v>
      </c>
      <c r="J42" s="6" t="s">
        <v>405</v>
      </c>
      <c r="K42" s="6">
        <v>890</v>
      </c>
    </row>
    <row r="43" spans="4:11">
      <c r="D43" s="2" t="s">
        <v>168</v>
      </c>
      <c r="E43" s="2" t="s">
        <v>169</v>
      </c>
      <c r="F43" s="6">
        <v>1986</v>
      </c>
      <c r="G43" s="12">
        <v>91000</v>
      </c>
      <c r="H43" s="6" t="s">
        <v>15</v>
      </c>
      <c r="I43" s="7" t="s">
        <v>1</v>
      </c>
      <c r="J43" s="7" t="s">
        <v>1</v>
      </c>
      <c r="K43" s="7" t="s">
        <v>1</v>
      </c>
    </row>
    <row r="44" spans="4:11">
      <c r="D44" s="6" t="s">
        <v>363</v>
      </c>
      <c r="E44" s="6" t="s">
        <v>164</v>
      </c>
      <c r="F44" s="6">
        <v>1987</v>
      </c>
      <c r="G44" s="12">
        <v>385000</v>
      </c>
      <c r="H44" s="6" t="s">
        <v>5</v>
      </c>
      <c r="I44" s="6" t="s">
        <v>24</v>
      </c>
      <c r="J44" s="7" t="s">
        <v>1</v>
      </c>
      <c r="K44" s="7" t="s">
        <v>1</v>
      </c>
    </row>
    <row r="45" spans="4:11" ht="18.75">
      <c r="D45" s="6" t="s">
        <v>364</v>
      </c>
      <c r="E45" s="6"/>
      <c r="F45" s="6">
        <v>1987</v>
      </c>
      <c r="G45" s="12">
        <v>730000</v>
      </c>
      <c r="H45" t="s">
        <v>30</v>
      </c>
      <c r="I45" t="s">
        <v>31</v>
      </c>
      <c r="J45" s="7" t="s">
        <v>1</v>
      </c>
      <c r="K45" s="7" t="s">
        <v>1</v>
      </c>
    </row>
    <row r="46" spans="4:11" ht="18.75">
      <c r="D46" s="2" t="s">
        <v>170</v>
      </c>
      <c r="E46" s="2" t="s">
        <v>171</v>
      </c>
      <c r="F46" s="6">
        <v>1987</v>
      </c>
      <c r="G46" s="12">
        <v>273000</v>
      </c>
      <c r="H46" s="6" t="s">
        <v>9</v>
      </c>
      <c r="I46" t="s">
        <v>32</v>
      </c>
      <c r="J46" s="6" t="s">
        <v>406</v>
      </c>
      <c r="K46" s="8">
        <v>2680</v>
      </c>
    </row>
    <row r="47" spans="4:11" ht="18.75">
      <c r="D47" s="6" t="s">
        <v>172</v>
      </c>
      <c r="E47" s="6"/>
      <c r="F47" s="6">
        <v>1987</v>
      </c>
      <c r="G47" s="13">
        <v>553000</v>
      </c>
      <c r="H47" s="6" t="s">
        <v>4</v>
      </c>
      <c r="I47" t="s">
        <v>373</v>
      </c>
      <c r="J47" s="7" t="s">
        <v>1</v>
      </c>
      <c r="K47" s="7" t="s">
        <v>1</v>
      </c>
    </row>
    <row r="48" spans="4:11" ht="18.75">
      <c r="D48" s="6" t="s">
        <v>33</v>
      </c>
      <c r="E48" s="6"/>
      <c r="F48" s="6">
        <v>1988</v>
      </c>
      <c r="G48" s="13">
        <v>180000</v>
      </c>
      <c r="H48" t="s">
        <v>34</v>
      </c>
      <c r="I48" s="6" t="s">
        <v>24</v>
      </c>
      <c r="J48" s="6" t="s">
        <v>407</v>
      </c>
      <c r="K48" s="8">
        <v>2950</v>
      </c>
    </row>
    <row r="49" spans="4:11" ht="18.75">
      <c r="D49" s="2" t="s">
        <v>173</v>
      </c>
      <c r="E49" s="2" t="s">
        <v>174</v>
      </c>
      <c r="F49" s="6">
        <v>1988</v>
      </c>
      <c r="G49" s="13">
        <v>250000</v>
      </c>
      <c r="H49" s="6" t="s">
        <v>2</v>
      </c>
      <c r="I49" t="s">
        <v>374</v>
      </c>
      <c r="J49" s="7" t="s">
        <v>1</v>
      </c>
      <c r="K49" s="7" t="s">
        <v>1</v>
      </c>
    </row>
    <row r="50" spans="4:11" ht="17.25">
      <c r="D50" s="2" t="s">
        <v>175</v>
      </c>
      <c r="E50" s="2" t="s">
        <v>176</v>
      </c>
      <c r="F50" s="6">
        <v>1989</v>
      </c>
      <c r="G50" s="13">
        <v>600000</v>
      </c>
      <c r="H50" s="6" t="s">
        <v>2</v>
      </c>
      <c r="I50" s="6" t="s">
        <v>32</v>
      </c>
      <c r="J50" s="6" t="s">
        <v>408</v>
      </c>
      <c r="K50" s="8">
        <v>4200</v>
      </c>
    </row>
    <row r="51" spans="4:11">
      <c r="D51" s="6" t="s">
        <v>177</v>
      </c>
      <c r="E51" s="6" t="s">
        <v>178</v>
      </c>
      <c r="F51" s="6">
        <v>1989</v>
      </c>
      <c r="G51" s="13">
        <v>1000000</v>
      </c>
      <c r="H51" s="6" t="s">
        <v>2</v>
      </c>
      <c r="I51" s="7" t="s">
        <v>1</v>
      </c>
      <c r="J51" s="7" t="s">
        <v>1</v>
      </c>
      <c r="K51" s="7" t="s">
        <v>1</v>
      </c>
    </row>
    <row r="52" spans="4:11" ht="17.25">
      <c r="D52" s="2" t="s">
        <v>179</v>
      </c>
      <c r="E52" s="2" t="s">
        <v>180</v>
      </c>
      <c r="F52" s="6">
        <v>1989</v>
      </c>
      <c r="G52" s="12">
        <v>1180235</v>
      </c>
      <c r="H52" s="6" t="s">
        <v>2</v>
      </c>
      <c r="I52" s="6" t="s">
        <v>31</v>
      </c>
      <c r="J52" s="6" t="s">
        <v>409</v>
      </c>
      <c r="K52" s="8">
        <v>6822</v>
      </c>
    </row>
    <row r="53" spans="4:11" ht="17.25">
      <c r="D53" s="2" t="s">
        <v>181</v>
      </c>
      <c r="E53" s="2" t="s">
        <v>182</v>
      </c>
      <c r="F53" s="6">
        <v>1989</v>
      </c>
      <c r="G53" s="12">
        <v>310000</v>
      </c>
      <c r="H53" s="6" t="s">
        <v>26</v>
      </c>
      <c r="I53" s="6" t="s">
        <v>24</v>
      </c>
      <c r="J53" s="6" t="s">
        <v>410</v>
      </c>
      <c r="K53" s="8">
        <v>3600</v>
      </c>
    </row>
    <row r="54" spans="4:11" ht="17.25">
      <c r="D54" s="2" t="s">
        <v>183</v>
      </c>
      <c r="E54" s="2" t="s">
        <v>184</v>
      </c>
      <c r="F54" s="6">
        <v>1990</v>
      </c>
      <c r="G54" s="13">
        <v>6900000</v>
      </c>
      <c r="H54" s="6" t="s">
        <v>22</v>
      </c>
      <c r="I54" s="6" t="s">
        <v>31</v>
      </c>
      <c r="J54" s="6" t="s">
        <v>411</v>
      </c>
      <c r="K54" s="8">
        <v>5375</v>
      </c>
    </row>
    <row r="55" spans="4:11" ht="17.25">
      <c r="D55" s="2" t="s">
        <v>185</v>
      </c>
      <c r="E55" s="2" t="s">
        <v>186</v>
      </c>
      <c r="F55" s="6">
        <v>1990</v>
      </c>
      <c r="G55" s="12">
        <v>1200000</v>
      </c>
      <c r="H55" s="6" t="s">
        <v>9</v>
      </c>
      <c r="I55" s="6" t="s">
        <v>35</v>
      </c>
      <c r="J55" s="6" t="s">
        <v>412</v>
      </c>
      <c r="K55" s="8">
        <v>7900</v>
      </c>
    </row>
    <row r="56" spans="4:11" ht="18.75">
      <c r="D56" s="2" t="s">
        <v>187</v>
      </c>
      <c r="E56" s="2" t="s">
        <v>188</v>
      </c>
      <c r="F56" s="6">
        <v>1991</v>
      </c>
      <c r="G56" s="12">
        <v>1350000</v>
      </c>
      <c r="H56" t="s">
        <v>36</v>
      </c>
      <c r="I56" s="6" t="s">
        <v>31</v>
      </c>
      <c r="J56" s="6" t="s">
        <v>413</v>
      </c>
      <c r="K56" s="8">
        <v>6340</v>
      </c>
    </row>
    <row r="57" spans="4:11" ht="18.75">
      <c r="D57" s="2" t="s">
        <v>189</v>
      </c>
      <c r="E57" s="2" t="s">
        <v>190</v>
      </c>
      <c r="F57" s="6">
        <v>1991</v>
      </c>
      <c r="G57" s="12">
        <v>35000</v>
      </c>
      <c r="H57" t="s">
        <v>37</v>
      </c>
      <c r="I57" s="6" t="s">
        <v>32</v>
      </c>
      <c r="J57" s="7" t="s">
        <v>1</v>
      </c>
      <c r="K57" s="7" t="s">
        <v>1</v>
      </c>
    </row>
    <row r="58" spans="4:11" ht="18.75">
      <c r="D58" s="2" t="s">
        <v>191</v>
      </c>
      <c r="E58" s="2" t="s">
        <v>192</v>
      </c>
      <c r="F58">
        <v>1992</v>
      </c>
      <c r="G58" s="13">
        <v>600000</v>
      </c>
      <c r="H58" s="6" t="s">
        <v>30</v>
      </c>
      <c r="I58" s="6" t="s">
        <v>32</v>
      </c>
      <c r="J58" s="6" t="s">
        <v>414</v>
      </c>
      <c r="K58" s="8">
        <v>6000</v>
      </c>
    </row>
    <row r="59" spans="4:11" ht="17.25">
      <c r="D59" s="2" t="s">
        <v>193</v>
      </c>
      <c r="E59" s="2" t="s">
        <v>176</v>
      </c>
      <c r="F59" s="6">
        <v>1992</v>
      </c>
      <c r="G59" s="13">
        <v>900000</v>
      </c>
      <c r="H59" s="6" t="s">
        <v>2</v>
      </c>
      <c r="I59" s="7" t="s">
        <v>1</v>
      </c>
      <c r="J59" s="6" t="s">
        <v>415</v>
      </c>
      <c r="K59" s="8">
        <v>7200</v>
      </c>
    </row>
    <row r="60" spans="4:11" ht="18.75">
      <c r="D60" s="2" t="s">
        <v>194</v>
      </c>
      <c r="E60" s="2" t="s">
        <v>195</v>
      </c>
      <c r="F60" s="6">
        <v>1992</v>
      </c>
      <c r="G60" s="12">
        <v>1680000</v>
      </c>
      <c r="H60" t="s">
        <v>38</v>
      </c>
      <c r="I60" s="6" t="s">
        <v>39</v>
      </c>
      <c r="J60" s="6" t="s">
        <v>416</v>
      </c>
      <c r="K60" s="8">
        <v>7190</v>
      </c>
    </row>
    <row r="61" spans="4:11" ht="17.25">
      <c r="D61" s="2" t="s">
        <v>365</v>
      </c>
      <c r="E61" s="2" t="s">
        <v>366</v>
      </c>
      <c r="F61" s="6">
        <v>1993</v>
      </c>
      <c r="G61" s="13">
        <v>2800000</v>
      </c>
      <c r="H61" s="6" t="s">
        <v>30</v>
      </c>
      <c r="I61" s="6" t="s">
        <v>40</v>
      </c>
      <c r="J61" s="6" t="s">
        <v>417</v>
      </c>
      <c r="K61" s="8">
        <v>10500</v>
      </c>
    </row>
    <row r="62" spans="4:11" ht="17.25">
      <c r="D62" s="2" t="s">
        <v>196</v>
      </c>
      <c r="E62" s="2" t="s">
        <v>197</v>
      </c>
      <c r="F62" s="6">
        <v>1993</v>
      </c>
      <c r="G62" s="12">
        <v>3100000</v>
      </c>
      <c r="H62" s="6" t="s">
        <v>2</v>
      </c>
      <c r="I62" s="6" t="s">
        <v>32</v>
      </c>
      <c r="J62" s="6" t="s">
        <v>418</v>
      </c>
      <c r="K62" s="8">
        <v>10500</v>
      </c>
    </row>
    <row r="63" spans="4:11" ht="17.25">
      <c r="D63" s="2" t="s">
        <v>198</v>
      </c>
      <c r="E63" s="2" t="s">
        <v>199</v>
      </c>
      <c r="F63" s="6">
        <v>1993</v>
      </c>
      <c r="G63" s="13">
        <v>23037000</v>
      </c>
      <c r="H63" s="6" t="s">
        <v>22</v>
      </c>
      <c r="I63" s="6" t="s">
        <v>41</v>
      </c>
      <c r="J63" s="6" t="s">
        <v>419</v>
      </c>
      <c r="K63" s="8">
        <v>18923</v>
      </c>
    </row>
    <row r="64" spans="4:11" ht="17.25">
      <c r="D64" s="2" t="s">
        <v>200</v>
      </c>
      <c r="E64" s="2" t="s">
        <v>201</v>
      </c>
      <c r="F64" s="6">
        <v>1994</v>
      </c>
      <c r="G64" s="13">
        <v>578977</v>
      </c>
      <c r="H64" s="6" t="s">
        <v>37</v>
      </c>
      <c r="I64" s="6" t="s">
        <v>42</v>
      </c>
      <c r="J64" s="6" t="s">
        <v>420</v>
      </c>
      <c r="K64" s="8">
        <v>8451</v>
      </c>
    </row>
    <row r="65" spans="4:11">
      <c r="D65" s="6" t="s">
        <v>367</v>
      </c>
      <c r="E65" s="6" t="s">
        <v>368</v>
      </c>
      <c r="F65" s="6">
        <v>1994</v>
      </c>
      <c r="G65" s="13">
        <v>7000</v>
      </c>
      <c r="H65" s="6" t="s">
        <v>43</v>
      </c>
      <c r="I65" s="6" t="s">
        <v>29</v>
      </c>
      <c r="J65" s="7" t="s">
        <v>1</v>
      </c>
      <c r="K65" s="7" t="s">
        <v>1</v>
      </c>
    </row>
    <row r="66" spans="4:11" ht="18.75">
      <c r="D66" s="2" t="s">
        <v>202</v>
      </c>
      <c r="E66" s="2" t="s">
        <v>197</v>
      </c>
      <c r="F66" s="6">
        <v>1994</v>
      </c>
      <c r="G66" s="12">
        <v>2500000</v>
      </c>
      <c r="H66" s="6" t="s">
        <v>9</v>
      </c>
      <c r="I66" t="s">
        <v>44</v>
      </c>
      <c r="J66" s="6" t="s">
        <v>421</v>
      </c>
      <c r="K66" s="8">
        <v>11500</v>
      </c>
    </row>
    <row r="67" spans="4:11" ht="18.75">
      <c r="D67" s="2" t="s">
        <v>203</v>
      </c>
      <c r="E67" s="2" t="s">
        <v>204</v>
      </c>
      <c r="F67" s="6">
        <v>1994</v>
      </c>
      <c r="G67" s="13">
        <v>2800000</v>
      </c>
      <c r="H67" t="s">
        <v>45</v>
      </c>
      <c r="I67" s="6" t="s">
        <v>44</v>
      </c>
      <c r="J67" s="6" t="s">
        <v>422</v>
      </c>
      <c r="K67" s="8">
        <v>23000</v>
      </c>
    </row>
    <row r="68" spans="4:11" ht="18.75">
      <c r="D68" s="2" t="s">
        <v>205</v>
      </c>
      <c r="E68" s="2" t="s">
        <v>197</v>
      </c>
      <c r="F68" s="6">
        <v>1994</v>
      </c>
      <c r="G68" s="13">
        <v>1600000</v>
      </c>
      <c r="H68" t="s">
        <v>45</v>
      </c>
      <c r="I68" s="6" t="s">
        <v>40</v>
      </c>
      <c r="J68" s="6" t="s">
        <v>423</v>
      </c>
      <c r="K68" s="8">
        <v>18900</v>
      </c>
    </row>
    <row r="69" spans="4:11" ht="18.75">
      <c r="D69" s="2" t="s">
        <v>206</v>
      </c>
      <c r="E69" s="2" t="s">
        <v>204</v>
      </c>
      <c r="F69" s="6">
        <v>1995</v>
      </c>
      <c r="G69" s="13">
        <v>2600000</v>
      </c>
      <c r="H69" t="s">
        <v>45</v>
      </c>
      <c r="I69" s="6" t="s">
        <v>40</v>
      </c>
      <c r="J69" s="6" t="s">
        <v>424</v>
      </c>
      <c r="K69" s="8">
        <v>26500</v>
      </c>
    </row>
    <row r="70" spans="4:11" ht="17.25">
      <c r="D70" s="2" t="s">
        <v>548</v>
      </c>
      <c r="E70" s="2" t="s">
        <v>549</v>
      </c>
      <c r="F70" s="6">
        <v>1995</v>
      </c>
      <c r="G70" s="13">
        <v>9300000</v>
      </c>
      <c r="H70" s="6" t="s">
        <v>38</v>
      </c>
      <c r="I70" s="6" t="s">
        <v>40</v>
      </c>
      <c r="J70" s="6" t="s">
        <v>425</v>
      </c>
      <c r="K70" s="8">
        <v>31140</v>
      </c>
    </row>
    <row r="71" spans="4:11" ht="18.75">
      <c r="D71" s="2" t="s">
        <v>207</v>
      </c>
      <c r="E71" s="2" t="s">
        <v>204</v>
      </c>
      <c r="F71" s="6">
        <v>1995</v>
      </c>
      <c r="G71" s="13">
        <v>2500000</v>
      </c>
      <c r="H71" t="s">
        <v>46</v>
      </c>
      <c r="I71" t="s">
        <v>47</v>
      </c>
      <c r="J71" s="6" t="s">
        <v>404</v>
      </c>
      <c r="K71" s="8">
        <v>50000</v>
      </c>
    </row>
    <row r="72" spans="4:11" ht="17.25">
      <c r="D72" s="6" t="s">
        <v>208</v>
      </c>
      <c r="E72" s="6" t="s">
        <v>642</v>
      </c>
      <c r="F72" s="6">
        <v>1995</v>
      </c>
      <c r="G72" s="13">
        <v>5500000</v>
      </c>
      <c r="H72" s="6" t="s">
        <v>2</v>
      </c>
      <c r="I72" s="6" t="s">
        <v>40</v>
      </c>
      <c r="J72" s="6" t="s">
        <v>426</v>
      </c>
      <c r="K72" s="8">
        <v>18000</v>
      </c>
    </row>
    <row r="73" spans="4:11" ht="17.25">
      <c r="D73" s="2" t="s">
        <v>48</v>
      </c>
      <c r="E73" s="2"/>
      <c r="F73" s="6">
        <v>1995</v>
      </c>
      <c r="G73" s="13">
        <v>3800000</v>
      </c>
      <c r="H73" s="6" t="s">
        <v>49</v>
      </c>
      <c r="I73" s="6" t="s">
        <v>40</v>
      </c>
      <c r="J73" s="6" t="s">
        <v>427</v>
      </c>
      <c r="K73" s="8">
        <v>11300</v>
      </c>
    </row>
    <row r="74" spans="4:11" ht="17.25">
      <c r="D74" s="2" t="s">
        <v>550</v>
      </c>
      <c r="E74" s="2" t="s">
        <v>549</v>
      </c>
      <c r="F74" s="6">
        <v>1996</v>
      </c>
      <c r="G74" s="13">
        <v>9660000</v>
      </c>
      <c r="H74" s="6" t="s">
        <v>38</v>
      </c>
      <c r="I74" s="6" t="s">
        <v>47</v>
      </c>
      <c r="J74" s="6" t="s">
        <v>428</v>
      </c>
      <c r="K74" s="8">
        <v>46260</v>
      </c>
    </row>
    <row r="75" spans="4:11" ht="18.75">
      <c r="D75" s="2" t="s">
        <v>209</v>
      </c>
      <c r="E75" s="2" t="s">
        <v>210</v>
      </c>
      <c r="F75" s="6">
        <v>1996</v>
      </c>
      <c r="G75" s="12">
        <v>4300000</v>
      </c>
      <c r="H75" t="s">
        <v>50</v>
      </c>
      <c r="I75" s="6" t="s">
        <v>40</v>
      </c>
      <c r="J75" s="6" t="s">
        <v>429</v>
      </c>
      <c r="K75" s="8">
        <v>17000</v>
      </c>
    </row>
    <row r="76" spans="4:11" ht="17.25">
      <c r="D76" s="6" t="s">
        <v>551</v>
      </c>
      <c r="E76" s="6" t="s">
        <v>552</v>
      </c>
      <c r="F76" s="6">
        <v>1997</v>
      </c>
      <c r="G76" s="12">
        <v>7500000</v>
      </c>
      <c r="H76" s="6" t="s">
        <v>2</v>
      </c>
      <c r="I76" s="6" t="s">
        <v>47</v>
      </c>
      <c r="J76" s="6" t="s">
        <v>430</v>
      </c>
      <c r="K76" s="8">
        <v>39000</v>
      </c>
    </row>
    <row r="77" spans="4:11" ht="17.25">
      <c r="D77" s="2" t="s">
        <v>211</v>
      </c>
      <c r="E77" s="2" t="s">
        <v>210</v>
      </c>
      <c r="F77" s="6">
        <v>1997</v>
      </c>
      <c r="G77" s="12">
        <v>8800000</v>
      </c>
      <c r="H77" s="6" t="s">
        <v>50</v>
      </c>
      <c r="I77" s="6" t="s">
        <v>47</v>
      </c>
      <c r="J77" s="6" t="s">
        <v>431</v>
      </c>
      <c r="K77" s="8">
        <v>54000</v>
      </c>
    </row>
    <row r="78" spans="4:11" ht="18.75">
      <c r="D78" s="2" t="s">
        <v>553</v>
      </c>
      <c r="E78" s="2" t="s">
        <v>554</v>
      </c>
      <c r="F78">
        <v>1997</v>
      </c>
      <c r="G78" s="12">
        <v>15000</v>
      </c>
      <c r="H78" s="6" t="s">
        <v>43</v>
      </c>
      <c r="I78" s="7" t="s">
        <v>1</v>
      </c>
      <c r="J78" s="7" t="s">
        <v>1</v>
      </c>
      <c r="K78" s="7" t="s">
        <v>1</v>
      </c>
    </row>
    <row r="79" spans="4:11">
      <c r="D79" s="2" t="s">
        <v>212</v>
      </c>
      <c r="E79" s="2" t="s">
        <v>213</v>
      </c>
      <c r="F79" s="6">
        <v>1997</v>
      </c>
      <c r="G79" s="12">
        <v>140000</v>
      </c>
      <c r="H79" s="6" t="s">
        <v>51</v>
      </c>
      <c r="I79" s="7" t="s">
        <v>1</v>
      </c>
      <c r="J79" s="7" t="s">
        <v>1</v>
      </c>
      <c r="K79" s="7" t="s">
        <v>1</v>
      </c>
    </row>
    <row r="80" spans="4:11" ht="18.75">
      <c r="D80" s="2" t="s">
        <v>555</v>
      </c>
      <c r="E80" s="2" t="s">
        <v>556</v>
      </c>
      <c r="F80" s="6">
        <v>1998</v>
      </c>
      <c r="G80" s="12">
        <v>7500000</v>
      </c>
      <c r="H80" s="6" t="s">
        <v>2</v>
      </c>
      <c r="I80" t="s">
        <v>52</v>
      </c>
      <c r="J80" s="6" t="s">
        <v>432</v>
      </c>
      <c r="K80" s="8">
        <v>66000</v>
      </c>
    </row>
    <row r="81" spans="4:11" ht="17.25">
      <c r="D81" s="2" t="s">
        <v>559</v>
      </c>
      <c r="E81" s="2" t="s">
        <v>560</v>
      </c>
      <c r="F81" s="6">
        <v>1998</v>
      </c>
      <c r="G81" s="13">
        <v>15200000</v>
      </c>
      <c r="H81" s="6" t="s">
        <v>38</v>
      </c>
      <c r="I81" s="6" t="s">
        <v>47</v>
      </c>
      <c r="J81" s="6" t="s">
        <v>433</v>
      </c>
      <c r="K81" s="8">
        <v>48400</v>
      </c>
    </row>
    <row r="82" spans="4:11" ht="17.25">
      <c r="D82" s="2" t="s">
        <v>557</v>
      </c>
      <c r="E82" s="2" t="s">
        <v>558</v>
      </c>
      <c r="F82" s="6">
        <v>1998</v>
      </c>
      <c r="G82" s="12">
        <v>5700000</v>
      </c>
      <c r="H82" s="6" t="s">
        <v>53</v>
      </c>
      <c r="I82" s="6" t="s">
        <v>54</v>
      </c>
      <c r="J82" s="6" t="s">
        <v>434</v>
      </c>
      <c r="K82" s="8">
        <v>56700</v>
      </c>
    </row>
    <row r="83" spans="4:11" ht="17.25">
      <c r="D83" s="6" t="s">
        <v>214</v>
      </c>
      <c r="E83" s="6" t="s">
        <v>210</v>
      </c>
      <c r="F83" s="6">
        <v>1998</v>
      </c>
      <c r="G83" s="13">
        <v>3200000</v>
      </c>
      <c r="H83" s="6" t="s">
        <v>30</v>
      </c>
      <c r="I83" s="6" t="s">
        <v>52</v>
      </c>
      <c r="J83" s="6" t="s">
        <v>435</v>
      </c>
      <c r="K83" s="8">
        <v>55400</v>
      </c>
    </row>
    <row r="84" spans="4:11" ht="17.25">
      <c r="D84" s="2" t="s">
        <v>215</v>
      </c>
      <c r="E84" s="2" t="s">
        <v>192</v>
      </c>
      <c r="F84" s="6">
        <v>1999</v>
      </c>
      <c r="G84" s="13">
        <v>111000</v>
      </c>
      <c r="H84" s="6" t="s">
        <v>26</v>
      </c>
      <c r="I84" s="6" t="s">
        <v>47</v>
      </c>
      <c r="J84" s="6" t="s">
        <v>436</v>
      </c>
      <c r="K84" s="8">
        <v>23100</v>
      </c>
    </row>
    <row r="85" spans="4:11" ht="17.25">
      <c r="D85" s="2" t="s">
        <v>561</v>
      </c>
      <c r="E85" s="2" t="s">
        <v>562</v>
      </c>
      <c r="F85" s="6">
        <v>1999</v>
      </c>
      <c r="G85" s="12">
        <v>9500000</v>
      </c>
      <c r="H85" s="6" t="s">
        <v>2</v>
      </c>
      <c r="I85" s="6" t="s">
        <v>52</v>
      </c>
      <c r="J85" s="6" t="s">
        <v>437</v>
      </c>
      <c r="K85" s="8">
        <v>74000</v>
      </c>
    </row>
    <row r="86" spans="4:11" ht="18.75">
      <c r="D86" s="6" t="s">
        <v>216</v>
      </c>
      <c r="E86" s="6" t="s">
        <v>217</v>
      </c>
      <c r="F86" s="6">
        <v>1999</v>
      </c>
      <c r="G86" s="13">
        <v>10500000</v>
      </c>
      <c r="H86" s="6" t="s">
        <v>55</v>
      </c>
      <c r="I86" s="6" t="s">
        <v>52</v>
      </c>
      <c r="J86" t="s">
        <v>375</v>
      </c>
      <c r="K86" s="6" t="s">
        <v>56</v>
      </c>
    </row>
    <row r="87" spans="4:11" ht="17.25">
      <c r="D87" s="2" t="s">
        <v>563</v>
      </c>
      <c r="E87" s="2" t="s">
        <v>564</v>
      </c>
      <c r="F87" s="6">
        <v>1999</v>
      </c>
      <c r="G87" s="12">
        <v>27400000</v>
      </c>
      <c r="H87" s="6" t="s">
        <v>2</v>
      </c>
      <c r="I87" s="6" t="s">
        <v>57</v>
      </c>
      <c r="J87" s="6" t="s">
        <v>438</v>
      </c>
      <c r="K87" s="8">
        <v>152000</v>
      </c>
    </row>
    <row r="88" spans="4:11" ht="17.25">
      <c r="D88" s="2" t="s">
        <v>218</v>
      </c>
      <c r="E88" s="2" t="s">
        <v>210</v>
      </c>
      <c r="F88" s="6">
        <v>1999</v>
      </c>
      <c r="G88" s="12">
        <v>21300000</v>
      </c>
      <c r="H88" s="6" t="s">
        <v>50</v>
      </c>
      <c r="I88" s="6" t="s">
        <v>52</v>
      </c>
      <c r="J88" s="6" t="s">
        <v>439</v>
      </c>
      <c r="K88" s="8">
        <v>181000</v>
      </c>
    </row>
    <row r="89" spans="4:11" ht="17.25">
      <c r="D89" s="2" t="s">
        <v>219</v>
      </c>
      <c r="E89" s="2" t="s">
        <v>210</v>
      </c>
      <c r="F89" s="6">
        <v>1999</v>
      </c>
      <c r="G89" s="12">
        <v>22000000</v>
      </c>
      <c r="H89" s="6" t="s">
        <v>50</v>
      </c>
      <c r="I89" s="6" t="s">
        <v>52</v>
      </c>
      <c r="J89" s="6" t="s">
        <v>440</v>
      </c>
      <c r="K89" s="8">
        <v>120000</v>
      </c>
    </row>
    <row r="90" spans="4:11" ht="18.75">
      <c r="D90" s="2" t="s">
        <v>220</v>
      </c>
      <c r="E90" s="2" t="s">
        <v>221</v>
      </c>
      <c r="F90" s="6">
        <v>2000</v>
      </c>
      <c r="G90" s="13">
        <v>21000000</v>
      </c>
      <c r="H90" t="s">
        <v>58</v>
      </c>
      <c r="I90" s="6" t="s">
        <v>57</v>
      </c>
      <c r="J90" s="6" t="s">
        <v>441</v>
      </c>
      <c r="K90" s="6" t="s">
        <v>59</v>
      </c>
    </row>
    <row r="91" spans="4:11" ht="17.25">
      <c r="D91" s="2" t="s">
        <v>565</v>
      </c>
      <c r="E91" s="2" t="s">
        <v>556</v>
      </c>
      <c r="F91" s="6">
        <v>2000</v>
      </c>
      <c r="G91" s="12">
        <v>21000000</v>
      </c>
      <c r="H91" s="6" t="s">
        <v>2</v>
      </c>
      <c r="I91" s="6" t="s">
        <v>57</v>
      </c>
      <c r="J91" s="6" t="s">
        <v>442</v>
      </c>
      <c r="K91" s="8">
        <v>263000</v>
      </c>
    </row>
    <row r="92" spans="4:11" ht="17.25">
      <c r="D92" s="2" t="s">
        <v>566</v>
      </c>
      <c r="E92" s="2" t="s">
        <v>556</v>
      </c>
      <c r="F92" s="6">
        <v>2000</v>
      </c>
      <c r="G92" s="12">
        <v>42000000</v>
      </c>
      <c r="H92" s="6" t="s">
        <v>2</v>
      </c>
      <c r="I92" s="6" t="s">
        <v>57</v>
      </c>
      <c r="J92" s="6" t="s">
        <v>443</v>
      </c>
      <c r="K92" s="8">
        <v>194000</v>
      </c>
    </row>
    <row r="93" spans="4:11" ht="17.25">
      <c r="D93" s="2" t="s">
        <v>222</v>
      </c>
      <c r="E93" s="2" t="s">
        <v>223</v>
      </c>
      <c r="F93" s="6">
        <v>2001</v>
      </c>
      <c r="G93" s="13">
        <v>191000000</v>
      </c>
      <c r="H93" s="6" t="s">
        <v>28</v>
      </c>
      <c r="I93" s="6" t="s">
        <v>444</v>
      </c>
      <c r="J93" s="6" t="s">
        <v>445</v>
      </c>
      <c r="K93" s="8">
        <v>659000</v>
      </c>
    </row>
    <row r="94" spans="4:11" ht="17.25">
      <c r="D94" s="2" t="s">
        <v>627</v>
      </c>
      <c r="E94" s="2" t="s">
        <v>221</v>
      </c>
      <c r="F94" s="6">
        <v>2001</v>
      </c>
      <c r="G94" s="12">
        <v>45000000</v>
      </c>
      <c r="H94" s="6" t="s">
        <v>2</v>
      </c>
      <c r="I94" s="6" t="s">
        <v>60</v>
      </c>
      <c r="J94" s="6" t="s">
        <v>446</v>
      </c>
      <c r="K94" s="8">
        <v>556000</v>
      </c>
    </row>
    <row r="95" spans="4:11" ht="17.25">
      <c r="D95" s="2" t="s">
        <v>628</v>
      </c>
      <c r="E95" s="2" t="s">
        <v>221</v>
      </c>
      <c r="F95" s="6">
        <v>2002</v>
      </c>
      <c r="G95" s="12">
        <v>55000000</v>
      </c>
      <c r="H95" s="6" t="s">
        <v>2</v>
      </c>
      <c r="I95" s="6" t="s">
        <v>60</v>
      </c>
      <c r="J95" s="6" t="s">
        <v>447</v>
      </c>
      <c r="K95" s="8">
        <v>379000</v>
      </c>
    </row>
    <row r="96" spans="4:11" ht="17.25">
      <c r="D96" s="2" t="s">
        <v>629</v>
      </c>
      <c r="E96" s="2" t="s">
        <v>223</v>
      </c>
      <c r="F96" s="6">
        <v>2002</v>
      </c>
      <c r="G96" s="12">
        <v>220000000</v>
      </c>
      <c r="H96" s="6" t="s">
        <v>2</v>
      </c>
      <c r="I96" s="6" t="s">
        <v>57</v>
      </c>
      <c r="J96" s="6" t="s">
        <v>448</v>
      </c>
      <c r="K96" s="8">
        <v>523000</v>
      </c>
    </row>
    <row r="97" spans="4:11" ht="17.25">
      <c r="D97" s="2" t="s">
        <v>224</v>
      </c>
      <c r="E97" s="2" t="s">
        <v>225</v>
      </c>
      <c r="F97" s="6">
        <v>2003</v>
      </c>
      <c r="G97" s="13">
        <v>152000000</v>
      </c>
      <c r="H97" s="6" t="s">
        <v>38</v>
      </c>
      <c r="I97" s="6" t="s">
        <v>57</v>
      </c>
      <c r="J97" s="6" t="s">
        <v>449</v>
      </c>
      <c r="K97" s="8">
        <v>383000</v>
      </c>
    </row>
    <row r="98" spans="4:11" ht="17.25">
      <c r="D98" s="6" t="s">
        <v>226</v>
      </c>
      <c r="E98" s="6" t="s">
        <v>221</v>
      </c>
      <c r="F98" s="6">
        <v>2003</v>
      </c>
      <c r="G98" s="12">
        <v>54300000</v>
      </c>
      <c r="H98" s="6" t="s">
        <v>50</v>
      </c>
      <c r="I98" s="6" t="s">
        <v>60</v>
      </c>
      <c r="J98" s="6" t="s">
        <v>450</v>
      </c>
      <c r="K98" s="8">
        <v>538000</v>
      </c>
    </row>
    <row r="99" spans="4:11" ht="17.25">
      <c r="D99" s="2" t="s">
        <v>227</v>
      </c>
      <c r="E99" s="2" t="s">
        <v>223</v>
      </c>
      <c r="F99" s="6">
        <v>2003</v>
      </c>
      <c r="G99" s="12">
        <v>105900000</v>
      </c>
      <c r="H99" s="6" t="s">
        <v>50</v>
      </c>
      <c r="I99" s="6" t="s">
        <v>60</v>
      </c>
      <c r="J99" s="6" t="s">
        <v>451</v>
      </c>
      <c r="K99" s="8">
        <v>548700</v>
      </c>
    </row>
    <row r="100" spans="4:11" ht="17.25">
      <c r="D100" s="2" t="s">
        <v>630</v>
      </c>
      <c r="E100" s="2" t="s">
        <v>153</v>
      </c>
      <c r="F100" s="6">
        <v>2003</v>
      </c>
      <c r="G100" s="13">
        <v>77000000</v>
      </c>
      <c r="H100" s="6" t="s">
        <v>2</v>
      </c>
      <c r="I100" s="6" t="s">
        <v>60</v>
      </c>
      <c r="J100" s="6" t="s">
        <v>452</v>
      </c>
      <c r="K100" s="8">
        <v>928000</v>
      </c>
    </row>
    <row r="101" spans="4:11" ht="17.25">
      <c r="D101" s="2" t="s">
        <v>631</v>
      </c>
      <c r="E101" s="2" t="s">
        <v>307</v>
      </c>
      <c r="F101" s="6">
        <v>2003</v>
      </c>
      <c r="G101" s="12">
        <v>410000000</v>
      </c>
      <c r="H101" s="6" t="s">
        <v>2</v>
      </c>
      <c r="I101" s="6" t="s">
        <v>60</v>
      </c>
      <c r="J101" s="6" t="s">
        <v>453</v>
      </c>
      <c r="K101" s="8">
        <v>1096000</v>
      </c>
    </row>
    <row r="102" spans="4:11" ht="18.75">
      <c r="D102" s="2" t="s">
        <v>632</v>
      </c>
      <c r="E102" s="2" t="s">
        <v>633</v>
      </c>
      <c r="F102">
        <v>2003</v>
      </c>
      <c r="G102" s="13">
        <v>53500000</v>
      </c>
      <c r="H102" s="6" t="s">
        <v>61</v>
      </c>
      <c r="I102" t="s">
        <v>376</v>
      </c>
      <c r="J102" s="6" t="s">
        <v>454</v>
      </c>
      <c r="K102" s="8">
        <v>622100</v>
      </c>
    </row>
    <row r="103" spans="4:11" ht="18.75">
      <c r="D103" s="2" t="s">
        <v>634</v>
      </c>
      <c r="E103" s="2" t="s">
        <v>221</v>
      </c>
      <c r="F103" s="6">
        <v>2004</v>
      </c>
      <c r="G103" s="12">
        <v>112000000</v>
      </c>
      <c r="H103" s="6" t="s">
        <v>2</v>
      </c>
      <c r="I103" t="s">
        <v>62</v>
      </c>
      <c r="J103" s="6" t="s">
        <v>455</v>
      </c>
      <c r="K103" s="8">
        <v>1018000</v>
      </c>
    </row>
    <row r="104" spans="4:11" ht="17.25">
      <c r="D104" s="2" t="s">
        <v>635</v>
      </c>
      <c r="E104" s="2" t="s">
        <v>153</v>
      </c>
      <c r="F104" s="6">
        <v>2004</v>
      </c>
      <c r="G104" s="13">
        <v>144000000</v>
      </c>
      <c r="H104" s="6" t="s">
        <v>2</v>
      </c>
      <c r="I104" s="6" t="s">
        <v>62</v>
      </c>
      <c r="J104" s="6" t="s">
        <v>410</v>
      </c>
      <c r="K104" s="8">
        <v>1655000</v>
      </c>
    </row>
    <row r="105" spans="4:11" ht="17.25">
      <c r="D105" s="2" t="s">
        <v>228</v>
      </c>
      <c r="E105" s="2" t="s">
        <v>223</v>
      </c>
      <c r="F105" s="6">
        <v>2004</v>
      </c>
      <c r="G105" s="13">
        <v>400000000</v>
      </c>
      <c r="H105" s="6" t="s">
        <v>28</v>
      </c>
      <c r="I105" s="6" t="s">
        <v>62</v>
      </c>
      <c r="J105" s="6" t="s">
        <v>418</v>
      </c>
      <c r="K105" s="8">
        <v>1360000</v>
      </c>
    </row>
    <row r="106" spans="4:11" ht="17.25">
      <c r="D106" s="6" t="s">
        <v>229</v>
      </c>
      <c r="E106" s="6" t="s">
        <v>230</v>
      </c>
      <c r="F106" s="6">
        <v>2004</v>
      </c>
      <c r="G106" s="12">
        <v>592000000</v>
      </c>
      <c r="H106" s="6" t="s">
        <v>2</v>
      </c>
      <c r="I106" s="6" t="s">
        <v>60</v>
      </c>
      <c r="J106" s="6" t="s">
        <v>456</v>
      </c>
      <c r="K106" s="8">
        <v>1370000</v>
      </c>
    </row>
    <row r="107" spans="4:11" ht="17.25">
      <c r="D107" s="2" t="s">
        <v>625</v>
      </c>
      <c r="E107" s="2" t="s">
        <v>221</v>
      </c>
      <c r="F107" s="6">
        <v>2005</v>
      </c>
      <c r="G107" s="12">
        <v>169000000</v>
      </c>
      <c r="H107" s="6" t="s">
        <v>2</v>
      </c>
      <c r="I107" s="6" t="s">
        <v>62</v>
      </c>
      <c r="J107" s="6" t="s">
        <v>408</v>
      </c>
      <c r="K107" s="8">
        <v>1182000</v>
      </c>
    </row>
    <row r="108" spans="4:11" ht="17.25">
      <c r="D108" s="2" t="s">
        <v>626</v>
      </c>
      <c r="E108" s="2" t="s">
        <v>223</v>
      </c>
      <c r="F108" s="6">
        <v>2005</v>
      </c>
      <c r="G108" s="12">
        <v>228000000</v>
      </c>
      <c r="H108" s="6" t="s">
        <v>2</v>
      </c>
      <c r="I108" s="6" t="s">
        <v>62</v>
      </c>
      <c r="J108" s="6" t="s">
        <v>457</v>
      </c>
      <c r="K108" s="8">
        <v>1107000</v>
      </c>
    </row>
    <row r="109" spans="4:11">
      <c r="D109" s="2" t="s">
        <v>231</v>
      </c>
      <c r="E109" s="2" t="s">
        <v>232</v>
      </c>
      <c r="F109" s="6">
        <v>2005</v>
      </c>
      <c r="G109" s="12">
        <v>165000000</v>
      </c>
      <c r="H109" s="6" t="s">
        <v>22</v>
      </c>
      <c r="I109" s="6" t="s">
        <v>62</v>
      </c>
      <c r="J109" s="7" t="s">
        <v>1</v>
      </c>
      <c r="K109" s="7" t="s">
        <v>1</v>
      </c>
    </row>
    <row r="110" spans="4:11" ht="17.25">
      <c r="D110" s="2" t="s">
        <v>233</v>
      </c>
      <c r="E110" s="2" t="s">
        <v>176</v>
      </c>
      <c r="F110" s="6">
        <v>2005</v>
      </c>
      <c r="G110" s="13">
        <v>250000000</v>
      </c>
      <c r="H110" s="6" t="s">
        <v>63</v>
      </c>
      <c r="I110" s="6" t="s">
        <v>62</v>
      </c>
      <c r="J110" s="6" t="s">
        <v>458</v>
      </c>
      <c r="K110" s="8">
        <v>1131000</v>
      </c>
    </row>
    <row r="111" spans="4:11" ht="18.75">
      <c r="D111" s="2" t="s">
        <v>623</v>
      </c>
      <c r="E111" s="2" t="s">
        <v>221</v>
      </c>
      <c r="F111" s="6">
        <v>2006</v>
      </c>
      <c r="G111" s="12">
        <v>184000000</v>
      </c>
      <c r="H111" s="6" t="s">
        <v>2</v>
      </c>
      <c r="I111" t="s">
        <v>64</v>
      </c>
      <c r="J111" s="6" t="s">
        <v>459</v>
      </c>
      <c r="K111" s="8">
        <v>2044000</v>
      </c>
    </row>
    <row r="112" spans="4:11" ht="17.25">
      <c r="D112" s="2" t="s">
        <v>624</v>
      </c>
      <c r="E112" s="2" t="s">
        <v>223</v>
      </c>
      <c r="F112" s="6">
        <v>2006</v>
      </c>
      <c r="G112" s="13">
        <v>362000000</v>
      </c>
      <c r="H112" s="6" t="s">
        <v>2</v>
      </c>
      <c r="I112" s="6" t="s">
        <v>64</v>
      </c>
      <c r="J112" s="6" t="s">
        <v>431</v>
      </c>
      <c r="K112" s="8">
        <v>2235000</v>
      </c>
    </row>
    <row r="113" spans="4:11" ht="17.25">
      <c r="D113" s="2" t="s">
        <v>621</v>
      </c>
      <c r="E113" s="2" t="s">
        <v>622</v>
      </c>
      <c r="F113" s="6">
        <v>2006</v>
      </c>
      <c r="G113" s="12">
        <v>291000000</v>
      </c>
      <c r="H113" s="6" t="s">
        <v>2</v>
      </c>
      <c r="I113" s="6" t="s">
        <v>64</v>
      </c>
      <c r="J113" s="6" t="s">
        <v>408</v>
      </c>
      <c r="K113" s="8">
        <v>2035000</v>
      </c>
    </row>
    <row r="114" spans="4:11" ht="17.25">
      <c r="D114" s="6" t="s">
        <v>234</v>
      </c>
      <c r="E114" s="6" t="s">
        <v>235</v>
      </c>
      <c r="F114" s="6">
        <v>2006</v>
      </c>
      <c r="G114" s="13">
        <v>1700000000</v>
      </c>
      <c r="H114" s="6" t="s">
        <v>2</v>
      </c>
      <c r="I114" s="6" t="s">
        <v>62</v>
      </c>
      <c r="J114" s="6" t="s">
        <v>460</v>
      </c>
      <c r="K114" s="8">
        <v>2852000</v>
      </c>
    </row>
    <row r="115" spans="4:11" ht="17.25">
      <c r="D115" s="2" t="s">
        <v>620</v>
      </c>
      <c r="E115" s="2" t="s">
        <v>239</v>
      </c>
      <c r="F115" s="6">
        <v>2007</v>
      </c>
      <c r="G115" s="13">
        <v>463000000</v>
      </c>
      <c r="H115" s="6" t="s">
        <v>50</v>
      </c>
      <c r="I115" s="6" t="s">
        <v>64</v>
      </c>
      <c r="J115" s="6" t="s">
        <v>461</v>
      </c>
      <c r="K115" s="8">
        <v>1636000</v>
      </c>
    </row>
    <row r="116" spans="4:11" ht="17.25">
      <c r="D116" s="6" t="s">
        <v>236</v>
      </c>
      <c r="E116" s="6" t="s">
        <v>237</v>
      </c>
      <c r="F116" s="6">
        <v>2007</v>
      </c>
      <c r="G116" s="13">
        <v>26000000</v>
      </c>
      <c r="H116" s="6" t="s">
        <v>37</v>
      </c>
      <c r="I116" s="6" t="s">
        <v>65</v>
      </c>
      <c r="J116" s="6" t="s">
        <v>462</v>
      </c>
      <c r="K116" s="8">
        <v>839000</v>
      </c>
    </row>
    <row r="117" spans="4:11" ht="17.25">
      <c r="D117" s="6" t="s">
        <v>618</v>
      </c>
      <c r="E117" s="6" t="s">
        <v>619</v>
      </c>
      <c r="F117" s="6">
        <v>2007</v>
      </c>
      <c r="G117" s="12">
        <v>411000000</v>
      </c>
      <c r="H117" s="6" t="s">
        <v>2</v>
      </c>
      <c r="I117" s="6" t="s">
        <v>65</v>
      </c>
      <c r="J117" s="6" t="s">
        <v>463</v>
      </c>
      <c r="K117" s="8">
        <v>3841000</v>
      </c>
    </row>
    <row r="118" spans="4:11" ht="17.25">
      <c r="D118" s="2" t="s">
        <v>238</v>
      </c>
      <c r="E118" s="2" t="s">
        <v>239</v>
      </c>
      <c r="F118" s="6">
        <v>2007</v>
      </c>
      <c r="G118" s="12">
        <v>789000000</v>
      </c>
      <c r="H118" s="6" t="s">
        <v>22</v>
      </c>
      <c r="I118" s="6" t="s">
        <v>64</v>
      </c>
      <c r="J118" s="6" t="s">
        <v>464</v>
      </c>
      <c r="K118" s="8">
        <v>2314000</v>
      </c>
    </row>
    <row r="119" spans="4:11" ht="17.25">
      <c r="D119" s="6" t="s">
        <v>617</v>
      </c>
      <c r="E119" s="6" t="s">
        <v>616</v>
      </c>
      <c r="F119" s="6">
        <v>2007</v>
      </c>
      <c r="G119" s="12">
        <v>169000000</v>
      </c>
      <c r="H119" s="6" t="s">
        <v>2</v>
      </c>
      <c r="I119" s="6" t="s">
        <v>64</v>
      </c>
      <c r="J119" s="6" t="s">
        <v>465</v>
      </c>
      <c r="K119" s="8">
        <v>1523000</v>
      </c>
    </row>
    <row r="120" spans="4:11" ht="18.75">
      <c r="D120" s="2" t="s">
        <v>66</v>
      </c>
      <c r="E120" s="2"/>
      <c r="F120" s="6">
        <v>2007</v>
      </c>
      <c r="G120" s="13">
        <v>250000000</v>
      </c>
      <c r="H120" t="s">
        <v>67</v>
      </c>
      <c r="I120" s="6" t="s">
        <v>65</v>
      </c>
      <c r="J120" s="7" t="s">
        <v>1</v>
      </c>
      <c r="K120" s="7" t="s">
        <v>1</v>
      </c>
    </row>
    <row r="121" spans="4:11" ht="18.75">
      <c r="D121" s="6" t="s">
        <v>240</v>
      </c>
      <c r="E121" s="6" t="s">
        <v>235</v>
      </c>
      <c r="F121">
        <v>2007</v>
      </c>
      <c r="G121" s="12">
        <v>540000000</v>
      </c>
      <c r="H121" s="6" t="s">
        <v>28</v>
      </c>
      <c r="I121" s="6" t="s">
        <v>62</v>
      </c>
      <c r="J121" s="6" t="s">
        <v>448</v>
      </c>
      <c r="K121" s="8">
        <v>1283000</v>
      </c>
    </row>
    <row r="122" spans="4:11" ht="17.25">
      <c r="D122" s="6" t="s">
        <v>615</v>
      </c>
      <c r="E122" s="6" t="s">
        <v>616</v>
      </c>
      <c r="F122" s="6">
        <v>2008</v>
      </c>
      <c r="G122" s="12">
        <v>230000000</v>
      </c>
      <c r="H122" s="6" t="s">
        <v>2</v>
      </c>
      <c r="I122" s="6" t="s">
        <v>65</v>
      </c>
      <c r="J122" s="6" t="s">
        <v>452</v>
      </c>
      <c r="K122" s="8">
        <v>2771000</v>
      </c>
    </row>
    <row r="123" spans="4:11" ht="17.25">
      <c r="D123" s="6" t="s">
        <v>241</v>
      </c>
      <c r="E123" s="6" t="s">
        <v>242</v>
      </c>
      <c r="F123" s="6">
        <v>2008</v>
      </c>
      <c r="G123" s="12">
        <v>731000000</v>
      </c>
      <c r="H123" s="6" t="s">
        <v>2</v>
      </c>
      <c r="I123" s="6" t="s">
        <v>65</v>
      </c>
      <c r="J123" s="6" t="s">
        <v>466</v>
      </c>
      <c r="K123" s="8">
        <v>2779000</v>
      </c>
    </row>
    <row r="124" spans="4:11" ht="17.25">
      <c r="D124" s="6" t="s">
        <v>636</v>
      </c>
      <c r="E124" s="6" t="s">
        <v>235</v>
      </c>
      <c r="F124" s="6">
        <v>2008</v>
      </c>
      <c r="G124" s="13">
        <v>758000000</v>
      </c>
      <c r="H124" s="6" t="s">
        <v>50</v>
      </c>
      <c r="I124" s="6" t="s">
        <v>65</v>
      </c>
      <c r="J124" s="6" t="s">
        <v>467</v>
      </c>
      <c r="K124" s="8">
        <v>2938000</v>
      </c>
    </row>
    <row r="125" spans="4:11" ht="18.75">
      <c r="D125" s="2" t="s">
        <v>243</v>
      </c>
      <c r="E125" s="2" t="s">
        <v>221</v>
      </c>
      <c r="F125" s="6">
        <v>2008</v>
      </c>
      <c r="G125" s="12">
        <v>47000000</v>
      </c>
      <c r="H125" s="6" t="s">
        <v>2</v>
      </c>
      <c r="I125" t="s">
        <v>65</v>
      </c>
      <c r="J125" s="6" t="s">
        <v>468</v>
      </c>
      <c r="K125" s="8">
        <v>1958000</v>
      </c>
    </row>
    <row r="126" spans="4:11" ht="18.75">
      <c r="D126" s="6" t="s">
        <v>244</v>
      </c>
      <c r="E126" s="6" t="s">
        <v>235</v>
      </c>
      <c r="F126">
        <v>2008</v>
      </c>
      <c r="G126" s="12">
        <v>600000000</v>
      </c>
      <c r="H126" s="6" t="s">
        <v>28</v>
      </c>
      <c r="I126" s="6" t="s">
        <v>64</v>
      </c>
      <c r="J126" s="6" t="s">
        <v>469</v>
      </c>
      <c r="K126" s="8">
        <v>1348000</v>
      </c>
    </row>
    <row r="127" spans="4:11" ht="17.25">
      <c r="D127" s="6" t="s">
        <v>637</v>
      </c>
      <c r="E127" s="6" t="s">
        <v>235</v>
      </c>
      <c r="F127" s="6">
        <v>2008</v>
      </c>
      <c r="G127" s="12">
        <v>1900000000</v>
      </c>
      <c r="H127" s="6" t="s">
        <v>2</v>
      </c>
      <c r="I127" s="6" t="s">
        <v>65</v>
      </c>
      <c r="J127" s="6" t="s">
        <v>470</v>
      </c>
      <c r="K127" s="8">
        <v>3777000</v>
      </c>
    </row>
    <row r="128" spans="4:11" ht="17.25">
      <c r="D128" s="6" t="s">
        <v>638</v>
      </c>
      <c r="E128" s="6" t="s">
        <v>235</v>
      </c>
      <c r="F128" s="6">
        <v>2009</v>
      </c>
      <c r="G128" s="12">
        <v>904000000</v>
      </c>
      <c r="H128" s="6" t="s">
        <v>50</v>
      </c>
      <c r="I128" s="6" t="s">
        <v>65</v>
      </c>
      <c r="J128" s="6" t="s">
        <v>471</v>
      </c>
      <c r="K128" s="8">
        <v>2613000</v>
      </c>
    </row>
    <row r="129" spans="4:11" ht="17.25">
      <c r="D129" s="6" t="s">
        <v>245</v>
      </c>
      <c r="E129" s="6" t="s">
        <v>235</v>
      </c>
      <c r="F129" s="6">
        <v>2009</v>
      </c>
      <c r="G129" s="13">
        <v>760000000</v>
      </c>
      <c r="H129" s="6" t="s">
        <v>28</v>
      </c>
      <c r="I129" s="6" t="s">
        <v>65</v>
      </c>
      <c r="J129" s="6" t="s">
        <v>472</v>
      </c>
      <c r="K129" s="8">
        <v>1481000</v>
      </c>
    </row>
    <row r="130" spans="4:11" ht="17.25">
      <c r="D130" s="6" t="s">
        <v>243</v>
      </c>
      <c r="E130" s="6" t="s">
        <v>246</v>
      </c>
      <c r="F130" s="6">
        <v>2010</v>
      </c>
      <c r="G130" s="13">
        <v>123000000</v>
      </c>
      <c r="H130" s="6" t="s">
        <v>2</v>
      </c>
      <c r="I130" s="6" t="s">
        <v>65</v>
      </c>
      <c r="J130" s="6" t="s">
        <v>473</v>
      </c>
      <c r="K130" s="8">
        <v>1864000</v>
      </c>
    </row>
    <row r="131" spans="4:11" ht="17.25">
      <c r="D131" s="6" t="s">
        <v>243</v>
      </c>
      <c r="E131" s="6" t="s">
        <v>247</v>
      </c>
      <c r="F131" s="6">
        <v>2010</v>
      </c>
      <c r="G131" s="13">
        <v>176000000</v>
      </c>
      <c r="H131" s="6" t="s">
        <v>2</v>
      </c>
      <c r="I131" s="6" t="s">
        <v>65</v>
      </c>
      <c r="J131" s="6" t="s">
        <v>410</v>
      </c>
      <c r="K131" s="8">
        <v>2023000</v>
      </c>
    </row>
    <row r="132" spans="4:11" ht="17.25">
      <c r="D132" s="6" t="s">
        <v>248</v>
      </c>
      <c r="E132" s="6" t="s">
        <v>249</v>
      </c>
      <c r="F132" s="6">
        <v>2010</v>
      </c>
      <c r="G132" s="13">
        <v>1000000000</v>
      </c>
      <c r="H132" s="6" t="s">
        <v>68</v>
      </c>
      <c r="I132" s="6" t="s">
        <v>69</v>
      </c>
      <c r="J132" s="6" t="s">
        <v>474</v>
      </c>
      <c r="K132" s="8">
        <v>2653000</v>
      </c>
    </row>
    <row r="133" spans="4:11" ht="17.25">
      <c r="D133" s="2" t="s">
        <v>250</v>
      </c>
      <c r="E133" s="2" t="s">
        <v>251</v>
      </c>
      <c r="F133" s="6">
        <v>2010</v>
      </c>
      <c r="G133" s="12">
        <v>1170000000</v>
      </c>
      <c r="H133" s="6" t="s">
        <v>2</v>
      </c>
      <c r="I133" s="6" t="s">
        <v>70</v>
      </c>
      <c r="J133" s="6" t="s">
        <v>475</v>
      </c>
      <c r="K133" s="8">
        <v>4875000</v>
      </c>
    </row>
    <row r="134" spans="4:11" ht="17.25">
      <c r="D134" s="6" t="s">
        <v>639</v>
      </c>
      <c r="E134" s="6" t="s">
        <v>255</v>
      </c>
      <c r="F134" s="6">
        <v>2010</v>
      </c>
      <c r="G134" s="12">
        <v>1200000000</v>
      </c>
      <c r="H134" s="6" t="s">
        <v>22</v>
      </c>
      <c r="I134" s="6" t="s">
        <v>65</v>
      </c>
      <c r="J134" s="6" t="s">
        <v>476</v>
      </c>
      <c r="K134" s="8">
        <v>2116000</v>
      </c>
    </row>
    <row r="135" spans="4:11" ht="17.25">
      <c r="D135" s="6" t="s">
        <v>369</v>
      </c>
      <c r="E135" s="6" t="s">
        <v>252</v>
      </c>
      <c r="F135" s="6">
        <v>2010</v>
      </c>
      <c r="G135" s="12">
        <v>1400000000</v>
      </c>
      <c r="H135" s="6" t="s">
        <v>22</v>
      </c>
      <c r="I135" s="6" t="s">
        <v>65</v>
      </c>
      <c r="J135" s="6" t="s">
        <v>477</v>
      </c>
      <c r="K135" s="8">
        <v>2734000</v>
      </c>
    </row>
    <row r="136" spans="4:11" ht="17.25">
      <c r="D136" s="6" t="s">
        <v>253</v>
      </c>
      <c r="E136" s="6" t="s">
        <v>235</v>
      </c>
      <c r="F136" s="6">
        <v>2010</v>
      </c>
      <c r="G136" s="13">
        <v>2000000000</v>
      </c>
      <c r="H136" s="6" t="s">
        <v>2</v>
      </c>
      <c r="I136" s="6" t="s">
        <v>64</v>
      </c>
      <c r="J136" s="6" t="s">
        <v>478</v>
      </c>
      <c r="K136" s="8">
        <v>2861000</v>
      </c>
    </row>
    <row r="137" spans="4:11" ht="17.25">
      <c r="D137" s="6" t="s">
        <v>254</v>
      </c>
      <c r="E137" s="6" t="s">
        <v>255</v>
      </c>
      <c r="F137" s="6">
        <v>2010</v>
      </c>
      <c r="G137" s="13">
        <v>2300000000</v>
      </c>
      <c r="H137" s="6" t="s">
        <v>2</v>
      </c>
      <c r="I137" s="6" t="s">
        <v>65</v>
      </c>
      <c r="J137" s="6" t="s">
        <v>479</v>
      </c>
      <c r="K137" s="8">
        <v>3363000</v>
      </c>
    </row>
    <row r="138" spans="4:11" ht="17.25">
      <c r="D138" s="6" t="s">
        <v>256</v>
      </c>
      <c r="E138" s="6" t="s">
        <v>235</v>
      </c>
      <c r="F138" s="6">
        <v>2011</v>
      </c>
      <c r="G138" s="13">
        <v>1870000000</v>
      </c>
      <c r="H138" s="6" t="s">
        <v>28</v>
      </c>
      <c r="I138" s="6" t="s">
        <v>69</v>
      </c>
      <c r="J138" s="6" t="s">
        <v>480</v>
      </c>
      <c r="K138" s="8">
        <v>3864000</v>
      </c>
    </row>
    <row r="139" spans="4:11" ht="17.25">
      <c r="D139" s="6" t="s">
        <v>257</v>
      </c>
      <c r="E139" s="6" t="s">
        <v>235</v>
      </c>
      <c r="F139" s="6">
        <v>2011</v>
      </c>
      <c r="G139" s="12">
        <v>1160000000</v>
      </c>
      <c r="H139" s="6" t="s">
        <v>2</v>
      </c>
      <c r="I139" s="6" t="s">
        <v>70</v>
      </c>
      <c r="J139" s="6" t="s">
        <v>481</v>
      </c>
      <c r="K139" s="8">
        <v>5370000</v>
      </c>
    </row>
    <row r="140" spans="4:11" ht="17.25">
      <c r="D140" s="2" t="s">
        <v>71</v>
      </c>
      <c r="E140" s="2"/>
      <c r="F140" s="6">
        <v>2011</v>
      </c>
      <c r="G140" s="13">
        <v>2270000000</v>
      </c>
      <c r="H140" s="6" t="s">
        <v>2</v>
      </c>
      <c r="I140" s="6" t="s">
        <v>70</v>
      </c>
      <c r="J140" s="6" t="s">
        <v>482</v>
      </c>
      <c r="K140" s="8">
        <v>5230000</v>
      </c>
    </row>
    <row r="141" spans="4:11" ht="17.25">
      <c r="D141" s="6" t="s">
        <v>258</v>
      </c>
      <c r="E141" s="6" t="s">
        <v>259</v>
      </c>
      <c r="F141" s="6">
        <v>2011</v>
      </c>
      <c r="G141" s="12">
        <v>2600000000</v>
      </c>
      <c r="H141" s="6" t="s">
        <v>2</v>
      </c>
      <c r="I141" s="6" t="s">
        <v>70</v>
      </c>
      <c r="J141" s="6" t="s">
        <v>477</v>
      </c>
      <c r="K141" s="8">
        <v>5078000</v>
      </c>
    </row>
    <row r="142" spans="4:11" ht="18.75">
      <c r="D142" s="2" t="s">
        <v>640</v>
      </c>
      <c r="E142" s="2" t="s">
        <v>307</v>
      </c>
      <c r="F142" s="6">
        <v>2012</v>
      </c>
      <c r="G142" s="13">
        <v>432000000</v>
      </c>
      <c r="H142" s="6" t="s">
        <v>2</v>
      </c>
      <c r="I142" t="s">
        <v>70</v>
      </c>
      <c r="J142" s="6" t="s">
        <v>483</v>
      </c>
      <c r="K142" s="8">
        <v>6750000</v>
      </c>
    </row>
    <row r="143" spans="4:11" ht="17.25">
      <c r="D143" s="6" t="s">
        <v>260</v>
      </c>
      <c r="E143" s="6" t="s">
        <v>261</v>
      </c>
      <c r="F143" s="6">
        <v>2012</v>
      </c>
      <c r="G143" s="13">
        <v>2990000000</v>
      </c>
      <c r="H143" s="6" t="s">
        <v>28</v>
      </c>
      <c r="I143" s="6" t="s">
        <v>72</v>
      </c>
      <c r="J143" s="6" t="s">
        <v>484</v>
      </c>
      <c r="K143" s="8">
        <v>4983000</v>
      </c>
    </row>
    <row r="144" spans="4:11" ht="17.25">
      <c r="D144" s="6" t="s">
        <v>262</v>
      </c>
      <c r="E144" s="6" t="s">
        <v>263</v>
      </c>
      <c r="F144" s="6">
        <v>2012</v>
      </c>
      <c r="G144" s="13">
        <v>1200000000</v>
      </c>
      <c r="H144" s="6" t="s">
        <v>50</v>
      </c>
      <c r="I144" s="6" t="s">
        <v>70</v>
      </c>
      <c r="J144" s="6" t="s">
        <v>485</v>
      </c>
      <c r="K144" s="8">
        <v>3810000</v>
      </c>
    </row>
    <row r="145" spans="4:11" ht="17.25">
      <c r="D145" s="6" t="s">
        <v>264</v>
      </c>
      <c r="E145" s="6" t="s">
        <v>261</v>
      </c>
      <c r="F145" s="6">
        <v>2012</v>
      </c>
      <c r="G145" s="12">
        <v>1303000000</v>
      </c>
      <c r="H145" s="6" t="s">
        <v>50</v>
      </c>
      <c r="I145" s="6" t="s">
        <v>70</v>
      </c>
      <c r="J145" s="6" t="s">
        <v>486</v>
      </c>
      <c r="K145" s="8">
        <v>5297000</v>
      </c>
    </row>
    <row r="146" spans="4:11" ht="18.75">
      <c r="D146" s="6" t="s">
        <v>265</v>
      </c>
      <c r="E146" s="6" t="s">
        <v>261</v>
      </c>
      <c r="F146" s="6">
        <v>2012</v>
      </c>
      <c r="G146" s="12">
        <v>1400000000</v>
      </c>
      <c r="H146" s="6" t="s">
        <v>2</v>
      </c>
      <c r="I146" t="s">
        <v>73</v>
      </c>
      <c r="J146" s="6" t="s">
        <v>487</v>
      </c>
      <c r="K146" s="8">
        <v>8750000</v>
      </c>
    </row>
    <row r="147" spans="4:11" ht="17.25">
      <c r="D147" s="6" t="s">
        <v>266</v>
      </c>
      <c r="E147" s="6" t="s">
        <v>267</v>
      </c>
      <c r="F147" s="6">
        <v>2012</v>
      </c>
      <c r="G147" s="12">
        <v>2100000000</v>
      </c>
      <c r="H147" s="6" t="s">
        <v>22</v>
      </c>
      <c r="I147" s="6" t="s">
        <v>70</v>
      </c>
      <c r="J147" s="6" t="s">
        <v>476</v>
      </c>
      <c r="K147" s="8">
        <v>3704000</v>
      </c>
    </row>
    <row r="148" spans="4:11" ht="17.25">
      <c r="D148" s="6" t="s">
        <v>268</v>
      </c>
      <c r="E148" s="6" t="s">
        <v>235</v>
      </c>
      <c r="F148" s="6">
        <v>2012</v>
      </c>
      <c r="G148" s="12">
        <v>2750000000</v>
      </c>
      <c r="H148" s="6" t="s">
        <v>22</v>
      </c>
      <c r="I148" s="6" t="s">
        <v>70</v>
      </c>
      <c r="J148" s="6" t="s">
        <v>488</v>
      </c>
      <c r="K148" s="8">
        <v>4606000</v>
      </c>
    </row>
    <row r="149" spans="4:11" ht="17.25">
      <c r="D149" s="6" t="s">
        <v>269</v>
      </c>
      <c r="E149" s="6" t="s">
        <v>263</v>
      </c>
      <c r="F149" s="6">
        <v>2012</v>
      </c>
      <c r="G149" s="12">
        <v>3100000000</v>
      </c>
      <c r="H149" s="6" t="s">
        <v>2</v>
      </c>
      <c r="I149" s="6" t="s">
        <v>70</v>
      </c>
      <c r="J149" s="6" t="s">
        <v>489</v>
      </c>
      <c r="K149" s="8">
        <v>5699000</v>
      </c>
    </row>
    <row r="150" spans="4:11" ht="17.25">
      <c r="D150" s="6" t="s">
        <v>270</v>
      </c>
      <c r="E150" s="6" t="s">
        <v>271</v>
      </c>
      <c r="F150" s="6">
        <v>2012</v>
      </c>
      <c r="G150" s="13">
        <v>5000000000</v>
      </c>
      <c r="H150" s="6" t="s">
        <v>2</v>
      </c>
      <c r="I150" s="6" t="s">
        <v>73</v>
      </c>
      <c r="J150" s="6" t="s">
        <v>490</v>
      </c>
      <c r="K150" s="8">
        <v>6944000</v>
      </c>
    </row>
    <row r="151" spans="4:11" ht="18.75">
      <c r="D151" s="6" t="s">
        <v>272</v>
      </c>
      <c r="E151" s="6" t="s">
        <v>273</v>
      </c>
      <c r="F151" s="6">
        <v>2013</v>
      </c>
      <c r="G151" s="12">
        <v>1000000000</v>
      </c>
      <c r="H151" t="s">
        <v>74</v>
      </c>
      <c r="I151" s="6" t="s">
        <v>72</v>
      </c>
      <c r="J151" s="6" t="s">
        <v>406</v>
      </c>
      <c r="K151" s="8">
        <v>9804000</v>
      </c>
    </row>
    <row r="152" spans="4:11" ht="17.25">
      <c r="D152" s="6" t="s">
        <v>274</v>
      </c>
      <c r="E152" s="6" t="s">
        <v>261</v>
      </c>
      <c r="F152" s="6">
        <v>2013</v>
      </c>
      <c r="G152" s="12">
        <v>1860000000</v>
      </c>
      <c r="H152" s="6" t="s">
        <v>2</v>
      </c>
      <c r="I152" s="6" t="s">
        <v>73</v>
      </c>
      <c r="J152" s="6" t="s">
        <v>491</v>
      </c>
      <c r="K152" s="8">
        <v>7266000</v>
      </c>
    </row>
    <row r="153" spans="4:11" ht="17.25">
      <c r="D153" s="6" t="s">
        <v>275</v>
      </c>
      <c r="E153" s="6" t="s">
        <v>276</v>
      </c>
      <c r="F153" s="6">
        <v>2013</v>
      </c>
      <c r="G153" s="12">
        <v>4200000000</v>
      </c>
      <c r="H153" s="6" t="s">
        <v>22</v>
      </c>
      <c r="I153" s="6" t="s">
        <v>73</v>
      </c>
      <c r="J153" s="6" t="s">
        <v>492</v>
      </c>
      <c r="K153" s="8">
        <v>6462000</v>
      </c>
    </row>
    <row r="154" spans="4:11" ht="18.75">
      <c r="D154" s="6" t="s">
        <v>641</v>
      </c>
      <c r="E154" s="6" t="s">
        <v>261</v>
      </c>
      <c r="F154" s="6">
        <v>2013</v>
      </c>
      <c r="G154" s="12">
        <v>5000000000</v>
      </c>
      <c r="H154" t="s">
        <v>75</v>
      </c>
      <c r="I154" s="6" t="s">
        <v>72</v>
      </c>
      <c r="J154" s="6" t="s">
        <v>493</v>
      </c>
      <c r="K154" s="8">
        <v>13770000</v>
      </c>
    </row>
    <row r="155" spans="4:11" ht="17.25">
      <c r="D155" s="6" t="s">
        <v>277</v>
      </c>
      <c r="E155" s="6" t="s">
        <v>261</v>
      </c>
      <c r="F155" s="6">
        <v>2014</v>
      </c>
      <c r="G155" s="13">
        <v>1400000000</v>
      </c>
      <c r="H155" s="6" t="s">
        <v>2</v>
      </c>
      <c r="I155" s="6" t="s">
        <v>73</v>
      </c>
      <c r="J155" s="6" t="s">
        <v>494</v>
      </c>
      <c r="K155" s="8">
        <v>7910000</v>
      </c>
    </row>
    <row r="156" spans="4:11" ht="17.25">
      <c r="D156" s="6" t="s">
        <v>278</v>
      </c>
      <c r="E156" s="6" t="s">
        <v>279</v>
      </c>
      <c r="F156" s="6">
        <v>2014</v>
      </c>
      <c r="G156" s="12">
        <v>2000000000</v>
      </c>
      <c r="H156" s="6" t="s">
        <v>74</v>
      </c>
      <c r="I156" s="6" t="s">
        <v>76</v>
      </c>
      <c r="J156" s="6" t="s">
        <v>495</v>
      </c>
      <c r="K156" s="8">
        <v>22470000</v>
      </c>
    </row>
    <row r="157" spans="4:11" ht="17.25">
      <c r="D157" s="6" t="s">
        <v>280</v>
      </c>
      <c r="E157" s="6" t="s">
        <v>263</v>
      </c>
      <c r="F157" s="6">
        <v>2014</v>
      </c>
      <c r="G157" s="13">
        <v>2600000000</v>
      </c>
      <c r="H157" s="6" t="s">
        <v>2</v>
      </c>
      <c r="I157" s="6" t="s">
        <v>73</v>
      </c>
      <c r="J157" s="6" t="s">
        <v>496</v>
      </c>
      <c r="K157" s="8">
        <v>7324000</v>
      </c>
    </row>
    <row r="158" spans="4:11" ht="17.25">
      <c r="D158" s="6" t="s">
        <v>281</v>
      </c>
      <c r="E158" s="6" t="s">
        <v>282</v>
      </c>
      <c r="F158" s="6">
        <v>2014</v>
      </c>
      <c r="G158" s="13">
        <v>3000000000</v>
      </c>
      <c r="H158" s="6" t="s">
        <v>74</v>
      </c>
      <c r="I158" s="6" t="s">
        <v>76</v>
      </c>
      <c r="J158" s="6" t="s">
        <v>437</v>
      </c>
      <c r="K158" s="8">
        <v>23440000</v>
      </c>
    </row>
    <row r="159" spans="4:11" ht="17.25">
      <c r="D159" s="2" t="s">
        <v>613</v>
      </c>
      <c r="E159" s="2" t="s">
        <v>614</v>
      </c>
      <c r="F159" s="6">
        <v>2014</v>
      </c>
      <c r="G159" s="13">
        <v>4310000000</v>
      </c>
      <c r="H159" s="6" t="s">
        <v>2</v>
      </c>
      <c r="I159" s="6" t="s">
        <v>73</v>
      </c>
      <c r="J159" s="6" t="s">
        <v>497</v>
      </c>
      <c r="K159" s="8">
        <v>7967000</v>
      </c>
    </row>
    <row r="160" spans="4:11" ht="17.25">
      <c r="D160" s="6" t="s">
        <v>283</v>
      </c>
      <c r="E160" s="6" t="s">
        <v>284</v>
      </c>
      <c r="F160" s="6">
        <v>2014</v>
      </c>
      <c r="G160" s="13">
        <v>5560000000</v>
      </c>
      <c r="H160" s="6" t="s">
        <v>2</v>
      </c>
      <c r="I160" s="6" t="s">
        <v>73</v>
      </c>
      <c r="J160" s="6" t="s">
        <v>498</v>
      </c>
      <c r="K160" s="8">
        <v>8411000</v>
      </c>
    </row>
    <row r="161" spans="4:11" ht="18.75">
      <c r="D161" s="6" t="s">
        <v>285</v>
      </c>
      <c r="E161" s="6" t="s">
        <v>261</v>
      </c>
      <c r="F161" s="6">
        <v>2015</v>
      </c>
      <c r="G161" s="12">
        <v>1750000000</v>
      </c>
      <c r="H161" s="6" t="s">
        <v>2</v>
      </c>
      <c r="I161" t="s">
        <v>77</v>
      </c>
      <c r="J161" s="6" t="s">
        <v>499</v>
      </c>
      <c r="K161" s="8">
        <v>14340000</v>
      </c>
    </row>
    <row r="162" spans="4:11" ht="17.25">
      <c r="D162" s="6" t="s">
        <v>286</v>
      </c>
      <c r="E162" s="6" t="s">
        <v>261</v>
      </c>
      <c r="F162" s="6">
        <v>2015</v>
      </c>
      <c r="G162" s="13">
        <v>1900000000</v>
      </c>
      <c r="H162" s="6" t="s">
        <v>2</v>
      </c>
      <c r="I162" s="6" t="s">
        <v>77</v>
      </c>
      <c r="J162" s="6" t="s">
        <v>500</v>
      </c>
      <c r="K162" s="8">
        <v>14290000</v>
      </c>
    </row>
    <row r="163" spans="4:11" ht="17.25">
      <c r="D163" s="6" t="s">
        <v>287</v>
      </c>
      <c r="E163" s="6" t="s">
        <v>279</v>
      </c>
      <c r="F163" s="6">
        <v>2015</v>
      </c>
      <c r="G163" s="12">
        <v>2000000000</v>
      </c>
      <c r="H163" s="6" t="s">
        <v>74</v>
      </c>
      <c r="I163" s="6" t="s">
        <v>77</v>
      </c>
      <c r="J163" s="6" t="s">
        <v>501</v>
      </c>
      <c r="K163" s="8">
        <v>20800000</v>
      </c>
    </row>
    <row r="164" spans="4:11" ht="17.25">
      <c r="D164" s="6" t="s">
        <v>288</v>
      </c>
      <c r="E164" s="6" t="s">
        <v>289</v>
      </c>
      <c r="F164" s="6">
        <v>2015</v>
      </c>
      <c r="G164" s="12">
        <v>3000000000</v>
      </c>
      <c r="H164" s="6" t="s">
        <v>74</v>
      </c>
      <c r="I164" s="6" t="s">
        <v>78</v>
      </c>
      <c r="J164" s="6" t="s">
        <v>502</v>
      </c>
      <c r="K164" s="8">
        <v>20800000</v>
      </c>
    </row>
    <row r="165" spans="4:11" ht="17.25">
      <c r="D165" s="2" t="s">
        <v>290</v>
      </c>
      <c r="E165" s="2" t="s">
        <v>291</v>
      </c>
      <c r="F165" s="6">
        <v>2015</v>
      </c>
      <c r="G165" s="12">
        <v>3990000000</v>
      </c>
      <c r="H165" s="6" t="s">
        <v>22</v>
      </c>
      <c r="I165" s="6" t="s">
        <v>73</v>
      </c>
      <c r="J165" s="6" t="s">
        <v>503</v>
      </c>
      <c r="K165" s="8">
        <v>5885000</v>
      </c>
    </row>
    <row r="166" spans="4:11" ht="17.25">
      <c r="D166" s="2" t="s">
        <v>79</v>
      </c>
      <c r="E166" s="2"/>
      <c r="F166" s="6">
        <v>2015</v>
      </c>
      <c r="G166" s="12">
        <v>7100000000</v>
      </c>
      <c r="H166" s="6" t="s">
        <v>22</v>
      </c>
      <c r="I166" s="6" t="s">
        <v>73</v>
      </c>
      <c r="J166" s="6" t="s">
        <v>503</v>
      </c>
      <c r="K166" s="8">
        <v>10472000</v>
      </c>
    </row>
    <row r="167" spans="4:11">
      <c r="D167" s="6" t="s">
        <v>612</v>
      </c>
      <c r="E167" s="6" t="s">
        <v>314</v>
      </c>
      <c r="F167" s="6">
        <v>2015</v>
      </c>
      <c r="G167" s="13">
        <v>10000000000</v>
      </c>
      <c r="H167" s="6" t="s">
        <v>80</v>
      </c>
      <c r="I167" s="6" t="s">
        <v>76</v>
      </c>
      <c r="J167" s="7" t="s">
        <v>1</v>
      </c>
      <c r="K167" s="7" t="s">
        <v>1</v>
      </c>
    </row>
    <row r="168" spans="4:11" ht="18.75">
      <c r="D168" s="6" t="s">
        <v>292</v>
      </c>
      <c r="E168" s="6" t="s">
        <v>293</v>
      </c>
      <c r="F168" s="6">
        <v>2016</v>
      </c>
      <c r="G168" s="13">
        <v>3200000000</v>
      </c>
      <c r="H168" s="6" t="s">
        <v>2</v>
      </c>
      <c r="I168" s="6" t="s">
        <v>77</v>
      </c>
      <c r="J168" t="s">
        <v>377</v>
      </c>
      <c r="K168" s="8">
        <v>13010000</v>
      </c>
    </row>
    <row r="169" spans="4:11" ht="17.25">
      <c r="D169" s="6" t="s">
        <v>294</v>
      </c>
      <c r="E169" s="6" t="s">
        <v>295</v>
      </c>
      <c r="F169" s="6">
        <v>2016</v>
      </c>
      <c r="G169" s="12">
        <v>3300000000</v>
      </c>
      <c r="H169" s="6" t="s">
        <v>74</v>
      </c>
      <c r="I169" s="6" t="s">
        <v>78</v>
      </c>
      <c r="J169" s="6" t="s">
        <v>415</v>
      </c>
      <c r="K169" s="8">
        <v>26400000</v>
      </c>
    </row>
    <row r="170" spans="4:11" ht="18.75">
      <c r="D170" s="2" t="s">
        <v>611</v>
      </c>
      <c r="E170" s="2" t="s">
        <v>300</v>
      </c>
      <c r="F170" s="6">
        <v>2016</v>
      </c>
      <c r="G170" s="13">
        <v>4000000000</v>
      </c>
      <c r="H170" t="s">
        <v>81</v>
      </c>
      <c r="I170" s="6" t="s">
        <v>78</v>
      </c>
      <c r="J170" s="6" t="s">
        <v>504</v>
      </c>
      <c r="K170" s="8">
        <v>36360000</v>
      </c>
    </row>
    <row r="171" spans="4:11" ht="17.25">
      <c r="D171" s="6" t="s">
        <v>296</v>
      </c>
      <c r="E171" s="6" t="s">
        <v>297</v>
      </c>
      <c r="F171" s="6">
        <v>2016</v>
      </c>
      <c r="G171" s="13">
        <v>7200000000</v>
      </c>
      <c r="H171" s="6" t="s">
        <v>2</v>
      </c>
      <c r="I171" s="6" t="s">
        <v>77</v>
      </c>
      <c r="J171" s="6" t="s">
        <v>505</v>
      </c>
      <c r="K171" s="8">
        <v>15790000</v>
      </c>
    </row>
    <row r="172" spans="4:11" ht="17.25">
      <c r="D172" s="6" t="s">
        <v>270</v>
      </c>
      <c r="E172" s="6" t="s">
        <v>298</v>
      </c>
      <c r="F172" s="6">
        <v>2016</v>
      </c>
      <c r="G172" s="12">
        <v>8000000000</v>
      </c>
      <c r="H172" s="6" t="s">
        <v>2</v>
      </c>
      <c r="I172" s="6" t="s">
        <v>77</v>
      </c>
      <c r="J172" s="6" t="s">
        <v>506</v>
      </c>
      <c r="K172" s="8">
        <v>11710000</v>
      </c>
    </row>
    <row r="173" spans="4:11" ht="18.75">
      <c r="D173" s="6" t="s">
        <v>299</v>
      </c>
      <c r="E173" s="6" t="s">
        <v>300</v>
      </c>
      <c r="F173" s="6">
        <v>2016</v>
      </c>
      <c r="G173" s="12">
        <v>3000000000</v>
      </c>
      <c r="H173" t="s">
        <v>82</v>
      </c>
      <c r="I173" t="s">
        <v>83</v>
      </c>
      <c r="J173" s="6" t="s">
        <v>507</v>
      </c>
      <c r="K173" s="8">
        <v>41490000</v>
      </c>
    </row>
    <row r="174" spans="4:11" ht="17.25">
      <c r="D174" s="6" t="s">
        <v>301</v>
      </c>
      <c r="E174" s="6" t="s">
        <v>302</v>
      </c>
      <c r="F174" s="6">
        <v>2017</v>
      </c>
      <c r="G174" s="12">
        <v>4300000000</v>
      </c>
      <c r="H174" s="6" t="s">
        <v>74</v>
      </c>
      <c r="I174" s="6" t="s">
        <v>83</v>
      </c>
      <c r="J174" s="6" t="s">
        <v>508</v>
      </c>
      <c r="K174" s="8">
        <v>48190000</v>
      </c>
    </row>
    <row r="175" spans="4:11" ht="17.25">
      <c r="D175" s="2" t="s">
        <v>609</v>
      </c>
      <c r="E175" s="2" t="s">
        <v>610</v>
      </c>
      <c r="F175" s="6">
        <v>2017</v>
      </c>
      <c r="G175" s="13">
        <v>1400000000</v>
      </c>
      <c r="H175" s="6" t="s">
        <v>50</v>
      </c>
      <c r="I175" s="6" t="s">
        <v>77</v>
      </c>
      <c r="J175" s="6" t="s">
        <v>396</v>
      </c>
      <c r="K175" s="8">
        <v>31800000</v>
      </c>
    </row>
    <row r="176" spans="4:11" ht="17.25">
      <c r="D176" s="6" t="s">
        <v>303</v>
      </c>
      <c r="E176" s="6" t="s">
        <v>261</v>
      </c>
      <c r="F176" s="6">
        <v>2017</v>
      </c>
      <c r="G176" s="13">
        <v>4800000000</v>
      </c>
      <c r="H176" s="6" t="s">
        <v>50</v>
      </c>
      <c r="I176" s="6" t="s">
        <v>77</v>
      </c>
      <c r="J176" s="6" t="s">
        <v>509</v>
      </c>
      <c r="K176" s="8">
        <v>25000000</v>
      </c>
    </row>
    <row r="177" spans="4:11" ht="17.25">
      <c r="D177" s="6" t="s">
        <v>304</v>
      </c>
      <c r="E177" s="6" t="s">
        <v>261</v>
      </c>
      <c r="F177" s="6">
        <v>2017</v>
      </c>
      <c r="G177" s="13">
        <v>4800000000</v>
      </c>
      <c r="H177" s="6" t="s">
        <v>50</v>
      </c>
      <c r="I177" s="6" t="s">
        <v>77</v>
      </c>
      <c r="J177" s="6" t="s">
        <v>413</v>
      </c>
      <c r="K177" s="8">
        <v>22530000</v>
      </c>
    </row>
    <row r="178" spans="4:11" ht="17.25">
      <c r="D178" s="6" t="s">
        <v>305</v>
      </c>
      <c r="E178" s="6" t="s">
        <v>261</v>
      </c>
      <c r="F178" s="6">
        <v>2017</v>
      </c>
      <c r="G178" s="12">
        <v>6100000000</v>
      </c>
      <c r="H178" s="6" t="s">
        <v>22</v>
      </c>
      <c r="I178" s="6" t="s">
        <v>77</v>
      </c>
      <c r="J178" s="6" t="s">
        <v>510</v>
      </c>
      <c r="K178" s="8">
        <v>8764000</v>
      </c>
    </row>
    <row r="179" spans="4:11" ht="17.25">
      <c r="D179" s="2" t="s">
        <v>306</v>
      </c>
      <c r="E179" s="2" t="s">
        <v>307</v>
      </c>
      <c r="F179" s="6">
        <v>2017</v>
      </c>
      <c r="G179" s="12">
        <v>9700000000</v>
      </c>
      <c r="H179" s="6" t="s">
        <v>22</v>
      </c>
      <c r="I179" s="6" t="s">
        <v>77</v>
      </c>
      <c r="J179" s="6" t="s">
        <v>510</v>
      </c>
      <c r="K179" s="8">
        <v>13940000</v>
      </c>
    </row>
    <row r="180" spans="4:11" ht="17.25">
      <c r="D180" s="2" t="s">
        <v>606</v>
      </c>
      <c r="E180" s="2" t="s">
        <v>300</v>
      </c>
      <c r="F180" s="6">
        <v>2017</v>
      </c>
      <c r="G180" s="13">
        <v>5500000000</v>
      </c>
      <c r="H180" s="6" t="s">
        <v>81</v>
      </c>
      <c r="I180" s="6" t="s">
        <v>83</v>
      </c>
      <c r="J180" s="6" t="s">
        <v>511</v>
      </c>
      <c r="K180" s="8">
        <v>56900000</v>
      </c>
    </row>
    <row r="181" spans="4:11" ht="18.75">
      <c r="D181" s="6" t="s">
        <v>607</v>
      </c>
      <c r="E181" s="6" t="s">
        <v>608</v>
      </c>
      <c r="F181" s="6">
        <v>2017</v>
      </c>
      <c r="G181" s="13">
        <v>7000000000</v>
      </c>
      <c r="H181" s="6" t="s">
        <v>75</v>
      </c>
      <c r="I181" s="6" t="s">
        <v>78</v>
      </c>
      <c r="J181" t="s">
        <v>378</v>
      </c>
      <c r="K181" s="8">
        <v>19440000</v>
      </c>
    </row>
    <row r="182" spans="4:11">
      <c r="D182" s="6" t="s">
        <v>308</v>
      </c>
      <c r="E182" s="6" t="s">
        <v>309</v>
      </c>
      <c r="F182" s="6">
        <v>2017</v>
      </c>
      <c r="G182" s="13">
        <v>8000000000</v>
      </c>
      <c r="H182" s="6" t="s">
        <v>2</v>
      </c>
      <c r="I182" s="6" t="s">
        <v>77</v>
      </c>
      <c r="J182" s="7" t="s">
        <v>1</v>
      </c>
      <c r="K182" s="7" t="s">
        <v>1</v>
      </c>
    </row>
    <row r="183" spans="4:11" ht="17.25">
      <c r="D183" s="6" t="s">
        <v>84</v>
      </c>
      <c r="E183" s="6"/>
      <c r="F183" s="6">
        <v>2017</v>
      </c>
      <c r="G183" s="13">
        <v>7100000000</v>
      </c>
      <c r="H183" s="6" t="s">
        <v>2</v>
      </c>
      <c r="I183" s="6" t="s">
        <v>77</v>
      </c>
      <c r="J183" s="6" t="s">
        <v>512</v>
      </c>
      <c r="K183" s="8">
        <v>10570000</v>
      </c>
    </row>
    <row r="184" spans="4:11" ht="17.25">
      <c r="D184" s="6" t="s">
        <v>310</v>
      </c>
      <c r="E184" s="6" t="s">
        <v>261</v>
      </c>
      <c r="F184" s="6">
        <v>2017</v>
      </c>
      <c r="G184" s="12">
        <v>8000000000</v>
      </c>
      <c r="H184" s="6" t="s">
        <v>22</v>
      </c>
      <c r="I184" s="6" t="s">
        <v>77</v>
      </c>
      <c r="J184" s="6" t="s">
        <v>513</v>
      </c>
      <c r="K184" s="8">
        <v>11500000</v>
      </c>
    </row>
    <row r="185" spans="4:11" ht="18.75">
      <c r="D185" s="2" t="s">
        <v>605</v>
      </c>
      <c r="E185" s="2" t="s">
        <v>643</v>
      </c>
      <c r="F185" s="6">
        <v>2017</v>
      </c>
      <c r="G185" s="13">
        <v>250000000</v>
      </c>
      <c r="H185" t="s">
        <v>85</v>
      </c>
      <c r="I185" s="6" t="s">
        <v>72</v>
      </c>
      <c r="J185" s="6" t="s">
        <v>514</v>
      </c>
      <c r="K185" s="8">
        <v>8330000</v>
      </c>
    </row>
    <row r="186" spans="4:11" ht="17.25">
      <c r="D186" s="6" t="s">
        <v>311</v>
      </c>
      <c r="E186" s="6" t="s">
        <v>276</v>
      </c>
      <c r="F186" s="6">
        <v>2017</v>
      </c>
      <c r="G186" s="13">
        <v>5450000000</v>
      </c>
      <c r="H186" s="6" t="s">
        <v>28</v>
      </c>
      <c r="I186" s="6" t="s">
        <v>76</v>
      </c>
      <c r="J186" s="6" t="s">
        <v>515</v>
      </c>
      <c r="K186" s="8">
        <v>6850000</v>
      </c>
    </row>
    <row r="187" spans="4:11" ht="17.25">
      <c r="D187" s="6" t="s">
        <v>312</v>
      </c>
      <c r="E187" s="6" t="s">
        <v>302</v>
      </c>
      <c r="F187" s="6">
        <v>2017</v>
      </c>
      <c r="G187" s="13">
        <v>4300000000</v>
      </c>
      <c r="H187" s="6" t="s">
        <v>74</v>
      </c>
      <c r="I187" s="6" t="s">
        <v>83</v>
      </c>
      <c r="J187" s="6" t="s">
        <v>516</v>
      </c>
      <c r="K187" s="8">
        <v>44600000</v>
      </c>
    </row>
    <row r="188" spans="4:11" ht="17.25">
      <c r="D188" s="6" t="s">
        <v>604</v>
      </c>
      <c r="E188" s="6" t="s">
        <v>601</v>
      </c>
      <c r="F188" s="6">
        <v>2017</v>
      </c>
      <c r="G188" s="13">
        <v>18000000000</v>
      </c>
      <c r="H188" s="6" t="s">
        <v>82</v>
      </c>
      <c r="I188" s="6" t="s">
        <v>83</v>
      </c>
      <c r="J188" s="6" t="s">
        <v>517</v>
      </c>
      <c r="K188" s="8">
        <v>45200000</v>
      </c>
    </row>
    <row r="189" spans="4:11" ht="17.25">
      <c r="D189" s="6" t="s">
        <v>313</v>
      </c>
      <c r="E189" s="6" t="s">
        <v>314</v>
      </c>
      <c r="F189" s="6">
        <v>2017</v>
      </c>
      <c r="G189" s="12">
        <v>19200000000</v>
      </c>
      <c r="H189" s="6" t="s">
        <v>50</v>
      </c>
      <c r="I189" s="6" t="s">
        <v>77</v>
      </c>
      <c r="J189" s="6" t="s">
        <v>518</v>
      </c>
      <c r="K189" s="8">
        <v>25000000</v>
      </c>
    </row>
    <row r="190" spans="4:11" ht="17.25">
      <c r="D190" s="6" t="s">
        <v>315</v>
      </c>
      <c r="E190" s="6" t="s">
        <v>300</v>
      </c>
      <c r="F190" s="6">
        <v>2017</v>
      </c>
      <c r="G190" s="13">
        <v>5300000000</v>
      </c>
      <c r="H190" s="6" t="s">
        <v>82</v>
      </c>
      <c r="I190" s="6" t="s">
        <v>83</v>
      </c>
      <c r="J190" s="6" t="s">
        <v>519</v>
      </c>
      <c r="K190" s="8">
        <v>56400000</v>
      </c>
    </row>
    <row r="191" spans="4:11" ht="17.25">
      <c r="D191" s="6" t="s">
        <v>316</v>
      </c>
      <c r="E191" s="6" t="s">
        <v>300</v>
      </c>
      <c r="F191" s="6">
        <v>2017</v>
      </c>
      <c r="G191" s="13">
        <v>5300000000</v>
      </c>
      <c r="H191" s="6" t="s">
        <v>82</v>
      </c>
      <c r="I191" s="6" t="s">
        <v>83</v>
      </c>
      <c r="J191" s="6" t="s">
        <v>519</v>
      </c>
      <c r="K191" s="8">
        <v>56400000</v>
      </c>
    </row>
    <row r="192" spans="4:11">
      <c r="D192" s="2" t="s">
        <v>603</v>
      </c>
      <c r="E192" s="2" t="s">
        <v>320</v>
      </c>
      <c r="F192" s="6">
        <v>2018</v>
      </c>
      <c r="G192" s="13">
        <v>5500000000</v>
      </c>
      <c r="H192" s="6" t="s">
        <v>81</v>
      </c>
      <c r="I192" s="6" t="s">
        <v>86</v>
      </c>
      <c r="J192" s="7" t="s">
        <v>1</v>
      </c>
      <c r="K192" s="7" t="s">
        <v>1</v>
      </c>
    </row>
    <row r="193" spans="4:11" ht="17.25">
      <c r="D193" s="6" t="s">
        <v>317</v>
      </c>
      <c r="E193" s="6" t="s">
        <v>318</v>
      </c>
      <c r="F193" s="6">
        <v>2018</v>
      </c>
      <c r="G193" s="12">
        <v>6900000000</v>
      </c>
      <c r="H193" s="6" t="s">
        <v>74</v>
      </c>
      <c r="I193" s="6" t="s">
        <v>87</v>
      </c>
      <c r="J193" s="6" t="s">
        <v>520</v>
      </c>
      <c r="K193" s="8">
        <v>82900000</v>
      </c>
    </row>
    <row r="194" spans="4:11" ht="17.25">
      <c r="D194" s="2" t="s">
        <v>602</v>
      </c>
      <c r="E194" s="2" t="s">
        <v>320</v>
      </c>
      <c r="F194" s="6">
        <v>2018</v>
      </c>
      <c r="G194" s="13">
        <v>6900000000</v>
      </c>
      <c r="H194" s="6" t="s">
        <v>81</v>
      </c>
      <c r="I194" s="6" t="s">
        <v>87</v>
      </c>
      <c r="J194" s="6" t="s">
        <v>521</v>
      </c>
      <c r="K194" s="8">
        <v>93100000</v>
      </c>
    </row>
    <row r="195" spans="4:11" ht="17.25">
      <c r="D195" s="6" t="s">
        <v>319</v>
      </c>
      <c r="E195" s="6" t="s">
        <v>320</v>
      </c>
      <c r="F195" s="6">
        <v>2018</v>
      </c>
      <c r="G195" s="13">
        <v>8500000000</v>
      </c>
      <c r="H195" s="6" t="s">
        <v>82</v>
      </c>
      <c r="I195" s="6" t="s">
        <v>87</v>
      </c>
      <c r="J195" s="6" t="s">
        <v>522</v>
      </c>
      <c r="K195" s="8">
        <v>75900000</v>
      </c>
    </row>
    <row r="196" spans="4:11" ht="17.25">
      <c r="D196" s="6" t="s">
        <v>321</v>
      </c>
      <c r="E196" s="6" t="s">
        <v>300</v>
      </c>
      <c r="F196" s="6">
        <v>2018</v>
      </c>
      <c r="G196" s="13">
        <v>10000000000</v>
      </c>
      <c r="H196" s="6" t="s">
        <v>74</v>
      </c>
      <c r="I196" s="6" t="s">
        <v>87</v>
      </c>
      <c r="J196" s="6" t="s">
        <v>499</v>
      </c>
      <c r="K196" s="8">
        <v>82000000</v>
      </c>
    </row>
    <row r="197" spans="4:11" ht="18.75">
      <c r="D197" s="6" t="s">
        <v>600</v>
      </c>
      <c r="E197" s="6" t="s">
        <v>601</v>
      </c>
      <c r="F197">
        <v>2018</v>
      </c>
      <c r="G197" s="13">
        <v>8786000000</v>
      </c>
      <c r="H197" s="6" t="s">
        <v>28</v>
      </c>
      <c r="I197" s="6" t="s">
        <v>87</v>
      </c>
      <c r="J197" s="7" t="s">
        <v>1</v>
      </c>
      <c r="K197" s="7" t="s">
        <v>1</v>
      </c>
    </row>
    <row r="198" spans="4:11" ht="18.75">
      <c r="D198" s="2" t="s">
        <v>598</v>
      </c>
      <c r="E198" s="2" t="s">
        <v>599</v>
      </c>
      <c r="F198" s="6">
        <v>2018</v>
      </c>
      <c r="G198" s="13">
        <v>9000000000</v>
      </c>
      <c r="H198" t="s">
        <v>88</v>
      </c>
      <c r="I198" s="6" t="s">
        <v>86</v>
      </c>
      <c r="J198" s="6" t="s">
        <v>523</v>
      </c>
      <c r="K198" s="8">
        <v>25700000</v>
      </c>
    </row>
    <row r="199" spans="4:11" ht="17.25">
      <c r="D199" s="6" t="s">
        <v>322</v>
      </c>
      <c r="E199" s="6" t="s">
        <v>300</v>
      </c>
      <c r="F199" s="6">
        <v>2018</v>
      </c>
      <c r="G199" s="13">
        <v>6700000000</v>
      </c>
      <c r="H199" s="6" t="s">
        <v>82</v>
      </c>
      <c r="I199" s="6" t="s">
        <v>87</v>
      </c>
      <c r="J199" s="6" t="s">
        <v>524</v>
      </c>
      <c r="K199" s="8">
        <v>91800000</v>
      </c>
    </row>
    <row r="200" spans="4:11" ht="17.25">
      <c r="D200" s="2" t="s">
        <v>596</v>
      </c>
      <c r="E200" s="2" t="s">
        <v>597</v>
      </c>
      <c r="F200" s="6">
        <v>2019</v>
      </c>
      <c r="G200" s="13">
        <v>475000000</v>
      </c>
      <c r="H200" s="6" t="s">
        <v>50</v>
      </c>
      <c r="I200" s="6" t="s">
        <v>87</v>
      </c>
      <c r="J200" s="6" t="s">
        <v>525</v>
      </c>
      <c r="K200" s="8">
        <v>60664000</v>
      </c>
    </row>
    <row r="201" spans="4:11" ht="17.25">
      <c r="D201" s="2" t="s">
        <v>594</v>
      </c>
      <c r="E201" s="2" t="s">
        <v>595</v>
      </c>
      <c r="F201" s="6">
        <v>2019</v>
      </c>
      <c r="G201" s="13">
        <v>1900000000</v>
      </c>
      <c r="H201" s="6" t="s">
        <v>50</v>
      </c>
      <c r="I201" s="6" t="s">
        <v>87</v>
      </c>
      <c r="J201" s="6" t="s">
        <v>526</v>
      </c>
      <c r="K201" s="8">
        <v>60664000</v>
      </c>
    </row>
    <row r="202" spans="4:11" ht="17.25">
      <c r="D202" s="2" t="s">
        <v>592</v>
      </c>
      <c r="E202" s="2" t="s">
        <v>593</v>
      </c>
      <c r="F202" s="6">
        <v>2019</v>
      </c>
      <c r="G202" s="13">
        <v>3800000000</v>
      </c>
      <c r="H202" s="6" t="s">
        <v>50</v>
      </c>
      <c r="I202" s="6" t="s">
        <v>87</v>
      </c>
      <c r="J202" s="6" t="s">
        <v>527</v>
      </c>
      <c r="K202" s="8">
        <v>51350000</v>
      </c>
    </row>
    <row r="203" spans="4:11" ht="17.25">
      <c r="D203" s="2" t="s">
        <v>89</v>
      </c>
      <c r="E203" s="2"/>
      <c r="F203" s="6">
        <v>2019</v>
      </c>
      <c r="G203" s="13">
        <v>2090000000</v>
      </c>
      <c r="H203" s="6" t="s">
        <v>50</v>
      </c>
      <c r="I203" s="6" t="s">
        <v>86</v>
      </c>
      <c r="J203" s="6" t="s">
        <v>415</v>
      </c>
      <c r="K203" s="8">
        <v>16720000</v>
      </c>
    </row>
    <row r="204" spans="4:11" ht="17.25">
      <c r="D204" s="2" t="s">
        <v>90</v>
      </c>
      <c r="E204" s="2"/>
      <c r="F204" s="6">
        <v>2019</v>
      </c>
      <c r="G204" s="13">
        <v>8340000000</v>
      </c>
      <c r="H204" s="6" t="s">
        <v>50</v>
      </c>
      <c r="I204" s="6" t="s">
        <v>86</v>
      </c>
      <c r="J204" s="6" t="s">
        <v>528</v>
      </c>
      <c r="K204" s="8">
        <v>20050000</v>
      </c>
    </row>
    <row r="205" spans="4:11" ht="17.25">
      <c r="D205" s="2" t="s">
        <v>91</v>
      </c>
      <c r="E205" s="2"/>
      <c r="F205" s="6">
        <v>2019</v>
      </c>
      <c r="G205" s="13">
        <v>9800000000</v>
      </c>
      <c r="H205" s="6" t="s">
        <v>50</v>
      </c>
      <c r="I205" s="6" t="s">
        <v>87</v>
      </c>
      <c r="J205" s="6" t="s">
        <v>529</v>
      </c>
      <c r="K205" s="8">
        <v>62820000</v>
      </c>
    </row>
    <row r="206" spans="4:11">
      <c r="D206" s="6" t="s">
        <v>591</v>
      </c>
      <c r="E206" s="6" t="s">
        <v>585</v>
      </c>
      <c r="F206" s="6">
        <v>2019</v>
      </c>
      <c r="G206" s="12">
        <v>5990000000</v>
      </c>
      <c r="H206" s="6" t="s">
        <v>50</v>
      </c>
      <c r="I206" s="6" t="s">
        <v>92</v>
      </c>
      <c r="J206" s="6" t="s">
        <v>93</v>
      </c>
      <c r="K206" s="8">
        <v>30100000</v>
      </c>
    </row>
    <row r="207" spans="4:11" ht="17.25">
      <c r="D207" s="6" t="s">
        <v>94</v>
      </c>
      <c r="E207" s="6"/>
      <c r="F207" s="6">
        <v>2019</v>
      </c>
      <c r="G207" s="13">
        <v>8000000000</v>
      </c>
      <c r="H207" s="6" t="s">
        <v>81</v>
      </c>
      <c r="I207" s="6" t="s">
        <v>87</v>
      </c>
      <c r="J207" s="6" t="s">
        <v>530</v>
      </c>
      <c r="K207" s="8">
        <v>89000000</v>
      </c>
    </row>
    <row r="208" spans="4:11" ht="17.25">
      <c r="D208" s="6" t="s">
        <v>323</v>
      </c>
      <c r="E208" s="6" t="s">
        <v>324</v>
      </c>
      <c r="F208" s="6">
        <v>2019</v>
      </c>
      <c r="G208" s="12">
        <v>8500000000</v>
      </c>
      <c r="H208" s="6" t="s">
        <v>74</v>
      </c>
      <c r="I208" s="6" t="s">
        <v>87</v>
      </c>
      <c r="J208" s="6" t="s">
        <v>531</v>
      </c>
      <c r="K208" s="8">
        <v>86300000</v>
      </c>
    </row>
    <row r="209" spans="4:11" ht="17.25">
      <c r="D209" s="2" t="s">
        <v>325</v>
      </c>
      <c r="E209" s="2" t="s">
        <v>326</v>
      </c>
      <c r="F209" s="6">
        <v>2019</v>
      </c>
      <c r="G209" s="13">
        <v>9200000000</v>
      </c>
      <c r="H209" s="6" t="s">
        <v>22</v>
      </c>
      <c r="I209" s="6" t="s">
        <v>77</v>
      </c>
      <c r="J209" s="6" t="s">
        <v>510</v>
      </c>
      <c r="K209" s="8">
        <v>13220000</v>
      </c>
    </row>
    <row r="210" spans="4:11" ht="17.25">
      <c r="D210" s="2" t="s">
        <v>327</v>
      </c>
      <c r="E210" s="2" t="s">
        <v>328</v>
      </c>
      <c r="F210" s="6">
        <v>2019</v>
      </c>
      <c r="G210" s="12">
        <v>12200000000</v>
      </c>
      <c r="H210" s="6" t="s">
        <v>22</v>
      </c>
      <c r="I210" s="6" t="s">
        <v>77</v>
      </c>
      <c r="J210" s="6" t="s">
        <v>510</v>
      </c>
      <c r="K210" s="8">
        <v>17530000</v>
      </c>
    </row>
    <row r="211" spans="4:11" ht="17.25">
      <c r="D211" s="6" t="s">
        <v>584</v>
      </c>
      <c r="E211" s="6" t="s">
        <v>585</v>
      </c>
      <c r="F211" s="6">
        <v>2019</v>
      </c>
      <c r="G211" s="12">
        <v>9890000000</v>
      </c>
      <c r="H211" s="6" t="s">
        <v>50</v>
      </c>
      <c r="I211" s="6" t="s">
        <v>92</v>
      </c>
      <c r="J211" s="6" t="s">
        <v>532</v>
      </c>
      <c r="K211" s="8">
        <v>36230000</v>
      </c>
    </row>
    <row r="212" spans="4:11" ht="17.25">
      <c r="D212" s="6" t="s">
        <v>95</v>
      </c>
      <c r="E212" s="6"/>
      <c r="F212" s="6">
        <v>2019</v>
      </c>
      <c r="G212" s="13">
        <v>10300000000</v>
      </c>
      <c r="H212" s="6" t="s">
        <v>81</v>
      </c>
      <c r="I212" s="6" t="s">
        <v>87</v>
      </c>
      <c r="J212" s="6" t="s">
        <v>533</v>
      </c>
      <c r="K212" s="8">
        <v>90900000</v>
      </c>
    </row>
    <row r="213" spans="4:11" ht="18.75">
      <c r="D213" s="6" t="s">
        <v>582</v>
      </c>
      <c r="E213" s="6" t="s">
        <v>583</v>
      </c>
      <c r="F213" s="6">
        <v>2019</v>
      </c>
      <c r="G213" s="12">
        <v>30000000000</v>
      </c>
      <c r="H213" t="s">
        <v>96</v>
      </c>
      <c r="I213" s="6" t="s">
        <v>87</v>
      </c>
      <c r="J213" s="7" t="s">
        <v>1</v>
      </c>
      <c r="K213" s="7" t="s">
        <v>1</v>
      </c>
    </row>
    <row r="214" spans="4:11" ht="17.25">
      <c r="D214" s="6" t="s">
        <v>586</v>
      </c>
      <c r="E214" s="6" t="s">
        <v>261</v>
      </c>
      <c r="F214" s="6">
        <v>2019</v>
      </c>
      <c r="G214" s="12">
        <v>39540000000</v>
      </c>
      <c r="H214" s="6" t="s">
        <v>50</v>
      </c>
      <c r="I214" s="6" t="s">
        <v>92</v>
      </c>
      <c r="J214" s="6" t="s">
        <v>534</v>
      </c>
      <c r="K214" s="8">
        <v>39226000</v>
      </c>
    </row>
    <row r="215" spans="4:11" ht="18.75">
      <c r="D215" s="6" t="s">
        <v>329</v>
      </c>
      <c r="E215" s="6" t="s">
        <v>300</v>
      </c>
      <c r="F215" s="6">
        <v>2019</v>
      </c>
      <c r="G215" s="13">
        <v>10300000000</v>
      </c>
      <c r="H215" s="6" t="s">
        <v>82</v>
      </c>
      <c r="I215" s="6" t="s">
        <v>87</v>
      </c>
      <c r="J215" t="s">
        <v>379</v>
      </c>
      <c r="K215" s="8">
        <v>123300000</v>
      </c>
    </row>
    <row r="216" spans="4:11">
      <c r="D216" s="6" t="s">
        <v>580</v>
      </c>
      <c r="E216" s="6" t="s">
        <v>581</v>
      </c>
      <c r="F216" s="6">
        <v>2020</v>
      </c>
      <c r="G216" s="13">
        <v>3500000000</v>
      </c>
      <c r="H216" s="6" t="s">
        <v>4</v>
      </c>
      <c r="I216" s="6" t="s">
        <v>78</v>
      </c>
      <c r="J216" s="7" t="s">
        <v>1</v>
      </c>
      <c r="K216" s="7" t="s">
        <v>1</v>
      </c>
    </row>
    <row r="217" spans="4:11" ht="18.75">
      <c r="D217" s="6" t="s">
        <v>330</v>
      </c>
      <c r="E217" s="6" t="s">
        <v>324</v>
      </c>
      <c r="F217" s="6">
        <v>2020</v>
      </c>
      <c r="G217" s="13">
        <v>11800000000</v>
      </c>
      <c r="H217" s="6" t="s">
        <v>74</v>
      </c>
      <c r="I217" t="s">
        <v>97</v>
      </c>
      <c r="J217" s="6" t="s">
        <v>535</v>
      </c>
      <c r="K217" s="8">
        <v>134100000</v>
      </c>
    </row>
    <row r="218" spans="4:11" ht="18.75">
      <c r="D218" s="6" t="s">
        <v>331</v>
      </c>
      <c r="E218" s="6" t="s">
        <v>332</v>
      </c>
      <c r="F218" s="6">
        <v>2020</v>
      </c>
      <c r="G218" s="13">
        <v>16000000000</v>
      </c>
      <c r="H218" s="6" t="s">
        <v>74</v>
      </c>
      <c r="I218" t="s">
        <v>97</v>
      </c>
      <c r="J218" s="6" t="s">
        <v>536</v>
      </c>
      <c r="K218" s="8">
        <v>134500000</v>
      </c>
    </row>
    <row r="219" spans="4:11" ht="18.75">
      <c r="D219" s="2" t="s">
        <v>98</v>
      </c>
      <c r="E219" s="2"/>
      <c r="F219" s="6">
        <v>2020</v>
      </c>
      <c r="G219" s="12">
        <v>15300000000</v>
      </c>
      <c r="H219" s="6" t="s">
        <v>81</v>
      </c>
      <c r="I219" t="s">
        <v>97</v>
      </c>
      <c r="J219" s="6" t="s">
        <v>537</v>
      </c>
      <c r="K219" s="8">
        <v>134200000</v>
      </c>
    </row>
    <row r="220" spans="4:11" ht="17.25">
      <c r="D220" s="2" t="s">
        <v>587</v>
      </c>
      <c r="E220" s="2" t="s">
        <v>588</v>
      </c>
      <c r="F220" s="6">
        <v>2020</v>
      </c>
      <c r="G220" s="13">
        <v>4080000000</v>
      </c>
      <c r="H220" s="6" t="s">
        <v>50</v>
      </c>
      <c r="I220" s="6" t="s">
        <v>87</v>
      </c>
      <c r="J220" s="6" t="s">
        <v>538</v>
      </c>
      <c r="K220" s="8">
        <v>60000000</v>
      </c>
    </row>
    <row r="221" spans="4:11" ht="17.25">
      <c r="D221" s="2" t="s">
        <v>589</v>
      </c>
      <c r="E221" s="2" t="s">
        <v>590</v>
      </c>
      <c r="F221" s="6">
        <v>2020</v>
      </c>
      <c r="G221" s="13">
        <v>4150000000</v>
      </c>
      <c r="H221" s="6" t="s">
        <v>50</v>
      </c>
      <c r="I221" s="6" t="s">
        <v>87</v>
      </c>
      <c r="J221" s="6" t="s">
        <v>446</v>
      </c>
      <c r="K221" s="8">
        <v>51230000</v>
      </c>
    </row>
    <row r="222" spans="4:11" ht="18.75">
      <c r="D222" s="6" t="s">
        <v>333</v>
      </c>
      <c r="E222" s="6" t="s">
        <v>255</v>
      </c>
      <c r="F222" s="6">
        <v>2021</v>
      </c>
      <c r="G222" s="13">
        <v>6000000000</v>
      </c>
      <c r="H222" s="6" t="s">
        <v>2</v>
      </c>
      <c r="I222" t="s">
        <v>99</v>
      </c>
      <c r="J222" t="s">
        <v>380</v>
      </c>
      <c r="K222" t="s">
        <v>381</v>
      </c>
    </row>
    <row r="223" spans="4:11" ht="18.75">
      <c r="D223" s="6" t="s">
        <v>334</v>
      </c>
      <c r="E223" s="6" t="s">
        <v>335</v>
      </c>
      <c r="F223" s="6">
        <v>2021</v>
      </c>
      <c r="G223" s="13">
        <v>10700000000</v>
      </c>
      <c r="H223" s="6" t="s">
        <v>50</v>
      </c>
      <c r="I223" t="s">
        <v>87</v>
      </c>
      <c r="J223" s="6" t="s">
        <v>438</v>
      </c>
      <c r="K223" s="8">
        <v>59440000</v>
      </c>
    </row>
    <row r="224" spans="4:11" ht="18.75">
      <c r="D224" s="2" t="s">
        <v>100</v>
      </c>
      <c r="E224" s="2"/>
      <c r="F224" s="6">
        <v>2021</v>
      </c>
      <c r="G224" s="12">
        <v>15000000000</v>
      </c>
      <c r="H224" s="6" t="s">
        <v>74</v>
      </c>
      <c r="I224" t="s">
        <v>97</v>
      </c>
      <c r="J224" s="6" t="s">
        <v>539</v>
      </c>
      <c r="K224" s="8">
        <v>139300000</v>
      </c>
    </row>
    <row r="225" spans="4:11" ht="18.75">
      <c r="D225" s="2" t="s">
        <v>336</v>
      </c>
      <c r="E225" s="2" t="s">
        <v>337</v>
      </c>
      <c r="F225" s="6">
        <v>2021</v>
      </c>
      <c r="G225" s="13">
        <v>33700000000</v>
      </c>
      <c r="H225" s="6" t="s">
        <v>74</v>
      </c>
      <c r="I225" s="6" t="s">
        <v>97</v>
      </c>
      <c r="J225" t="s">
        <v>382</v>
      </c>
      <c r="K225" s="8">
        <v>137600000</v>
      </c>
    </row>
    <row r="226" spans="4:11" ht="18.75">
      <c r="D226" s="2" t="s">
        <v>338</v>
      </c>
      <c r="E226" s="2" t="s">
        <v>337</v>
      </c>
      <c r="F226" s="6">
        <v>2021</v>
      </c>
      <c r="G226" s="12">
        <v>57000000000</v>
      </c>
      <c r="H226" s="6" t="s">
        <v>74</v>
      </c>
      <c r="I226" s="6" t="s">
        <v>97</v>
      </c>
      <c r="J226" t="s">
        <v>383</v>
      </c>
      <c r="K226" s="8">
        <v>135600000</v>
      </c>
    </row>
    <row r="227" spans="4:11" ht="17.25">
      <c r="D227" s="2" t="s">
        <v>577</v>
      </c>
      <c r="E227" s="2" t="s">
        <v>578</v>
      </c>
      <c r="F227" s="6">
        <v>2021</v>
      </c>
      <c r="G227" s="13">
        <v>36000000000</v>
      </c>
      <c r="H227" s="6" t="s">
        <v>22</v>
      </c>
      <c r="I227" s="6" t="s">
        <v>87</v>
      </c>
      <c r="J227" s="6" t="s">
        <v>540</v>
      </c>
      <c r="K227" s="8">
        <v>29900000</v>
      </c>
    </row>
    <row r="228" spans="4:11" ht="18.75">
      <c r="D228" s="2" t="s">
        <v>339</v>
      </c>
      <c r="E228" s="2" t="s">
        <v>340</v>
      </c>
      <c r="F228" s="6">
        <v>2021</v>
      </c>
      <c r="G228" s="12">
        <v>15300000000</v>
      </c>
      <c r="H228" s="6" t="s">
        <v>101</v>
      </c>
      <c r="I228" t="s">
        <v>102</v>
      </c>
      <c r="J228" s="7" t="s">
        <v>1</v>
      </c>
      <c r="K228" s="7" t="s">
        <v>1</v>
      </c>
    </row>
    <row r="229" spans="4:11" ht="18.75">
      <c r="D229" s="2" t="s">
        <v>341</v>
      </c>
      <c r="E229" s="2" t="s">
        <v>340</v>
      </c>
      <c r="F229" s="6">
        <v>2022</v>
      </c>
      <c r="G229" s="12">
        <v>16000000000</v>
      </c>
      <c r="H229" s="6" t="s">
        <v>74</v>
      </c>
      <c r="I229" t="s">
        <v>102</v>
      </c>
      <c r="J229" s="7" t="s">
        <v>1</v>
      </c>
      <c r="K229" s="7" t="s">
        <v>1</v>
      </c>
    </row>
    <row r="230" spans="4:11" ht="18.75">
      <c r="D230" s="2" t="s">
        <v>651</v>
      </c>
      <c r="E230" s="2" t="s">
        <v>342</v>
      </c>
      <c r="F230" s="6">
        <v>2022</v>
      </c>
      <c r="G230" s="12">
        <v>114000000000</v>
      </c>
      <c r="H230" s="6" t="s">
        <v>74</v>
      </c>
      <c r="I230" s="6" t="s">
        <v>97</v>
      </c>
      <c r="J230" t="s">
        <v>384</v>
      </c>
      <c r="K230" s="8">
        <v>135600000</v>
      </c>
    </row>
    <row r="231" spans="4:11" ht="17.25">
      <c r="D231" s="2" t="s">
        <v>579</v>
      </c>
      <c r="E231" s="2" t="s">
        <v>644</v>
      </c>
      <c r="F231" s="6">
        <v>2022</v>
      </c>
      <c r="G231" s="13">
        <v>26000000000</v>
      </c>
      <c r="H231" s="6" t="s">
        <v>50</v>
      </c>
      <c r="I231" s="6" t="s">
        <v>92</v>
      </c>
      <c r="J231" s="6" t="s">
        <v>541</v>
      </c>
      <c r="K231" s="7" t="s">
        <v>1</v>
      </c>
    </row>
    <row r="232" spans="4:11" ht="17.25">
      <c r="D232" s="2" t="s">
        <v>575</v>
      </c>
      <c r="E232" s="2" t="s">
        <v>576</v>
      </c>
      <c r="F232" s="6">
        <v>2022</v>
      </c>
      <c r="G232" s="12">
        <v>45000000000</v>
      </c>
      <c r="H232" s="6" t="s">
        <v>22</v>
      </c>
      <c r="I232" s="6" t="s">
        <v>103</v>
      </c>
      <c r="J232" s="6" t="s">
        <v>542</v>
      </c>
      <c r="K232" s="8">
        <v>42450000</v>
      </c>
    </row>
    <row r="233" spans="4:11" ht="18.75">
      <c r="D233" s="6" t="s">
        <v>343</v>
      </c>
      <c r="E233" s="6" t="s">
        <v>344</v>
      </c>
      <c r="F233" s="6">
        <v>2022</v>
      </c>
      <c r="G233" s="13">
        <v>20000000000</v>
      </c>
      <c r="H233" s="6" t="s">
        <v>74</v>
      </c>
      <c r="I233" t="s">
        <v>97</v>
      </c>
      <c r="J233" s="7" t="s">
        <v>1</v>
      </c>
      <c r="K233" s="7" t="s">
        <v>1</v>
      </c>
    </row>
    <row r="234" spans="4:11" ht="18.75">
      <c r="D234" s="2" t="s">
        <v>345</v>
      </c>
      <c r="E234" s="2" t="s">
        <v>340</v>
      </c>
      <c r="F234" s="6">
        <v>2022</v>
      </c>
      <c r="G234" s="12">
        <v>17000000000</v>
      </c>
      <c r="H234" s="6" t="s">
        <v>101</v>
      </c>
      <c r="I234" t="s">
        <v>102</v>
      </c>
      <c r="J234" s="7" t="s">
        <v>1</v>
      </c>
      <c r="K234" s="7" t="s">
        <v>1</v>
      </c>
    </row>
    <row r="235" spans="4:11" ht="17.25">
      <c r="D235" s="6" t="s">
        <v>346</v>
      </c>
      <c r="E235" s="6" t="s">
        <v>320</v>
      </c>
      <c r="F235" s="6">
        <v>2022</v>
      </c>
      <c r="G235" s="12">
        <v>16000000000</v>
      </c>
      <c r="H235" s="6" t="s">
        <v>82</v>
      </c>
      <c r="I235" s="6" t="s">
        <v>102</v>
      </c>
      <c r="J235" s="6" t="s">
        <v>543</v>
      </c>
      <c r="K235" s="8">
        <v>59701492</v>
      </c>
    </row>
    <row r="236" spans="4:11" ht="17.25">
      <c r="D236" s="6" t="s">
        <v>573</v>
      </c>
      <c r="E236" s="6" t="s">
        <v>574</v>
      </c>
      <c r="F236" s="6">
        <v>2022</v>
      </c>
      <c r="G236" s="12">
        <v>90000000000</v>
      </c>
      <c r="H236" s="6" t="s">
        <v>50</v>
      </c>
      <c r="I236" s="6" t="s">
        <v>104</v>
      </c>
      <c r="J236" s="6" t="s">
        <v>544</v>
      </c>
      <c r="K236" s="8">
        <v>71240000</v>
      </c>
    </row>
    <row r="237" spans="4:11" ht="18.75">
      <c r="D237" s="2" t="s">
        <v>105</v>
      </c>
      <c r="E237" s="2"/>
      <c r="F237" s="6">
        <v>2023</v>
      </c>
      <c r="G237" s="13">
        <v>9510000000</v>
      </c>
      <c r="H237" s="6" t="s">
        <v>81</v>
      </c>
      <c r="I237" t="s">
        <v>87</v>
      </c>
      <c r="J237" s="6" t="s">
        <v>463</v>
      </c>
      <c r="K237" s="8">
        <v>107690000</v>
      </c>
    </row>
    <row r="238" spans="4:11" ht="18.75">
      <c r="D238" s="6" t="s">
        <v>347</v>
      </c>
      <c r="E238" s="6" t="s">
        <v>344</v>
      </c>
      <c r="F238" s="6">
        <v>2024</v>
      </c>
      <c r="G238" s="13">
        <v>28000000000</v>
      </c>
      <c r="H238" s="6" t="s">
        <v>74</v>
      </c>
      <c r="I238" t="s">
        <v>106</v>
      </c>
      <c r="J238" s="7" t="s">
        <v>1</v>
      </c>
      <c r="K238" s="7" t="s">
        <v>1</v>
      </c>
    </row>
    <row r="239" spans="4:11" ht="18.75">
      <c r="D239" s="6" t="s">
        <v>348</v>
      </c>
      <c r="E239" s="6" t="s">
        <v>332</v>
      </c>
      <c r="F239" s="6">
        <v>2023</v>
      </c>
      <c r="G239" s="13">
        <v>25000000000</v>
      </c>
      <c r="H239" s="6" t="s">
        <v>74</v>
      </c>
      <c r="I239" t="s">
        <v>106</v>
      </c>
      <c r="J239" s="7" t="s">
        <v>1</v>
      </c>
      <c r="K239" s="7" t="s">
        <v>1</v>
      </c>
    </row>
    <row r="240" spans="4:11" ht="18.75">
      <c r="D240" s="6" t="s">
        <v>349</v>
      </c>
      <c r="E240" s="6" t="s">
        <v>350</v>
      </c>
      <c r="F240" s="6">
        <v>2023</v>
      </c>
      <c r="G240" s="13">
        <v>37000000000</v>
      </c>
      <c r="H240" s="6" t="s">
        <v>74</v>
      </c>
      <c r="I240" t="s">
        <v>106</v>
      </c>
      <c r="J240" s="7" t="s">
        <v>1</v>
      </c>
      <c r="K240" s="7" t="s">
        <v>1</v>
      </c>
    </row>
    <row r="241" spans="4:11" ht="18.75">
      <c r="D241" s="6" t="s">
        <v>351</v>
      </c>
      <c r="E241" s="6" t="s">
        <v>352</v>
      </c>
      <c r="F241" s="6">
        <v>2023</v>
      </c>
      <c r="G241" s="13">
        <v>92000000000</v>
      </c>
      <c r="H241" s="6" t="s">
        <v>74</v>
      </c>
      <c r="I241" t="s">
        <v>106</v>
      </c>
      <c r="J241" s="7" t="s">
        <v>1</v>
      </c>
      <c r="K241" s="7" t="s">
        <v>1</v>
      </c>
    </row>
    <row r="242" spans="4:11" ht="18.75">
      <c r="D242" s="2" t="s">
        <v>107</v>
      </c>
      <c r="E242" s="2"/>
      <c r="F242" s="6">
        <v>2023</v>
      </c>
      <c r="G242" s="12">
        <v>19000000000</v>
      </c>
      <c r="H242" s="6" t="s">
        <v>74</v>
      </c>
      <c r="I242" t="s">
        <v>106</v>
      </c>
      <c r="J242" s="6" t="s">
        <v>545</v>
      </c>
      <c r="K242" s="8">
        <v>183044315</v>
      </c>
    </row>
    <row r="243" spans="4:11" ht="18.75">
      <c r="D243" s="6" t="s">
        <v>571</v>
      </c>
      <c r="E243" s="6" t="s">
        <v>572</v>
      </c>
      <c r="F243" s="6">
        <v>2023</v>
      </c>
      <c r="G243" s="12">
        <v>44000000000</v>
      </c>
      <c r="H243" s="6" t="s">
        <v>2</v>
      </c>
      <c r="I243" t="s">
        <v>108</v>
      </c>
      <c r="J243" s="6" t="s">
        <v>546</v>
      </c>
      <c r="K243" s="8">
        <v>27500000</v>
      </c>
    </row>
    <row r="244" spans="4:11" ht="18.75">
      <c r="D244" s="6" t="s">
        <v>353</v>
      </c>
      <c r="E244" s="6" t="s">
        <v>354</v>
      </c>
      <c r="F244" s="6">
        <v>2023</v>
      </c>
      <c r="G244" s="13">
        <v>40000000000</v>
      </c>
      <c r="H244" s="6" t="s">
        <v>74</v>
      </c>
      <c r="I244" t="s">
        <v>97</v>
      </c>
      <c r="J244" s="7" t="s">
        <v>1</v>
      </c>
      <c r="K244" s="7" t="s">
        <v>1</v>
      </c>
    </row>
    <row r="245" spans="4:11" ht="18.75">
      <c r="D245" s="6" t="s">
        <v>355</v>
      </c>
      <c r="E245" s="6" t="s">
        <v>354</v>
      </c>
      <c r="F245" s="6">
        <v>2023</v>
      </c>
      <c r="G245" s="13">
        <v>67000000000</v>
      </c>
      <c r="H245" s="6" t="s">
        <v>74</v>
      </c>
      <c r="I245" t="s">
        <v>97</v>
      </c>
      <c r="J245" s="7" t="s">
        <v>1</v>
      </c>
      <c r="K245" s="7" t="s">
        <v>1</v>
      </c>
    </row>
    <row r="246" spans="4:11" ht="18.75">
      <c r="D246" s="2" t="s">
        <v>356</v>
      </c>
      <c r="E246" s="2" t="s">
        <v>357</v>
      </c>
      <c r="F246" s="6">
        <v>2023</v>
      </c>
      <c r="G246" s="13">
        <v>134000000000</v>
      </c>
      <c r="H246" s="6" t="s">
        <v>74</v>
      </c>
      <c r="I246" t="s">
        <v>97</v>
      </c>
      <c r="J246" s="7" t="s">
        <v>1</v>
      </c>
      <c r="K246" s="7" t="s">
        <v>1</v>
      </c>
    </row>
    <row r="247" spans="4:11">
      <c r="D247" s="2" t="s">
        <v>569</v>
      </c>
      <c r="E247" s="2" t="s">
        <v>570</v>
      </c>
      <c r="F247" s="6">
        <v>2023</v>
      </c>
      <c r="G247" s="13">
        <v>82000000000</v>
      </c>
      <c r="H247" s="6" t="s">
        <v>50</v>
      </c>
      <c r="I247" s="6" t="s">
        <v>104</v>
      </c>
      <c r="J247" s="7" t="s">
        <v>1</v>
      </c>
      <c r="K247" s="7" t="s">
        <v>1</v>
      </c>
    </row>
    <row r="248" spans="4:11" ht="17.25">
      <c r="D248" s="2" t="s">
        <v>567</v>
      </c>
      <c r="E248" s="2" t="s">
        <v>568</v>
      </c>
      <c r="F248" s="6">
        <v>2023</v>
      </c>
      <c r="G248" s="12">
        <v>146000000000</v>
      </c>
      <c r="H248" s="6" t="s">
        <v>50</v>
      </c>
      <c r="I248" s="6" t="s">
        <v>109</v>
      </c>
      <c r="J248" s="6" t="s">
        <v>547</v>
      </c>
      <c r="K248" s="8">
        <v>144000000</v>
      </c>
    </row>
    <row r="249" spans="4:11">
      <c r="D249" s="2"/>
      <c r="E249" s="3"/>
      <c r="F249" s="4"/>
      <c r="G249" s="11"/>
      <c r="H249" s="4"/>
      <c r="I249" s="5"/>
      <c r="J249" s="2"/>
      <c r="K249" s="5"/>
    </row>
  </sheetData>
  <phoneticPr fontId="2"/>
  <hyperlinks>
    <hyperlink ref="C3" r:id="rId1" xr:uid="{88FF7C0E-7BD5-4633-8333-8927449A09BE}"/>
  </hyperlinks>
  <pageMargins left="0.7" right="0.7" top="0.75" bottom="0.75" header="0.3" footer="0.3"/>
  <pageSetup paperSize="9" scale="17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8295-54B1-48E5-872F-B2454E7B0F2C}">
  <dimension ref="A1"/>
  <sheetViews>
    <sheetView workbookViewId="0">
      <selection activeCell="N24" sqref="N24"/>
    </sheetView>
  </sheetViews>
  <sheetFormatPr defaultRowHeight="18.7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Sheet2</vt:lpstr>
      <vt:lpstr>Sheet1</vt:lpstr>
      <vt:lpstr>Sheet3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貴哲 山岡</cp:lastModifiedBy>
  <dcterms:created xsi:type="dcterms:W3CDTF">2015-06-05T18:19:34Z</dcterms:created>
  <dcterms:modified xsi:type="dcterms:W3CDTF">2024-12-01T12:56:14Z</dcterms:modified>
</cp:coreProperties>
</file>