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a9xxxxxx_ムーアの法則\"/>
    </mc:Choice>
  </mc:AlternateContent>
  <xr:revisionPtr revIDLastSave="0" documentId="13_ncr:1_{1BAD83D1-B702-49CC-A003-76493CB6E1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5" r:id="rId1"/>
    <sheet name="Sheet1" sheetId="2" r:id="rId2"/>
    <sheet name="Sheet3" sheetId="4" r:id="rId3"/>
  </sheets>
  <definedNames>
    <definedName name="_xlnm.Print_Area" localSheetId="1">Sheet1!$A$1:$M$169</definedName>
    <definedName name="_xlnm.Print_Area" localSheetId="0">Sheet2!$A$1:$V$176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8" i="5" l="1"/>
  <c r="O169" i="5"/>
  <c r="O170" i="5"/>
  <c r="O171" i="5"/>
  <c r="O172" i="5"/>
  <c r="O173" i="5"/>
  <c r="O174" i="5"/>
  <c r="U6" i="5"/>
  <c r="O6" i="5"/>
  <c r="P7" i="5"/>
  <c r="P8" i="5" s="1"/>
  <c r="P9" i="5" s="1"/>
  <c r="U9" i="5" s="1"/>
  <c r="U8" i="5" l="1"/>
  <c r="U7" i="5"/>
  <c r="P10" i="5"/>
  <c r="Q7" i="5"/>
  <c r="O7" i="5" s="1"/>
  <c r="Q8" i="5"/>
  <c r="O8" i="5" s="1"/>
  <c r="Q9" i="5"/>
  <c r="O9" i="5" s="1"/>
  <c r="Q10" i="5"/>
  <c r="O10" i="5" s="1"/>
  <c r="Q11" i="5"/>
  <c r="O11" i="5" s="1"/>
  <c r="Q12" i="5"/>
  <c r="O12" i="5" s="1"/>
  <c r="Q13" i="5"/>
  <c r="O13" i="5" s="1"/>
  <c r="Q14" i="5"/>
  <c r="O14" i="5" s="1"/>
  <c r="Q15" i="5"/>
  <c r="O15" i="5" s="1"/>
  <c r="Q16" i="5"/>
  <c r="O16" i="5" s="1"/>
  <c r="Q17" i="5"/>
  <c r="O17" i="5" s="1"/>
  <c r="Q18" i="5"/>
  <c r="O18" i="5" s="1"/>
  <c r="Q19" i="5"/>
  <c r="O19" i="5" s="1"/>
  <c r="Q20" i="5"/>
  <c r="O20" i="5" s="1"/>
  <c r="Q21" i="5"/>
  <c r="O21" i="5" s="1"/>
  <c r="Q22" i="5"/>
  <c r="O22" i="5" s="1"/>
  <c r="Q23" i="5"/>
  <c r="O23" i="5" s="1"/>
  <c r="Q24" i="5"/>
  <c r="O24" i="5" s="1"/>
  <c r="Q25" i="5"/>
  <c r="O25" i="5" s="1"/>
  <c r="Q26" i="5"/>
  <c r="O26" i="5" s="1"/>
  <c r="Q27" i="5"/>
  <c r="O27" i="5" s="1"/>
  <c r="Q28" i="5"/>
  <c r="O28" i="5" s="1"/>
  <c r="Q29" i="5"/>
  <c r="O29" i="5" s="1"/>
  <c r="Q30" i="5"/>
  <c r="O30" i="5" s="1"/>
  <c r="Q31" i="5"/>
  <c r="O31" i="5" s="1"/>
  <c r="Q32" i="5"/>
  <c r="O32" i="5" s="1"/>
  <c r="Q33" i="5"/>
  <c r="O33" i="5" s="1"/>
  <c r="Q34" i="5"/>
  <c r="O34" i="5" s="1"/>
  <c r="Q35" i="5"/>
  <c r="O35" i="5" s="1"/>
  <c r="Q36" i="5"/>
  <c r="O36" i="5" s="1"/>
  <c r="Q37" i="5"/>
  <c r="O37" i="5" s="1"/>
  <c r="Q38" i="5"/>
  <c r="O38" i="5" s="1"/>
  <c r="Q39" i="5"/>
  <c r="O39" i="5" s="1"/>
  <c r="Q40" i="5"/>
  <c r="O40" i="5" s="1"/>
  <c r="Q41" i="5"/>
  <c r="O41" i="5" s="1"/>
  <c r="Q42" i="5"/>
  <c r="O42" i="5" s="1"/>
  <c r="Q43" i="5"/>
  <c r="O43" i="5" s="1"/>
  <c r="Q44" i="5"/>
  <c r="O44" i="5" s="1"/>
  <c r="Q45" i="5"/>
  <c r="O45" i="5" s="1"/>
  <c r="Q46" i="5"/>
  <c r="O46" i="5" s="1"/>
  <c r="Q47" i="5"/>
  <c r="O47" i="5" s="1"/>
  <c r="Q48" i="5"/>
  <c r="O48" i="5" s="1"/>
  <c r="Q49" i="5"/>
  <c r="O49" i="5" s="1"/>
  <c r="Q50" i="5"/>
  <c r="O50" i="5" s="1"/>
  <c r="Q51" i="5"/>
  <c r="O51" i="5" s="1"/>
  <c r="Q52" i="5"/>
  <c r="O52" i="5" s="1"/>
  <c r="Q53" i="5"/>
  <c r="O53" i="5" s="1"/>
  <c r="Q54" i="5"/>
  <c r="O54" i="5" s="1"/>
  <c r="Q55" i="5"/>
  <c r="O55" i="5" s="1"/>
  <c r="Q56" i="5"/>
  <c r="O56" i="5" s="1"/>
  <c r="Q57" i="5"/>
  <c r="O57" i="5" s="1"/>
  <c r="Q58" i="5"/>
  <c r="O58" i="5" s="1"/>
  <c r="Q59" i="5"/>
  <c r="O59" i="5" s="1"/>
  <c r="Q60" i="5"/>
  <c r="O60" i="5" s="1"/>
  <c r="Q61" i="5"/>
  <c r="O61" i="5" s="1"/>
  <c r="Q62" i="5"/>
  <c r="O62" i="5" s="1"/>
  <c r="Q63" i="5"/>
  <c r="O63" i="5" s="1"/>
  <c r="Q64" i="5"/>
  <c r="O64" i="5" s="1"/>
  <c r="Q65" i="5"/>
  <c r="O65" i="5" s="1"/>
  <c r="Q66" i="5"/>
  <c r="O66" i="5" s="1"/>
  <c r="Q67" i="5"/>
  <c r="O67" i="5" s="1"/>
  <c r="Q68" i="5"/>
  <c r="O68" i="5" s="1"/>
  <c r="Q69" i="5"/>
  <c r="O69" i="5" s="1"/>
  <c r="Q70" i="5"/>
  <c r="O70" i="5" s="1"/>
  <c r="Q71" i="5"/>
  <c r="O71" i="5" s="1"/>
  <c r="Q72" i="5"/>
  <c r="O72" i="5" s="1"/>
  <c r="Q73" i="5"/>
  <c r="O73" i="5" s="1"/>
  <c r="Q74" i="5"/>
  <c r="O74" i="5" s="1"/>
  <c r="Q75" i="5"/>
  <c r="O75" i="5" s="1"/>
  <c r="Q76" i="5"/>
  <c r="O76" i="5" s="1"/>
  <c r="Q77" i="5"/>
  <c r="O77" i="5" s="1"/>
  <c r="Q78" i="5"/>
  <c r="O78" i="5" s="1"/>
  <c r="Q79" i="5"/>
  <c r="O79" i="5" s="1"/>
  <c r="Q80" i="5"/>
  <c r="O80" i="5" s="1"/>
  <c r="Q81" i="5"/>
  <c r="O81" i="5" s="1"/>
  <c r="Q82" i="5"/>
  <c r="O82" i="5" s="1"/>
  <c r="Q83" i="5"/>
  <c r="O83" i="5" s="1"/>
  <c r="Q84" i="5"/>
  <c r="O84" i="5" s="1"/>
  <c r="Q85" i="5"/>
  <c r="O85" i="5" s="1"/>
  <c r="Q86" i="5"/>
  <c r="O86" i="5" s="1"/>
  <c r="Q87" i="5"/>
  <c r="O87" i="5" s="1"/>
  <c r="Q88" i="5"/>
  <c r="O88" i="5" s="1"/>
  <c r="Q89" i="5"/>
  <c r="O89" i="5" s="1"/>
  <c r="Q90" i="5"/>
  <c r="O90" i="5" s="1"/>
  <c r="Q91" i="5"/>
  <c r="O91" i="5" s="1"/>
  <c r="Q92" i="5"/>
  <c r="O92" i="5" s="1"/>
  <c r="Q93" i="5"/>
  <c r="O93" i="5" s="1"/>
  <c r="Q94" i="5"/>
  <c r="O94" i="5" s="1"/>
  <c r="Q95" i="5"/>
  <c r="O95" i="5" s="1"/>
  <c r="Q96" i="5"/>
  <c r="O96" i="5" s="1"/>
  <c r="Q97" i="5"/>
  <c r="O97" i="5" s="1"/>
  <c r="Q98" i="5"/>
  <c r="O98" i="5" s="1"/>
  <c r="Q99" i="5"/>
  <c r="O99" i="5" s="1"/>
  <c r="Q100" i="5"/>
  <c r="O100" i="5" s="1"/>
  <c r="Q101" i="5"/>
  <c r="O101" i="5" s="1"/>
  <c r="Q102" i="5"/>
  <c r="O102" i="5" s="1"/>
  <c r="Q103" i="5"/>
  <c r="O103" i="5" s="1"/>
  <c r="Q104" i="5"/>
  <c r="O104" i="5" s="1"/>
  <c r="Q105" i="5"/>
  <c r="O105" i="5" s="1"/>
  <c r="Q106" i="5"/>
  <c r="O106" i="5" s="1"/>
  <c r="Q107" i="5"/>
  <c r="O107" i="5" s="1"/>
  <c r="Q108" i="5"/>
  <c r="O108" i="5" s="1"/>
  <c r="Q109" i="5"/>
  <c r="O109" i="5" s="1"/>
  <c r="Q110" i="5"/>
  <c r="O110" i="5" s="1"/>
  <c r="Q111" i="5"/>
  <c r="O111" i="5" s="1"/>
  <c r="Q112" i="5"/>
  <c r="O112" i="5" s="1"/>
  <c r="Q113" i="5"/>
  <c r="O113" i="5" s="1"/>
  <c r="Q114" i="5"/>
  <c r="O114" i="5" s="1"/>
  <c r="Q115" i="5"/>
  <c r="O115" i="5" s="1"/>
  <c r="Q116" i="5"/>
  <c r="O116" i="5" s="1"/>
  <c r="Q117" i="5"/>
  <c r="O117" i="5" s="1"/>
  <c r="Q118" i="5"/>
  <c r="O118" i="5" s="1"/>
  <c r="Q119" i="5"/>
  <c r="O119" i="5" s="1"/>
  <c r="Q120" i="5"/>
  <c r="O120" i="5" s="1"/>
  <c r="Q121" i="5"/>
  <c r="O121" i="5" s="1"/>
  <c r="Q122" i="5"/>
  <c r="O122" i="5" s="1"/>
  <c r="Q123" i="5"/>
  <c r="O123" i="5" s="1"/>
  <c r="Q124" i="5"/>
  <c r="O124" i="5" s="1"/>
  <c r="Q125" i="5"/>
  <c r="O125" i="5" s="1"/>
  <c r="Q126" i="5"/>
  <c r="O126" i="5" s="1"/>
  <c r="Q127" i="5"/>
  <c r="O127" i="5" s="1"/>
  <c r="Q128" i="5"/>
  <c r="O128" i="5" s="1"/>
  <c r="Q129" i="5"/>
  <c r="O129" i="5" s="1"/>
  <c r="Q130" i="5"/>
  <c r="O130" i="5" s="1"/>
  <c r="Q131" i="5"/>
  <c r="O131" i="5" s="1"/>
  <c r="Q132" i="5"/>
  <c r="O132" i="5" s="1"/>
  <c r="Q133" i="5"/>
  <c r="O133" i="5" s="1"/>
  <c r="Q134" i="5"/>
  <c r="O134" i="5" s="1"/>
  <c r="Q135" i="5"/>
  <c r="O135" i="5" s="1"/>
  <c r="Q136" i="5"/>
  <c r="O136" i="5" s="1"/>
  <c r="Q137" i="5"/>
  <c r="O137" i="5" s="1"/>
  <c r="Q138" i="5"/>
  <c r="O138" i="5" s="1"/>
  <c r="Q139" i="5"/>
  <c r="O139" i="5" s="1"/>
  <c r="Q140" i="5"/>
  <c r="O140" i="5" s="1"/>
  <c r="Q141" i="5"/>
  <c r="O141" i="5" s="1"/>
  <c r="Q142" i="5"/>
  <c r="O142" i="5" s="1"/>
  <c r="Q143" i="5"/>
  <c r="O143" i="5" s="1"/>
  <c r="Q144" i="5"/>
  <c r="O144" i="5" s="1"/>
  <c r="Q145" i="5"/>
  <c r="O145" i="5" s="1"/>
  <c r="Q146" i="5"/>
  <c r="O146" i="5" s="1"/>
  <c r="Q147" i="5"/>
  <c r="O147" i="5" s="1"/>
  <c r="Q148" i="5"/>
  <c r="O148" i="5" s="1"/>
  <c r="Q149" i="5"/>
  <c r="O149" i="5" s="1"/>
  <c r="Q150" i="5"/>
  <c r="O150" i="5" s="1"/>
  <c r="Q151" i="5"/>
  <c r="O151" i="5" s="1"/>
  <c r="Q152" i="5"/>
  <c r="O152" i="5" s="1"/>
  <c r="Q153" i="5"/>
  <c r="O153" i="5" s="1"/>
  <c r="Q154" i="5"/>
  <c r="O154" i="5" s="1"/>
  <c r="Q155" i="5"/>
  <c r="O155" i="5" s="1"/>
  <c r="Q156" i="5"/>
  <c r="O156" i="5" s="1"/>
  <c r="Q157" i="5"/>
  <c r="O157" i="5" s="1"/>
  <c r="Q158" i="5"/>
  <c r="O158" i="5" s="1"/>
  <c r="Q159" i="5"/>
  <c r="O159" i="5" s="1"/>
  <c r="Q160" i="5"/>
  <c r="O160" i="5" s="1"/>
  <c r="Q161" i="5"/>
  <c r="O161" i="5" s="1"/>
  <c r="Q162" i="5"/>
  <c r="O162" i="5" s="1"/>
  <c r="Q163" i="5"/>
  <c r="O163" i="5" s="1"/>
  <c r="Q164" i="5"/>
  <c r="O164" i="5" s="1"/>
  <c r="Q165" i="5"/>
  <c r="O165" i="5" s="1"/>
  <c r="Q166" i="5"/>
  <c r="O166" i="5" s="1"/>
  <c r="Q167" i="5"/>
  <c r="O167" i="5" s="1"/>
  <c r="Q168" i="5"/>
  <c r="Q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R94" i="5"/>
  <c r="S94" i="5"/>
  <c r="R95" i="5"/>
  <c r="S95" i="5"/>
  <c r="R96" i="5"/>
  <c r="S96" i="5"/>
  <c r="R97" i="5"/>
  <c r="S97" i="5"/>
  <c r="R98" i="5"/>
  <c r="S98" i="5"/>
  <c r="R99" i="5"/>
  <c r="S99" i="5"/>
  <c r="R100" i="5"/>
  <c r="S100" i="5"/>
  <c r="R101" i="5"/>
  <c r="S101" i="5"/>
  <c r="R102" i="5"/>
  <c r="S102" i="5"/>
  <c r="R103" i="5"/>
  <c r="S103" i="5"/>
  <c r="R104" i="5"/>
  <c r="S104" i="5"/>
  <c r="R105" i="5"/>
  <c r="S105" i="5"/>
  <c r="R106" i="5"/>
  <c r="S106" i="5"/>
  <c r="R107" i="5"/>
  <c r="S107" i="5"/>
  <c r="R108" i="5"/>
  <c r="S108" i="5"/>
  <c r="R109" i="5"/>
  <c r="S109" i="5"/>
  <c r="R110" i="5"/>
  <c r="S110" i="5"/>
  <c r="R111" i="5"/>
  <c r="S111" i="5"/>
  <c r="R112" i="5"/>
  <c r="S112" i="5"/>
  <c r="R113" i="5"/>
  <c r="S113" i="5"/>
  <c r="R114" i="5"/>
  <c r="S114" i="5"/>
  <c r="R115" i="5"/>
  <c r="S115" i="5"/>
  <c r="R116" i="5"/>
  <c r="S116" i="5"/>
  <c r="R117" i="5"/>
  <c r="S117" i="5"/>
  <c r="R118" i="5"/>
  <c r="S118" i="5"/>
  <c r="R119" i="5"/>
  <c r="S119" i="5"/>
  <c r="R120" i="5"/>
  <c r="S120" i="5"/>
  <c r="R121" i="5"/>
  <c r="S121" i="5"/>
  <c r="R122" i="5"/>
  <c r="S122" i="5"/>
  <c r="R123" i="5"/>
  <c r="S123" i="5"/>
  <c r="R124" i="5"/>
  <c r="S124" i="5"/>
  <c r="R125" i="5"/>
  <c r="S125" i="5"/>
  <c r="R126" i="5"/>
  <c r="S126" i="5"/>
  <c r="R127" i="5"/>
  <c r="S127" i="5"/>
  <c r="R128" i="5"/>
  <c r="S128" i="5"/>
  <c r="R129" i="5"/>
  <c r="S129" i="5"/>
  <c r="R130" i="5"/>
  <c r="S130" i="5"/>
  <c r="R131" i="5"/>
  <c r="S131" i="5"/>
  <c r="R132" i="5"/>
  <c r="S132" i="5"/>
  <c r="R133" i="5"/>
  <c r="S133" i="5"/>
  <c r="R134" i="5"/>
  <c r="S134" i="5"/>
  <c r="R135" i="5"/>
  <c r="S135" i="5"/>
  <c r="R136" i="5"/>
  <c r="S136" i="5"/>
  <c r="R137" i="5"/>
  <c r="S137" i="5"/>
  <c r="R138" i="5"/>
  <c r="S138" i="5"/>
  <c r="R139" i="5"/>
  <c r="S139" i="5"/>
  <c r="R140" i="5"/>
  <c r="S140" i="5"/>
  <c r="R141" i="5"/>
  <c r="S141" i="5"/>
  <c r="R142" i="5"/>
  <c r="S142" i="5"/>
  <c r="R143" i="5"/>
  <c r="S143" i="5"/>
  <c r="R144" i="5"/>
  <c r="S144" i="5"/>
  <c r="R145" i="5"/>
  <c r="S145" i="5"/>
  <c r="R146" i="5"/>
  <c r="S146" i="5"/>
  <c r="R147" i="5"/>
  <c r="S147" i="5"/>
  <c r="R148" i="5"/>
  <c r="S148" i="5"/>
  <c r="R149" i="5"/>
  <c r="S149" i="5"/>
  <c r="R150" i="5"/>
  <c r="S150" i="5"/>
  <c r="R151" i="5"/>
  <c r="S151" i="5"/>
  <c r="R152" i="5"/>
  <c r="S152" i="5"/>
  <c r="R153" i="5"/>
  <c r="S153" i="5"/>
  <c r="R154" i="5"/>
  <c r="S154" i="5"/>
  <c r="R155" i="5"/>
  <c r="S155" i="5"/>
  <c r="R156" i="5"/>
  <c r="S156" i="5"/>
  <c r="R157" i="5"/>
  <c r="S157" i="5"/>
  <c r="R158" i="5"/>
  <c r="S158" i="5"/>
  <c r="R159" i="5"/>
  <c r="S159" i="5"/>
  <c r="R160" i="5"/>
  <c r="S160" i="5"/>
  <c r="R161" i="5"/>
  <c r="S161" i="5"/>
  <c r="R162" i="5"/>
  <c r="S162" i="5"/>
  <c r="R163" i="5"/>
  <c r="S163" i="5"/>
  <c r="R164" i="5"/>
  <c r="S164" i="5"/>
  <c r="R165" i="5"/>
  <c r="S165" i="5"/>
  <c r="R166" i="5"/>
  <c r="S166" i="5"/>
  <c r="R167" i="5"/>
  <c r="S167" i="5"/>
  <c r="R168" i="5"/>
  <c r="S168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6" i="5"/>
  <c r="S6" i="5"/>
  <c r="R6" i="5"/>
  <c r="P11" i="5" l="1"/>
  <c r="U10" i="5"/>
  <c r="P12" i="5" l="1"/>
  <c r="U11" i="5"/>
  <c r="P13" i="5" l="1"/>
  <c r="U12" i="5"/>
  <c r="P14" i="5" l="1"/>
  <c r="U13" i="5"/>
  <c r="P15" i="5" l="1"/>
  <c r="U14" i="5"/>
  <c r="P16" i="5" l="1"/>
  <c r="U15" i="5"/>
  <c r="P17" i="5" l="1"/>
  <c r="U16" i="5"/>
  <c r="P18" i="5" l="1"/>
  <c r="U17" i="5"/>
  <c r="P19" i="5" l="1"/>
  <c r="U18" i="5"/>
  <c r="P20" i="5" l="1"/>
  <c r="U19" i="5"/>
  <c r="P21" i="5" l="1"/>
  <c r="U20" i="5"/>
  <c r="P22" i="5" l="1"/>
  <c r="U21" i="5"/>
  <c r="P23" i="5" l="1"/>
  <c r="U22" i="5"/>
  <c r="P24" i="5" l="1"/>
  <c r="U23" i="5"/>
  <c r="P25" i="5" l="1"/>
  <c r="U24" i="5"/>
  <c r="P26" i="5" l="1"/>
  <c r="U25" i="5"/>
  <c r="P27" i="5" l="1"/>
  <c r="U26" i="5"/>
  <c r="P28" i="5" l="1"/>
  <c r="U27" i="5"/>
  <c r="P29" i="5" l="1"/>
  <c r="U28" i="5"/>
  <c r="P30" i="5" l="1"/>
  <c r="U29" i="5"/>
  <c r="P31" i="5" l="1"/>
  <c r="U30" i="5"/>
  <c r="P32" i="5" l="1"/>
  <c r="U31" i="5"/>
  <c r="P33" i="5" l="1"/>
  <c r="U32" i="5"/>
  <c r="P34" i="5" l="1"/>
  <c r="U33" i="5"/>
  <c r="P35" i="5" l="1"/>
  <c r="U34" i="5"/>
  <c r="P36" i="5" l="1"/>
  <c r="U35" i="5"/>
  <c r="P37" i="5" l="1"/>
  <c r="U36" i="5"/>
  <c r="P38" i="5" l="1"/>
  <c r="U37" i="5"/>
  <c r="P39" i="5" l="1"/>
  <c r="U38" i="5"/>
  <c r="P40" i="5" l="1"/>
  <c r="U39" i="5"/>
  <c r="P41" i="5" l="1"/>
  <c r="U40" i="5"/>
  <c r="P42" i="5" l="1"/>
  <c r="U41" i="5"/>
  <c r="P43" i="5" l="1"/>
  <c r="U42" i="5"/>
  <c r="P44" i="5" l="1"/>
  <c r="U43" i="5"/>
  <c r="P45" i="5" l="1"/>
  <c r="U44" i="5"/>
  <c r="P46" i="5" l="1"/>
  <c r="U45" i="5"/>
  <c r="P47" i="5" l="1"/>
  <c r="U46" i="5"/>
  <c r="P48" i="5" l="1"/>
  <c r="U47" i="5"/>
  <c r="P49" i="5" l="1"/>
  <c r="U48" i="5"/>
  <c r="P50" i="5" l="1"/>
  <c r="U49" i="5"/>
  <c r="P51" i="5" l="1"/>
  <c r="U50" i="5"/>
  <c r="P52" i="5" l="1"/>
  <c r="U51" i="5"/>
  <c r="P53" i="5" l="1"/>
  <c r="U52" i="5"/>
  <c r="P54" i="5" l="1"/>
  <c r="U53" i="5"/>
  <c r="P55" i="5" l="1"/>
  <c r="U54" i="5"/>
  <c r="P56" i="5" l="1"/>
  <c r="U55" i="5"/>
  <c r="P57" i="5" l="1"/>
  <c r="U56" i="5"/>
  <c r="P58" i="5" l="1"/>
  <c r="U57" i="5"/>
  <c r="P59" i="5" l="1"/>
  <c r="U58" i="5"/>
  <c r="P60" i="5" l="1"/>
  <c r="U59" i="5"/>
  <c r="P61" i="5" l="1"/>
  <c r="U60" i="5"/>
  <c r="P62" i="5" l="1"/>
  <c r="U61" i="5"/>
  <c r="P63" i="5" l="1"/>
  <c r="U62" i="5"/>
  <c r="P64" i="5" l="1"/>
  <c r="U63" i="5"/>
  <c r="P65" i="5" l="1"/>
  <c r="U64" i="5"/>
  <c r="P66" i="5" l="1"/>
  <c r="U65" i="5"/>
  <c r="P67" i="5" l="1"/>
  <c r="U66" i="5"/>
  <c r="P68" i="5" l="1"/>
  <c r="U67" i="5"/>
  <c r="P69" i="5" l="1"/>
  <c r="U68" i="5"/>
  <c r="P70" i="5" l="1"/>
  <c r="U69" i="5"/>
  <c r="P71" i="5" l="1"/>
  <c r="U70" i="5"/>
  <c r="P72" i="5" l="1"/>
  <c r="U71" i="5"/>
  <c r="P73" i="5" l="1"/>
  <c r="U72" i="5"/>
  <c r="P74" i="5" l="1"/>
  <c r="U73" i="5"/>
  <c r="P75" i="5" l="1"/>
  <c r="U74" i="5"/>
  <c r="P76" i="5" l="1"/>
  <c r="U75" i="5"/>
  <c r="P77" i="5" l="1"/>
  <c r="U76" i="5"/>
  <c r="P78" i="5" l="1"/>
  <c r="U77" i="5"/>
  <c r="P79" i="5" l="1"/>
  <c r="U78" i="5"/>
  <c r="P80" i="5" l="1"/>
  <c r="U79" i="5"/>
  <c r="P81" i="5" l="1"/>
  <c r="U80" i="5"/>
  <c r="P82" i="5" l="1"/>
  <c r="U81" i="5"/>
  <c r="P83" i="5" l="1"/>
  <c r="U82" i="5"/>
  <c r="P84" i="5" l="1"/>
  <c r="U83" i="5"/>
  <c r="P85" i="5" l="1"/>
  <c r="U84" i="5"/>
  <c r="P86" i="5" l="1"/>
  <c r="U85" i="5"/>
  <c r="P87" i="5" l="1"/>
  <c r="U86" i="5"/>
  <c r="P88" i="5" l="1"/>
  <c r="U87" i="5"/>
  <c r="P89" i="5" l="1"/>
  <c r="U88" i="5"/>
  <c r="P90" i="5" l="1"/>
  <c r="U89" i="5"/>
  <c r="P91" i="5" l="1"/>
  <c r="U90" i="5"/>
  <c r="P92" i="5" l="1"/>
  <c r="U91" i="5"/>
  <c r="P93" i="5" l="1"/>
  <c r="U92" i="5"/>
  <c r="P94" i="5" l="1"/>
  <c r="U93" i="5"/>
  <c r="P95" i="5" l="1"/>
  <c r="U94" i="5"/>
  <c r="P96" i="5" l="1"/>
  <c r="U95" i="5"/>
  <c r="P97" i="5" l="1"/>
  <c r="U96" i="5"/>
  <c r="P98" i="5" l="1"/>
  <c r="U97" i="5"/>
  <c r="P99" i="5" l="1"/>
  <c r="U98" i="5"/>
  <c r="P100" i="5" l="1"/>
  <c r="U99" i="5"/>
  <c r="P101" i="5" l="1"/>
  <c r="U100" i="5"/>
  <c r="P102" i="5" l="1"/>
  <c r="U101" i="5"/>
  <c r="P103" i="5" l="1"/>
  <c r="U102" i="5"/>
  <c r="P104" i="5" l="1"/>
  <c r="U103" i="5"/>
  <c r="P105" i="5" l="1"/>
  <c r="U104" i="5"/>
  <c r="P106" i="5" l="1"/>
  <c r="U105" i="5"/>
  <c r="P107" i="5" l="1"/>
  <c r="U106" i="5"/>
  <c r="P108" i="5" l="1"/>
  <c r="U107" i="5"/>
  <c r="P109" i="5" l="1"/>
  <c r="U108" i="5"/>
  <c r="P110" i="5" l="1"/>
  <c r="U109" i="5"/>
  <c r="P111" i="5" l="1"/>
  <c r="U110" i="5"/>
  <c r="P112" i="5" l="1"/>
  <c r="U111" i="5"/>
  <c r="P113" i="5" l="1"/>
  <c r="U112" i="5"/>
  <c r="P114" i="5" l="1"/>
  <c r="U113" i="5"/>
  <c r="P115" i="5" l="1"/>
  <c r="U114" i="5"/>
  <c r="P116" i="5" l="1"/>
  <c r="U115" i="5"/>
  <c r="P117" i="5" l="1"/>
  <c r="U116" i="5"/>
  <c r="P118" i="5" l="1"/>
  <c r="U117" i="5"/>
  <c r="P119" i="5" l="1"/>
  <c r="U118" i="5"/>
  <c r="P120" i="5" l="1"/>
  <c r="U119" i="5"/>
  <c r="P121" i="5" l="1"/>
  <c r="U120" i="5"/>
  <c r="P122" i="5" l="1"/>
  <c r="U121" i="5"/>
  <c r="P123" i="5" l="1"/>
  <c r="U122" i="5"/>
  <c r="P124" i="5" l="1"/>
  <c r="U123" i="5"/>
  <c r="P125" i="5" l="1"/>
  <c r="U124" i="5"/>
  <c r="P126" i="5" l="1"/>
  <c r="U125" i="5"/>
  <c r="P127" i="5" l="1"/>
  <c r="U126" i="5"/>
  <c r="P128" i="5" l="1"/>
  <c r="U127" i="5"/>
  <c r="P129" i="5" l="1"/>
  <c r="U128" i="5"/>
  <c r="P130" i="5" l="1"/>
  <c r="U129" i="5"/>
  <c r="P131" i="5" l="1"/>
  <c r="U130" i="5"/>
  <c r="P132" i="5" l="1"/>
  <c r="U131" i="5"/>
  <c r="P133" i="5" l="1"/>
  <c r="U132" i="5"/>
  <c r="P134" i="5" l="1"/>
  <c r="U133" i="5"/>
  <c r="P135" i="5" l="1"/>
  <c r="U134" i="5"/>
  <c r="P136" i="5" l="1"/>
  <c r="U135" i="5"/>
  <c r="P137" i="5" l="1"/>
  <c r="U136" i="5"/>
  <c r="P138" i="5" l="1"/>
  <c r="U137" i="5"/>
  <c r="P139" i="5" l="1"/>
  <c r="U138" i="5"/>
  <c r="P140" i="5" l="1"/>
  <c r="U139" i="5"/>
  <c r="P141" i="5" l="1"/>
  <c r="U140" i="5"/>
  <c r="P142" i="5" l="1"/>
  <c r="U141" i="5"/>
  <c r="P143" i="5" l="1"/>
  <c r="U142" i="5"/>
  <c r="P144" i="5" l="1"/>
  <c r="U143" i="5"/>
  <c r="P145" i="5" l="1"/>
  <c r="U144" i="5"/>
  <c r="P146" i="5" l="1"/>
  <c r="U145" i="5"/>
  <c r="P147" i="5" l="1"/>
  <c r="U146" i="5"/>
  <c r="P148" i="5" l="1"/>
  <c r="U147" i="5"/>
  <c r="P149" i="5" l="1"/>
  <c r="U148" i="5"/>
  <c r="P150" i="5" l="1"/>
  <c r="U149" i="5"/>
  <c r="P151" i="5" l="1"/>
  <c r="U150" i="5"/>
  <c r="P152" i="5" l="1"/>
  <c r="U151" i="5"/>
  <c r="P153" i="5" l="1"/>
  <c r="U152" i="5"/>
  <c r="P154" i="5" l="1"/>
  <c r="U153" i="5"/>
  <c r="P155" i="5" l="1"/>
  <c r="U154" i="5"/>
  <c r="P156" i="5" l="1"/>
  <c r="U155" i="5"/>
  <c r="P157" i="5" l="1"/>
  <c r="U156" i="5"/>
  <c r="P158" i="5" l="1"/>
  <c r="U157" i="5"/>
  <c r="P159" i="5" l="1"/>
  <c r="U158" i="5"/>
  <c r="P160" i="5" l="1"/>
  <c r="U159" i="5"/>
  <c r="P161" i="5" l="1"/>
  <c r="U160" i="5"/>
  <c r="P162" i="5" l="1"/>
  <c r="U161" i="5"/>
  <c r="P163" i="5" l="1"/>
  <c r="U162" i="5"/>
  <c r="P164" i="5" l="1"/>
  <c r="U163" i="5"/>
  <c r="P165" i="5" l="1"/>
  <c r="U164" i="5"/>
  <c r="P166" i="5" l="1"/>
  <c r="U165" i="5"/>
  <c r="P167" i="5" l="1"/>
  <c r="U166" i="5"/>
  <c r="P168" i="5" l="1"/>
  <c r="U167" i="5"/>
  <c r="P169" i="5" l="1"/>
  <c r="U168" i="5"/>
  <c r="U169" i="5" l="1"/>
  <c r="P170" i="5"/>
  <c r="U170" i="5" l="1"/>
  <c r="P171" i="5"/>
  <c r="P172" i="5" l="1"/>
  <c r="U171" i="5"/>
  <c r="U172" i="5" l="1"/>
  <c r="P173" i="5"/>
  <c r="U173" i="5" l="1"/>
  <c r="P174" i="5"/>
  <c r="U174" i="5" s="1"/>
</calcChain>
</file>

<file path=xl/sharedStrings.xml><?xml version="1.0" encoding="utf-8"?>
<sst xmlns="http://schemas.openxmlformats.org/spreadsheetml/2006/main" count="2197" uniqueCount="414">
  <si>
    <t>?</t>
  </si>
  <si>
    <t>NEC</t>
  </si>
  <si>
    <t>Toshiba</t>
  </si>
  <si>
    <t>IBM</t>
  </si>
  <si>
    <t>Hitachi</t>
  </si>
  <si>
    <t>AMD</t>
  </si>
  <si>
    <t>Samsung</t>
  </si>
  <si>
    <t>Sony, Toshiba</t>
  </si>
  <si>
    <t>Nvidia</t>
  </si>
  <si>
    <t>トランジスタ数</t>
    <rPh sb="6" eb="7">
      <t>スウ</t>
    </rPh>
    <phoneticPr fontId="2"/>
  </si>
  <si>
    <t>発表年</t>
    <rPh sb="0" eb="3">
      <t>ハッピョウネン</t>
    </rPh>
    <phoneticPr fontId="2"/>
  </si>
  <si>
    <t>プロセッサ名</t>
    <rPh sb="5" eb="6">
      <t>メイ</t>
    </rPh>
    <phoneticPr fontId="2"/>
  </si>
  <si>
    <t>設計者</t>
    <rPh sb="0" eb="3">
      <t>セッケイシャ</t>
    </rPh>
    <phoneticPr fontId="2"/>
  </si>
  <si>
    <t>面積 (mm2)</t>
    <rPh sb="0" eb="2">
      <t>メンセキ</t>
    </rPh>
    <phoneticPr fontId="2"/>
  </si>
  <si>
    <t>プロセス(nm)</t>
    <phoneticPr fontId="2"/>
  </si>
  <si>
    <t>Wikipedia &gt; Transistor count より</t>
    <phoneticPr fontId="2"/>
  </si>
  <si>
    <t>https://en.wikipedia.org/wiki/Transistor_count</t>
    <phoneticPr fontId="2"/>
  </si>
  <si>
    <t>Transistor</t>
  </si>
  <si>
    <t>μPD7220 GDC</t>
  </si>
  <si>
    <t>5,000 nm</t>
  </si>
  <si>
    <t>[195]</t>
  </si>
  <si>
    <t>ARTC HD63484</t>
  </si>
  <si>
    <t>[196]</t>
  </si>
  <si>
    <t>CBM Agnus</t>
  </si>
  <si>
    <t>Commodore</t>
  </si>
  <si>
    <t>CSG</t>
  </si>
  <si>
    <t>[197][198]</t>
  </si>
  <si>
    <t>YM7101 VDP</t>
  </si>
  <si>
    <t>Yamaha, Sega</t>
  </si>
  <si>
    <t>Yamaha</t>
  </si>
  <si>
    <t>[199]</t>
  </si>
  <si>
    <t>Tom &amp; Jerry</t>
  </si>
  <si>
    <t>Flare</t>
  </si>
  <si>
    <t>VDP1</t>
  </si>
  <si>
    <t>Sega</t>
  </si>
  <si>
    <t>500 nm</t>
  </si>
  <si>
    <t>[200]</t>
  </si>
  <si>
    <t>Sony GPU</t>
  </si>
  <si>
    <t>LSI</t>
  </si>
  <si>
    <t>[201][202][203]</t>
  </si>
  <si>
    <t>NV1</t>
  </si>
  <si>
    <t>Nvidia, Sega</t>
  </si>
  <si>
    <t>SGS</t>
  </si>
  <si>
    <t>90 mm2</t>
  </si>
  <si>
    <t>Reality Coprocessor</t>
  </si>
  <si>
    <t>SGI</t>
  </si>
  <si>
    <t>350 nm</t>
  </si>
  <si>
    <t>81 mm2</t>
  </si>
  <si>
    <t>[204]</t>
  </si>
  <si>
    <t>PowerVR</t>
  </si>
  <si>
    <t>VideoLogic</t>
  </si>
  <si>
    <t>[205]</t>
  </si>
  <si>
    <t>Voodoo Graphics</t>
  </si>
  <si>
    <t>3dfx</t>
  </si>
  <si>
    <t>TSMC</t>
  </si>
  <si>
    <t>[206][207]</t>
  </si>
  <si>
    <t>Voodoo Rush</t>
  </si>
  <si>
    <t>NV3</t>
  </si>
  <si>
    <t>SGS, TSMC</t>
  </si>
  <si>
    <t>[208][209]</t>
  </si>
  <si>
    <t>i740</t>
  </si>
  <si>
    <t>Intel, Real3D</t>
  </si>
  <si>
    <t>Real3D</t>
  </si>
  <si>
    <t>Voodoo 2</t>
  </si>
  <si>
    <t>NV4</t>
  </si>
  <si>
    <t>[206][209]</t>
  </si>
  <si>
    <t>PowerVR2 CLX2</t>
  </si>
  <si>
    <t>250 nm</t>
  </si>
  <si>
    <t>116 mm2</t>
  </si>
  <si>
    <t>[210][211][212][213]</t>
  </si>
  <si>
    <t>PowerVR2 PMX1</t>
  </si>
  <si>
    <t>[214]</t>
  </si>
  <si>
    <t>Rage 128</t>
  </si>
  <si>
    <t>ATI</t>
  </si>
  <si>
    <t>TSMC, UMC</t>
  </si>
  <si>
    <t>70 mm2</t>
  </si>
  <si>
    <t>[207]</t>
  </si>
  <si>
    <t>Voodoo 3</t>
  </si>
  <si>
    <t>[215]</t>
  </si>
  <si>
    <t>Graphics Synthesizer</t>
  </si>
  <si>
    <t>180 nm</t>
  </si>
  <si>
    <t>279 mm2</t>
  </si>
  <si>
    <t>[65][216][64][63]</t>
  </si>
  <si>
    <t>NV5</t>
  </si>
  <si>
    <t>NV10</t>
  </si>
  <si>
    <t>220 nm</t>
  </si>
  <si>
    <t>111 mm2</t>
  </si>
  <si>
    <t>[217][209]</t>
  </si>
  <si>
    <t>NV11</t>
  </si>
  <si>
    <t>65 mm2</t>
  </si>
  <si>
    <t>NV15</t>
  </si>
  <si>
    <t>Voodoo 4</t>
  </si>
  <si>
    <t>Voodoo 5</t>
  </si>
  <si>
    <t>R100</t>
  </si>
  <si>
    <t>97 mm2</t>
  </si>
  <si>
    <t>Flipper</t>
  </si>
  <si>
    <t>ArtX</t>
  </si>
  <si>
    <t>106 mm2</t>
  </si>
  <si>
    <t>[65][218]</t>
  </si>
  <si>
    <t>PowerVR3 KYRO</t>
  </si>
  <si>
    <t>Imagination</t>
  </si>
  <si>
    <t>ST</t>
  </si>
  <si>
    <t>PowerVR3 KYRO II</t>
  </si>
  <si>
    <t>NV2A</t>
  </si>
  <si>
    <t>150 nm</t>
  </si>
  <si>
    <t>[206][219]</t>
  </si>
  <si>
    <t>NV20</t>
  </si>
  <si>
    <t>128 mm2</t>
  </si>
  <si>
    <t>NV25</t>
  </si>
  <si>
    <t>142 mm2</t>
  </si>
  <si>
    <t>NV28</t>
  </si>
  <si>
    <t>101 mm2</t>
  </si>
  <si>
    <t>NV17/18</t>
  </si>
  <si>
    <t>R200</t>
  </si>
  <si>
    <t>68 mm2</t>
  </si>
  <si>
    <t>R300</t>
  </si>
  <si>
    <t>218 mm2</t>
  </si>
  <si>
    <t>R360</t>
  </si>
  <si>
    <t>NV34</t>
  </si>
  <si>
    <t>124 mm2</t>
  </si>
  <si>
    <t>NV34b</t>
  </si>
  <si>
    <t>140 nm</t>
  </si>
  <si>
    <t>91 mm2</t>
  </si>
  <si>
    <t>NV30</t>
  </si>
  <si>
    <t>130 nm</t>
  </si>
  <si>
    <t>199 mm2</t>
  </si>
  <si>
    <t>NV31</t>
  </si>
  <si>
    <t>121 mm2</t>
  </si>
  <si>
    <t>NV35/38</t>
  </si>
  <si>
    <t>207 mm2</t>
  </si>
  <si>
    <t>NV36</t>
  </si>
  <si>
    <t>133 mm2</t>
  </si>
  <si>
    <t>R480</t>
  </si>
  <si>
    <t>297 mm2</t>
  </si>
  <si>
    <t>NV40</t>
  </si>
  <si>
    <t>305 mm2</t>
  </si>
  <si>
    <t>NV44</t>
  </si>
  <si>
    <t>110 mm2</t>
  </si>
  <si>
    <t>NV41</t>
  </si>
  <si>
    <t>110 nm</t>
  </si>
  <si>
    <t>225 mm2</t>
  </si>
  <si>
    <t>NV42</t>
  </si>
  <si>
    <t>222 mm2</t>
  </si>
  <si>
    <t>NV43</t>
  </si>
  <si>
    <t>154 mm2</t>
  </si>
  <si>
    <t>G70</t>
  </si>
  <si>
    <t>TSMC, Chartered</t>
  </si>
  <si>
    <t>333 mm2</t>
  </si>
  <si>
    <t>Xenos</t>
  </si>
  <si>
    <t>90 nm</t>
  </si>
  <si>
    <t>182 mm2</t>
  </si>
  <si>
    <t>[220][221]</t>
  </si>
  <si>
    <t>RSX Reality Synthesizer</t>
  </si>
  <si>
    <t>Nvidia, Sony</t>
  </si>
  <si>
    <t>Sony</t>
  </si>
  <si>
    <t>186 mm2</t>
  </si>
  <si>
    <t>[222][223]</t>
  </si>
  <si>
    <t>R520</t>
  </si>
  <si>
    <t>288 mm2</t>
  </si>
  <si>
    <t>RV530</t>
  </si>
  <si>
    <t>150 mm2</t>
  </si>
  <si>
    <t>RV515</t>
  </si>
  <si>
    <t>100 mm2</t>
  </si>
  <si>
    <t>R580</t>
  </si>
  <si>
    <t>352 mm2</t>
  </si>
  <si>
    <t>G71</t>
  </si>
  <si>
    <t>196 mm2</t>
  </si>
  <si>
    <t>G72</t>
  </si>
  <si>
    <t>G73</t>
  </si>
  <si>
    <t>125 mm2</t>
  </si>
  <si>
    <t>G80</t>
  </si>
  <si>
    <t>480 mm2</t>
  </si>
  <si>
    <t>G86 Tesla</t>
  </si>
  <si>
    <t>80 nm</t>
  </si>
  <si>
    <t>127 mm2</t>
  </si>
  <si>
    <t>G84 Tesla</t>
  </si>
  <si>
    <t>169 mm2</t>
  </si>
  <si>
    <t>RV560</t>
  </si>
  <si>
    <t>230 mm2</t>
  </si>
  <si>
    <t>R600</t>
  </si>
  <si>
    <t>420 mm2</t>
  </si>
  <si>
    <t>RV610</t>
  </si>
  <si>
    <t>65 nm</t>
  </si>
  <si>
    <t>85 mm2</t>
  </si>
  <si>
    <t>RV630</t>
  </si>
  <si>
    <t>153 mm2</t>
  </si>
  <si>
    <t>G92</t>
  </si>
  <si>
    <t>324 mm2</t>
  </si>
  <si>
    <t>G94 Tesla</t>
  </si>
  <si>
    <t>240 mm2</t>
  </si>
  <si>
    <t>G96 Tesla</t>
  </si>
  <si>
    <t>144 mm2</t>
  </si>
  <si>
    <t>G98 Tesla</t>
  </si>
  <si>
    <t>86 mm2</t>
  </si>
  <si>
    <t>GT200[224]</t>
  </si>
  <si>
    <t>576 mm2</t>
  </si>
  <si>
    <t>RV620</t>
  </si>
  <si>
    <t>55 nm</t>
  </si>
  <si>
    <t>67 mm2</t>
  </si>
  <si>
    <t>RV635</t>
  </si>
  <si>
    <t>135 mm2</t>
  </si>
  <si>
    <t>RV710</t>
  </si>
  <si>
    <t>73 mm2</t>
  </si>
  <si>
    <t>RV730</t>
  </si>
  <si>
    <t>146 mm2</t>
  </si>
  <si>
    <t>RV670</t>
  </si>
  <si>
    <t>192 mm2</t>
  </si>
  <si>
    <t>RV770</t>
  </si>
  <si>
    <t>256 mm2</t>
  </si>
  <si>
    <t>RV790</t>
  </si>
  <si>
    <t>282 mm2</t>
  </si>
  <si>
    <t>[225][207]</t>
  </si>
  <si>
    <t>G92b Tesla</t>
  </si>
  <si>
    <t>260 mm2</t>
  </si>
  <si>
    <t>G94b Tesla</t>
  </si>
  <si>
    <t>G96b Tesla</t>
  </si>
  <si>
    <t>GT200b Tesla</t>
  </si>
  <si>
    <t>470 mm2</t>
  </si>
  <si>
    <t>GT218 Tesla</t>
  </si>
  <si>
    <t>40 nm</t>
  </si>
  <si>
    <t>57 mm2</t>
  </si>
  <si>
    <t>GT216 Tesla</t>
  </si>
  <si>
    <t>GT215 Tesla</t>
  </si>
  <si>
    <t>RV740</t>
  </si>
  <si>
    <t>137 mm2</t>
  </si>
  <si>
    <t>Cypress RV870</t>
  </si>
  <si>
    <t>334 mm2</t>
  </si>
  <si>
    <t>Juniper RV840</t>
  </si>
  <si>
    <t>166 mm2</t>
  </si>
  <si>
    <t>Redwood RV830</t>
  </si>
  <si>
    <t>AMD (ATI)</t>
  </si>
  <si>
    <t>104 mm2</t>
  </si>
  <si>
    <t>Cedar RV810</t>
  </si>
  <si>
    <t>59 mm2</t>
  </si>
  <si>
    <t>Cayman RV970</t>
  </si>
  <si>
    <t>389 mm2</t>
  </si>
  <si>
    <t>Barts RV940</t>
  </si>
  <si>
    <t>255 mm2</t>
  </si>
  <si>
    <t>Turks RV930</t>
  </si>
  <si>
    <t>118 mm2</t>
  </si>
  <si>
    <t>Caicos RV910</t>
  </si>
  <si>
    <t>GF100 Fermi</t>
  </si>
  <si>
    <t>526 mm2</t>
  </si>
  <si>
    <t>[226]</t>
  </si>
  <si>
    <t>GF110 Fermi</t>
  </si>
  <si>
    <t>520 mm2</t>
  </si>
  <si>
    <t>GF104 Fermi</t>
  </si>
  <si>
    <t>332 mm2</t>
  </si>
  <si>
    <t>GF106 Fermi</t>
  </si>
  <si>
    <t>238 mm2</t>
  </si>
  <si>
    <t>GF108 Fermi</t>
  </si>
  <si>
    <t>GF119 Fermi</t>
  </si>
  <si>
    <t>79 mm2</t>
  </si>
  <si>
    <t>Tahiti GCN1</t>
  </si>
  <si>
    <t>28 nm</t>
  </si>
  <si>
    <t>365 mm2</t>
  </si>
  <si>
    <t>[227]</t>
  </si>
  <si>
    <t>Cape Verde GCN1</t>
  </si>
  <si>
    <t>123 mm2</t>
  </si>
  <si>
    <t>Pitcairn GCN1</t>
  </si>
  <si>
    <t>212 mm2</t>
  </si>
  <si>
    <t>GK110 Kepler</t>
  </si>
  <si>
    <t>561 mm2</t>
  </si>
  <si>
    <t>[228][229]</t>
  </si>
  <si>
    <t>GK104 Kepler</t>
  </si>
  <si>
    <t>294 mm2</t>
  </si>
  <si>
    <t>[230]</t>
  </si>
  <si>
    <t>GK106 Kepler</t>
  </si>
  <si>
    <t>221 mm2</t>
  </si>
  <si>
    <t>GK107 Kepler</t>
  </si>
  <si>
    <t>GK208 Kepler</t>
  </si>
  <si>
    <t>Oland GCN1</t>
  </si>
  <si>
    <t>Bonaire GCN2</t>
  </si>
  <si>
    <t>160 mm2</t>
  </si>
  <si>
    <t>Durango (Xbox One)</t>
  </si>
  <si>
    <t>375 mm2</t>
  </si>
  <si>
    <t>[231][232]</t>
  </si>
  <si>
    <t>Hawaii GCN2</t>
  </si>
  <si>
    <t>438 mm2</t>
  </si>
  <si>
    <t>GM200 Maxwell</t>
  </si>
  <si>
    <t>601 mm2</t>
  </si>
  <si>
    <t>GM204 Maxwell</t>
  </si>
  <si>
    <t>398 mm2</t>
  </si>
  <si>
    <t>GM206 Maxwell</t>
  </si>
  <si>
    <t>228 mm2</t>
  </si>
  <si>
    <t>GM107 Maxwell</t>
  </si>
  <si>
    <t>148 mm2</t>
  </si>
  <si>
    <t>Tonga GCN3</t>
  </si>
  <si>
    <t>TSMC, GlobalFoundries</t>
  </si>
  <si>
    <t>366 mm2</t>
  </si>
  <si>
    <t>Fiji GCN3</t>
  </si>
  <si>
    <t>596 mm2</t>
  </si>
  <si>
    <t>Durango 2 (Xbox One S)</t>
  </si>
  <si>
    <t>16 nm</t>
  </si>
  <si>
    <t>[234]</t>
  </si>
  <si>
    <t>Neo (PlayStation 4 Pro)</t>
  </si>
  <si>
    <t>325 mm2</t>
  </si>
  <si>
    <t>[235]</t>
  </si>
  <si>
    <t>Ellesmere/Polaris 10 GCN4</t>
  </si>
  <si>
    <t>Samsung, GlobalFoundries</t>
  </si>
  <si>
    <t>14 nm</t>
  </si>
  <si>
    <t>232 mm2</t>
  </si>
  <si>
    <t>[236]</t>
  </si>
  <si>
    <t>Baffin/Polaris 11 GCN4</t>
  </si>
  <si>
    <t>[207][237]</t>
  </si>
  <si>
    <t>Lexa/Polaris 12 GCN4</t>
  </si>
  <si>
    <t>GP100 Pascal</t>
  </si>
  <si>
    <t>TSMC, Samsung</t>
  </si>
  <si>
    <t>610 mm2</t>
  </si>
  <si>
    <t>[238][239]</t>
  </si>
  <si>
    <t>GP102 Pascal</t>
  </si>
  <si>
    <t>471 mm2</t>
  </si>
  <si>
    <t>[207][239]</t>
  </si>
  <si>
    <t>GP104 Pascal</t>
  </si>
  <si>
    <t>314 mm2</t>
  </si>
  <si>
    <t>GP106 Pascal</t>
  </si>
  <si>
    <t>200 mm2</t>
  </si>
  <si>
    <t>GP107 Pascal</t>
  </si>
  <si>
    <t>132 mm2</t>
  </si>
  <si>
    <t>GP108 Pascal</t>
  </si>
  <si>
    <t>74 mm2</t>
  </si>
  <si>
    <t>Scorpio (Xbox One X)</t>
  </si>
  <si>
    <t>367 mm2</t>
  </si>
  <si>
    <t>[231][240]</t>
  </si>
  <si>
    <t>Vega 10 GCN5</t>
  </si>
  <si>
    <t>484 mm2</t>
  </si>
  <si>
    <t>[241]</t>
  </si>
  <si>
    <t>GV100 Volta</t>
  </si>
  <si>
    <t>12 nm</t>
  </si>
  <si>
    <t>815 mm2</t>
  </si>
  <si>
    <t>[242]</t>
  </si>
  <si>
    <t>TU102 Turing</t>
  </si>
  <si>
    <t>754 mm2</t>
  </si>
  <si>
    <t>[243]</t>
  </si>
  <si>
    <t>TU104 Turing</t>
  </si>
  <si>
    <t>545 mm2</t>
  </si>
  <si>
    <t>TU106 Turing</t>
  </si>
  <si>
    <t>445 mm2</t>
  </si>
  <si>
    <t>TU116 Turing</t>
  </si>
  <si>
    <t>284 mm2</t>
  </si>
  <si>
    <t>[244]</t>
  </si>
  <si>
    <t>TU117 Turing</t>
  </si>
  <si>
    <t>[245]</t>
  </si>
  <si>
    <t>Vega 20 GCN5</t>
  </si>
  <si>
    <t>7 nm</t>
  </si>
  <si>
    <t>331 mm2</t>
  </si>
  <si>
    <t>Navi 10 RDNA</t>
  </si>
  <si>
    <t>251 mm2</t>
  </si>
  <si>
    <t>[246]</t>
  </si>
  <si>
    <t>Navi 14 RDNA</t>
  </si>
  <si>
    <t>158 mm2</t>
  </si>
  <si>
    <t>[247]</t>
  </si>
  <si>
    <t>Arcturus CDNA</t>
  </si>
  <si>
    <t>750 mm2</t>
  </si>
  <si>
    <t>[248]</t>
  </si>
  <si>
    <t>GA100 Ampere</t>
  </si>
  <si>
    <t>826 mm2</t>
  </si>
  <si>
    <t>[249][250]</t>
  </si>
  <si>
    <t>GA102 Ampere</t>
  </si>
  <si>
    <t>8 nm</t>
  </si>
  <si>
    <t>628 mm2</t>
  </si>
  <si>
    <t>[251][252]</t>
  </si>
  <si>
    <t>GA103 Ampere</t>
  </si>
  <si>
    <t>496 mm2</t>
  </si>
  <si>
    <t>[253]</t>
  </si>
  <si>
    <t>GA104 Ampere</t>
  </si>
  <si>
    <t>392 mm2</t>
  </si>
  <si>
    <t>[254]</t>
  </si>
  <si>
    <t>GA106 Ampere</t>
  </si>
  <si>
    <t>276 mm2</t>
  </si>
  <si>
    <t>[255]</t>
  </si>
  <si>
    <t>GA107 Ampere</t>
  </si>
  <si>
    <t>[256]</t>
  </si>
  <si>
    <t>Navi 21 RDNA2</t>
  </si>
  <si>
    <t>Navi 22 RDNA2</t>
  </si>
  <si>
    <t>335 mm2</t>
  </si>
  <si>
    <t>Navi 23 RDNA2</t>
  </si>
  <si>
    <t>237 mm2</t>
  </si>
  <si>
    <t>Navi 24 RDNA2</t>
  </si>
  <si>
    <t>6 nm</t>
  </si>
  <si>
    <t>107 mm2</t>
  </si>
  <si>
    <t>GH100 Hopper</t>
  </si>
  <si>
    <t>4 nm</t>
  </si>
  <si>
    <t>814 mm2</t>
  </si>
  <si>
    <t>[261]</t>
  </si>
  <si>
    <t>AD102 Ada Lovelace</t>
  </si>
  <si>
    <t>608.4 mm2</t>
  </si>
  <si>
    <t>[262]</t>
  </si>
  <si>
    <t>AD103 Ada Lovelace</t>
  </si>
  <si>
    <t>378.6 mm2</t>
  </si>
  <si>
    <t>[263]</t>
  </si>
  <si>
    <t>AD104 Ada Lovelace</t>
  </si>
  <si>
    <t>294.5 mm2</t>
  </si>
  <si>
    <t>Navi 31 RDNA3</t>
  </si>
  <si>
    <t>5 nm (GCD)</t>
  </si>
  <si>
    <t>Navi 32 RDNA3</t>
  </si>
  <si>
    <t>Navi 33 RDNA3</t>
  </si>
  <si>
    <t>204 mm2</t>
  </si>
  <si>
    <t>[271]</t>
  </si>
  <si>
    <t>Aqua Vanjaram CDNA3</t>
  </si>
  <si>
    <t>GB200 Grace Blackwell</t>
  </si>
  <si>
    <t xml:space="preserve">4 nm </t>
  </si>
  <si>
    <t>[274]</t>
  </si>
  <si>
    <t>生産者</t>
    <rPh sb="0" eb="3">
      <t>セイサンシャ</t>
    </rPh>
    <phoneticPr fontId="2"/>
  </si>
  <si>
    <t>AMD</t>
    <phoneticPr fontId="2"/>
  </si>
  <si>
    <t>Nvidia</t>
    <phoneticPr fontId="2"/>
  </si>
  <si>
    <t>AMDフラグ</t>
    <phoneticPr fontId="2"/>
  </si>
  <si>
    <t>Nvidiaフラグ</t>
    <phoneticPr fontId="2"/>
  </si>
  <si>
    <t>その他</t>
    <rPh sb="2" eb="3">
      <t>ホカ</t>
    </rPh>
    <phoneticPr fontId="2"/>
  </si>
  <si>
    <t>ムーアの法則</t>
    <rPh sb="4" eb="6">
      <t>ホウソク</t>
    </rPh>
    <phoneticPr fontId="2"/>
  </si>
  <si>
    <t>ムーアの法則月数</t>
    <rPh sb="4" eb="6">
      <t>ホウソク</t>
    </rPh>
    <rPh sb="6" eb="8">
      <t>ツキスウ</t>
    </rPh>
    <phoneticPr fontId="2"/>
  </si>
  <si>
    <t>ムーアの法則トランジスタ数</t>
    <rPh sb="4" eb="6">
      <t>ホウソク</t>
    </rPh>
    <rPh sb="12" eb="13">
      <t>スウ</t>
    </rPh>
    <phoneticPr fontId="2"/>
  </si>
  <si>
    <t>Nvidia 社</t>
    <rPh sb="7" eb="8">
      <t>シャ</t>
    </rPh>
    <phoneticPr fontId="2"/>
  </si>
  <si>
    <t>AMD 社</t>
    <rPh sb="4" eb="5">
      <t>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</si>
</sst>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);[Red]\(#,##0\)"/>
    <numFmt numFmtId="177" formatCode="#,##0_ "/>
    <numFmt numFmtId="178" formatCode="0_ "/>
  </numFmts>
  <fonts count="6">
    <font>
      <sz val="11"/>
      <color theme="1"/>
      <name val="Yu Gothic"/>
      <family val="2"/>
      <scheme val="minor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176" fontId="3" fillId="0" borderId="0" xfId="0" applyNumberFormat="1" applyFont="1"/>
    <xf numFmtId="176" fontId="4" fillId="0" borderId="0" xfId="0" applyNumberFormat="1" applyFont="1" applyAlignment="1">
      <alignment vertical="center"/>
    </xf>
    <xf numFmtId="0" fontId="1" fillId="0" borderId="0" xfId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en-US"/>
              <a:t>GPU</a:t>
            </a:r>
            <a:r>
              <a:rPr lang="ja-JP"/>
              <a:t>のトランジスタ数の推移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Sheet2!$R$5</c:f>
              <c:strCache>
                <c:ptCount val="1"/>
                <c:pt idx="0">
                  <c:v>Nvidia 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Sheet2!$Q$6:$Q$174</c:f>
              <c:numCache>
                <c:formatCode>General</c:formatCode>
                <c:ptCount val="169"/>
                <c:pt idx="0">
                  <c:v>1982</c:v>
                </c:pt>
                <c:pt idx="1">
                  <c:v>1984</c:v>
                </c:pt>
                <c:pt idx="2">
                  <c:v>1985</c:v>
                </c:pt>
                <c:pt idx="3">
                  <c:v>1988</c:v>
                </c:pt>
                <c:pt idx="4">
                  <c:v>1993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1996</c:v>
                </c:pt>
                <c:pt idx="10">
                  <c:v>1996</c:v>
                </c:pt>
                <c:pt idx="11">
                  <c:v>1997</c:v>
                </c:pt>
                <c:pt idx="12">
                  <c:v>1997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2002</c:v>
                </c:pt>
                <c:pt idx="35">
                  <c:v>2002</c:v>
                </c:pt>
                <c:pt idx="36">
                  <c:v>2002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2003</c:v>
                </c:pt>
                <c:pt idx="41">
                  <c:v>2004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2004</c:v>
                </c:pt>
                <c:pt idx="47">
                  <c:v>2004</c:v>
                </c:pt>
                <c:pt idx="48">
                  <c:v>2004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2007</c:v>
                </c:pt>
                <c:pt idx="64">
                  <c:v>2007</c:v>
                </c:pt>
                <c:pt idx="65">
                  <c:v>2006</c:v>
                </c:pt>
                <c:pt idx="66">
                  <c:v>2007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2008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2008</c:v>
                </c:pt>
                <c:pt idx="82">
                  <c:v>2008</c:v>
                </c:pt>
                <c:pt idx="83">
                  <c:v>2008</c:v>
                </c:pt>
                <c:pt idx="84">
                  <c:v>2008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2011</c:v>
                </c:pt>
                <c:pt idx="96">
                  <c:v>2011</c:v>
                </c:pt>
                <c:pt idx="97">
                  <c:v>2010</c:v>
                </c:pt>
                <c:pt idx="98">
                  <c:v>2010</c:v>
                </c:pt>
                <c:pt idx="99">
                  <c:v>2011</c:v>
                </c:pt>
                <c:pt idx="100">
                  <c:v>2010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2012</c:v>
                </c:pt>
                <c:pt idx="105">
                  <c:v>2012</c:v>
                </c:pt>
                <c:pt idx="106">
                  <c:v>2012</c:v>
                </c:pt>
                <c:pt idx="107">
                  <c:v>2012</c:v>
                </c:pt>
                <c:pt idx="108">
                  <c:v>2012</c:v>
                </c:pt>
                <c:pt idx="109">
                  <c:v>2012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2015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2016</c:v>
                </c:pt>
                <c:pt idx="123">
                  <c:v>2016</c:v>
                </c:pt>
                <c:pt idx="124">
                  <c:v>2016</c:v>
                </c:pt>
                <c:pt idx="125">
                  <c:v>2017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2019</c:v>
                </c:pt>
                <c:pt idx="139">
                  <c:v>2019</c:v>
                </c:pt>
                <c:pt idx="140">
                  <c:v>2018</c:v>
                </c:pt>
                <c:pt idx="141">
                  <c:v>2019</c:v>
                </c:pt>
                <c:pt idx="142">
                  <c:v>2019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2022</c:v>
                </c:pt>
                <c:pt idx="147">
                  <c:v>2020</c:v>
                </c:pt>
                <c:pt idx="148">
                  <c:v>2021</c:v>
                </c:pt>
                <c:pt idx="149">
                  <c:v>2021</c:v>
                </c:pt>
                <c:pt idx="150">
                  <c:v>2020</c:v>
                </c:pt>
                <c:pt idx="151">
                  <c:v>2021</c:v>
                </c:pt>
                <c:pt idx="152">
                  <c:v>2021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2022</c:v>
                </c:pt>
                <c:pt idx="157">
                  <c:v>2022</c:v>
                </c:pt>
                <c:pt idx="158">
                  <c:v>2022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2024</c:v>
                </c:pt>
                <c:pt idx="163">
                  <c:v>2025</c:v>
                </c:pt>
                <c:pt idx="164">
                  <c:v>2026</c:v>
                </c:pt>
                <c:pt idx="165">
                  <c:v>2027</c:v>
                </c:pt>
                <c:pt idx="166">
                  <c:v>2028</c:v>
                </c:pt>
                <c:pt idx="167">
                  <c:v>2029</c:v>
                </c:pt>
                <c:pt idx="168">
                  <c:v>2030</c:v>
                </c:pt>
              </c:numCache>
            </c:numRef>
          </c:xVal>
          <c:yVal>
            <c:numRef>
              <c:f>Sheet2!$R$6:$R$174</c:f>
              <c:numCache>
                <c:formatCode>#,##0_ 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3500000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7000000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15000000</c:v>
                </c:pt>
                <c:pt idx="23">
                  <c:v>17000000</c:v>
                </c:pt>
                <c:pt idx="24">
                  <c:v>20000000</c:v>
                </c:pt>
                <c:pt idx="25">
                  <c:v>25000000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60000000</c:v>
                </c:pt>
                <c:pt idx="33">
                  <c:v>57000000</c:v>
                </c:pt>
                <c:pt idx="34">
                  <c:v>63000000</c:v>
                </c:pt>
                <c:pt idx="35">
                  <c:v>36000000</c:v>
                </c:pt>
                <c:pt idx="36">
                  <c:v>29000000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45000000</c:v>
                </c:pt>
                <c:pt idx="41">
                  <c:v>45000000</c:v>
                </c:pt>
                <c:pt idx="42">
                  <c:v>125000000</c:v>
                </c:pt>
                <c:pt idx="43">
                  <c:v>80000000</c:v>
                </c:pt>
                <c:pt idx="44">
                  <c:v>135000000</c:v>
                </c:pt>
                <c:pt idx="45">
                  <c:v>82000000</c:v>
                </c:pt>
                <c:pt idx="46">
                  <c:v>0</c:v>
                </c:pt>
                <c:pt idx="47">
                  <c:v>222000000</c:v>
                </c:pt>
                <c:pt idx="48">
                  <c:v>75000000</c:v>
                </c:pt>
                <c:pt idx="49">
                  <c:v>222000000</c:v>
                </c:pt>
                <c:pt idx="50">
                  <c:v>198000000</c:v>
                </c:pt>
                <c:pt idx="51">
                  <c:v>146000000</c:v>
                </c:pt>
                <c:pt idx="52">
                  <c:v>303000000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278000000</c:v>
                </c:pt>
                <c:pt idx="60">
                  <c:v>112000000</c:v>
                </c:pt>
                <c:pt idx="61">
                  <c:v>177000000</c:v>
                </c:pt>
                <c:pt idx="62">
                  <c:v>681000000</c:v>
                </c:pt>
                <c:pt idx="63">
                  <c:v>210000000</c:v>
                </c:pt>
                <c:pt idx="64">
                  <c:v>289000000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754000000</c:v>
                </c:pt>
                <c:pt idx="70">
                  <c:v>505000000</c:v>
                </c:pt>
                <c:pt idx="71">
                  <c:v>314000000</c:v>
                </c:pt>
                <c:pt idx="72">
                  <c:v>210000000</c:v>
                </c:pt>
                <c:pt idx="73">
                  <c:v>1400000000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754000000</c:v>
                </c:pt>
                <c:pt idx="82">
                  <c:v>505000000</c:v>
                </c:pt>
                <c:pt idx="83">
                  <c:v>314000000</c:v>
                </c:pt>
                <c:pt idx="84">
                  <c:v>1400000000</c:v>
                </c:pt>
                <c:pt idx="85">
                  <c:v>260000000</c:v>
                </c:pt>
                <c:pt idx="86">
                  <c:v>486000000</c:v>
                </c:pt>
                <c:pt idx="87">
                  <c:v>727000000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3200000000</c:v>
                </c:pt>
                <c:pt idx="98">
                  <c:v>3000000000</c:v>
                </c:pt>
                <c:pt idx="99">
                  <c:v>1950000000</c:v>
                </c:pt>
                <c:pt idx="100">
                  <c:v>1170000000</c:v>
                </c:pt>
                <c:pt idx="101">
                  <c:v>585000000</c:v>
                </c:pt>
                <c:pt idx="102">
                  <c:v>292000000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7080000000</c:v>
                </c:pt>
                <c:pt idx="107">
                  <c:v>3540000000</c:v>
                </c:pt>
                <c:pt idx="108">
                  <c:v>2540000000</c:v>
                </c:pt>
                <c:pt idx="109">
                  <c:v>1270000000</c:v>
                </c:pt>
                <c:pt idx="110">
                  <c:v>1020000000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8000000000</c:v>
                </c:pt>
                <c:pt idx="116">
                  <c:v>5200000000</c:v>
                </c:pt>
                <c:pt idx="117">
                  <c:v>2940000000</c:v>
                </c:pt>
                <c:pt idx="118">
                  <c:v>1870000000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15300000000</c:v>
                </c:pt>
                <c:pt idx="127">
                  <c:v>11800000000</c:v>
                </c:pt>
                <c:pt idx="128">
                  <c:v>7200000000</c:v>
                </c:pt>
                <c:pt idx="129">
                  <c:v>4400000000</c:v>
                </c:pt>
                <c:pt idx="130">
                  <c:v>3300000000</c:v>
                </c:pt>
                <c:pt idx="131">
                  <c:v>1850000000</c:v>
                </c:pt>
                <c:pt idx="132">
                  <c:v>0</c:v>
                </c:pt>
                <c:pt idx="133">
                  <c:v>0</c:v>
                </c:pt>
                <c:pt idx="134">
                  <c:v>21100000000</c:v>
                </c:pt>
                <c:pt idx="135">
                  <c:v>18600000000</c:v>
                </c:pt>
                <c:pt idx="136">
                  <c:v>13600000000</c:v>
                </c:pt>
                <c:pt idx="137">
                  <c:v>10800000000</c:v>
                </c:pt>
                <c:pt idx="138">
                  <c:v>6600000000</c:v>
                </c:pt>
                <c:pt idx="139">
                  <c:v>4700000000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54200000000</c:v>
                </c:pt>
                <c:pt idx="145">
                  <c:v>28300000000</c:v>
                </c:pt>
                <c:pt idx="146">
                  <c:v>22000000000</c:v>
                </c:pt>
                <c:pt idx="147">
                  <c:v>17400000000</c:v>
                </c:pt>
                <c:pt idx="148">
                  <c:v>12000000000</c:v>
                </c:pt>
                <c:pt idx="149">
                  <c:v>8700000000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80000000000</c:v>
                </c:pt>
                <c:pt idx="155">
                  <c:v>76300000000</c:v>
                </c:pt>
                <c:pt idx="156">
                  <c:v>45900000000</c:v>
                </c:pt>
                <c:pt idx="157">
                  <c:v>35800000000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6-4251-9094-6184A66B8CFC}"/>
            </c:ext>
          </c:extLst>
        </c:ser>
        <c:ser>
          <c:idx val="1"/>
          <c:order val="1"/>
          <c:tx>
            <c:strRef>
              <c:f>Sheet2!$S$5</c:f>
              <c:strCache>
                <c:ptCount val="1"/>
                <c:pt idx="0">
                  <c:v>AMD 社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Sheet2!$Q$6:$Q$174</c:f>
              <c:numCache>
                <c:formatCode>General</c:formatCode>
                <c:ptCount val="169"/>
                <c:pt idx="0">
                  <c:v>1982</c:v>
                </c:pt>
                <c:pt idx="1">
                  <c:v>1984</c:v>
                </c:pt>
                <c:pt idx="2">
                  <c:v>1985</c:v>
                </c:pt>
                <c:pt idx="3">
                  <c:v>1988</c:v>
                </c:pt>
                <c:pt idx="4">
                  <c:v>1993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1996</c:v>
                </c:pt>
                <c:pt idx="10">
                  <c:v>1996</c:v>
                </c:pt>
                <c:pt idx="11">
                  <c:v>1997</c:v>
                </c:pt>
                <c:pt idx="12">
                  <c:v>1997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2002</c:v>
                </c:pt>
                <c:pt idx="35">
                  <c:v>2002</c:v>
                </c:pt>
                <c:pt idx="36">
                  <c:v>2002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2003</c:v>
                </c:pt>
                <c:pt idx="41">
                  <c:v>2004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2004</c:v>
                </c:pt>
                <c:pt idx="47">
                  <c:v>2004</c:v>
                </c:pt>
                <c:pt idx="48">
                  <c:v>2004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2007</c:v>
                </c:pt>
                <c:pt idx="64">
                  <c:v>2007</c:v>
                </c:pt>
                <c:pt idx="65">
                  <c:v>2006</c:v>
                </c:pt>
                <c:pt idx="66">
                  <c:v>2007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2008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2008</c:v>
                </c:pt>
                <c:pt idx="82">
                  <c:v>2008</c:v>
                </c:pt>
                <c:pt idx="83">
                  <c:v>2008</c:v>
                </c:pt>
                <c:pt idx="84">
                  <c:v>2008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2011</c:v>
                </c:pt>
                <c:pt idx="96">
                  <c:v>2011</c:v>
                </c:pt>
                <c:pt idx="97">
                  <c:v>2010</c:v>
                </c:pt>
                <c:pt idx="98">
                  <c:v>2010</c:v>
                </c:pt>
                <c:pt idx="99">
                  <c:v>2011</c:v>
                </c:pt>
                <c:pt idx="100">
                  <c:v>2010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2012</c:v>
                </c:pt>
                <c:pt idx="105">
                  <c:v>2012</c:v>
                </c:pt>
                <c:pt idx="106">
                  <c:v>2012</c:v>
                </c:pt>
                <c:pt idx="107">
                  <c:v>2012</c:v>
                </c:pt>
                <c:pt idx="108">
                  <c:v>2012</c:v>
                </c:pt>
                <c:pt idx="109">
                  <c:v>2012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2015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2016</c:v>
                </c:pt>
                <c:pt idx="123">
                  <c:v>2016</c:v>
                </c:pt>
                <c:pt idx="124">
                  <c:v>2016</c:v>
                </c:pt>
                <c:pt idx="125">
                  <c:v>2017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2019</c:v>
                </c:pt>
                <c:pt idx="139">
                  <c:v>2019</c:v>
                </c:pt>
                <c:pt idx="140">
                  <c:v>2018</c:v>
                </c:pt>
                <c:pt idx="141">
                  <c:v>2019</c:v>
                </c:pt>
                <c:pt idx="142">
                  <c:v>2019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2022</c:v>
                </c:pt>
                <c:pt idx="147">
                  <c:v>2020</c:v>
                </c:pt>
                <c:pt idx="148">
                  <c:v>2021</c:v>
                </c:pt>
                <c:pt idx="149">
                  <c:v>2021</c:v>
                </c:pt>
                <c:pt idx="150">
                  <c:v>2020</c:v>
                </c:pt>
                <c:pt idx="151">
                  <c:v>2021</c:v>
                </c:pt>
                <c:pt idx="152">
                  <c:v>2021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2022</c:v>
                </c:pt>
                <c:pt idx="157">
                  <c:v>2022</c:v>
                </c:pt>
                <c:pt idx="158">
                  <c:v>2022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2024</c:v>
                </c:pt>
                <c:pt idx="163">
                  <c:v>2025</c:v>
                </c:pt>
                <c:pt idx="164">
                  <c:v>2026</c:v>
                </c:pt>
                <c:pt idx="165">
                  <c:v>2027</c:v>
                </c:pt>
                <c:pt idx="166">
                  <c:v>2028</c:v>
                </c:pt>
                <c:pt idx="167">
                  <c:v>2029</c:v>
                </c:pt>
                <c:pt idx="168">
                  <c:v>2030</c:v>
                </c:pt>
              </c:numCache>
            </c:numRef>
          </c:xVal>
          <c:yVal>
            <c:numRef>
              <c:f>Sheet2!$S$6:$S$174</c:f>
              <c:numCache>
                <c:formatCode>#,##0_ 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292000000</c:v>
                </c:pt>
                <c:pt idx="93">
                  <c:v>2640000000</c:v>
                </c:pt>
                <c:pt idx="94">
                  <c:v>1700000000</c:v>
                </c:pt>
                <c:pt idx="95">
                  <c:v>716000000</c:v>
                </c:pt>
                <c:pt idx="96">
                  <c:v>370000000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4312711873</c:v>
                </c:pt>
                <c:pt idx="104">
                  <c:v>1500000000</c:v>
                </c:pt>
                <c:pt idx="105">
                  <c:v>2800000000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1040000000</c:v>
                </c:pt>
                <c:pt idx="112">
                  <c:v>2080000000</c:v>
                </c:pt>
                <c:pt idx="113">
                  <c:v>4800000000</c:v>
                </c:pt>
                <c:pt idx="114">
                  <c:v>6300000000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5000000000</c:v>
                </c:pt>
                <c:pt idx="120">
                  <c:v>8900000000</c:v>
                </c:pt>
                <c:pt idx="121">
                  <c:v>5000000000</c:v>
                </c:pt>
                <c:pt idx="122">
                  <c:v>5700000000</c:v>
                </c:pt>
                <c:pt idx="123">
                  <c:v>5700000000</c:v>
                </c:pt>
                <c:pt idx="124">
                  <c:v>3000000000</c:v>
                </c:pt>
                <c:pt idx="125">
                  <c:v>2200000000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6600000000</c:v>
                </c:pt>
                <c:pt idx="133">
                  <c:v>12500000000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13230000000</c:v>
                </c:pt>
                <c:pt idx="141">
                  <c:v>10300000000</c:v>
                </c:pt>
                <c:pt idx="142">
                  <c:v>6400000000</c:v>
                </c:pt>
                <c:pt idx="143">
                  <c:v>25600000000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26800000000</c:v>
                </c:pt>
                <c:pt idx="151">
                  <c:v>17200000000</c:v>
                </c:pt>
                <c:pt idx="152">
                  <c:v>11060000000</c:v>
                </c:pt>
                <c:pt idx="153">
                  <c:v>5400000000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57700000000</c:v>
                </c:pt>
                <c:pt idx="159">
                  <c:v>28100000000</c:v>
                </c:pt>
                <c:pt idx="160">
                  <c:v>13300000000</c:v>
                </c:pt>
                <c:pt idx="161">
                  <c:v>153000000000</c:v>
                </c:pt>
                <c:pt idx="1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6-4251-9094-6184A66B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655600"/>
        <c:axId val="609647920"/>
      </c:scatterChart>
      <c:valAx>
        <c:axId val="609655600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09647920"/>
        <c:crosses val="autoZero"/>
        <c:crossBetween val="midCat"/>
      </c:valAx>
      <c:valAx>
        <c:axId val="609647920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集積回路のトランジスタ数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0965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Sheet1!$E$6:$E$168</c:f>
              <c:numCache>
                <c:formatCode>General</c:formatCode>
                <c:ptCount val="163"/>
                <c:pt idx="0">
                  <c:v>1982</c:v>
                </c:pt>
                <c:pt idx="1">
                  <c:v>1984</c:v>
                </c:pt>
                <c:pt idx="2">
                  <c:v>1985</c:v>
                </c:pt>
                <c:pt idx="3">
                  <c:v>1988</c:v>
                </c:pt>
                <c:pt idx="4">
                  <c:v>1993</c:v>
                </c:pt>
                <c:pt idx="5">
                  <c:v>1994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1996</c:v>
                </c:pt>
                <c:pt idx="10">
                  <c:v>1996</c:v>
                </c:pt>
                <c:pt idx="11">
                  <c:v>1997</c:v>
                </c:pt>
                <c:pt idx="12">
                  <c:v>1997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1999</c:v>
                </c:pt>
                <c:pt idx="19">
                  <c:v>1999</c:v>
                </c:pt>
                <c:pt idx="20">
                  <c:v>1999</c:v>
                </c:pt>
                <c:pt idx="21">
                  <c:v>1999</c:v>
                </c:pt>
                <c:pt idx="22">
                  <c:v>1999</c:v>
                </c:pt>
                <c:pt idx="23">
                  <c:v>1999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2001</c:v>
                </c:pt>
                <c:pt idx="31">
                  <c:v>2001</c:v>
                </c:pt>
                <c:pt idx="32">
                  <c:v>2001</c:v>
                </c:pt>
                <c:pt idx="33">
                  <c:v>2001</c:v>
                </c:pt>
                <c:pt idx="34">
                  <c:v>2002</c:v>
                </c:pt>
                <c:pt idx="35">
                  <c:v>2002</c:v>
                </c:pt>
                <c:pt idx="36">
                  <c:v>2002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2003</c:v>
                </c:pt>
                <c:pt idx="41">
                  <c:v>2004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2004</c:v>
                </c:pt>
                <c:pt idx="47">
                  <c:v>2004</c:v>
                </c:pt>
                <c:pt idx="48">
                  <c:v>2004</c:v>
                </c:pt>
                <c:pt idx="49">
                  <c:v>2005</c:v>
                </c:pt>
                <c:pt idx="50">
                  <c:v>2005</c:v>
                </c:pt>
                <c:pt idx="51">
                  <c:v>2005</c:v>
                </c:pt>
                <c:pt idx="52">
                  <c:v>2005</c:v>
                </c:pt>
                <c:pt idx="53">
                  <c:v>2005</c:v>
                </c:pt>
                <c:pt idx="54">
                  <c:v>2005</c:v>
                </c:pt>
                <c:pt idx="55">
                  <c:v>2005</c:v>
                </c:pt>
                <c:pt idx="56">
                  <c:v>2005</c:v>
                </c:pt>
                <c:pt idx="57">
                  <c:v>2005</c:v>
                </c:pt>
                <c:pt idx="58">
                  <c:v>2006</c:v>
                </c:pt>
                <c:pt idx="59">
                  <c:v>2006</c:v>
                </c:pt>
                <c:pt idx="60">
                  <c:v>2006</c:v>
                </c:pt>
                <c:pt idx="61">
                  <c:v>2006</c:v>
                </c:pt>
                <c:pt idx="62">
                  <c:v>2006</c:v>
                </c:pt>
                <c:pt idx="63">
                  <c:v>2007</c:v>
                </c:pt>
                <c:pt idx="64">
                  <c:v>2007</c:v>
                </c:pt>
                <c:pt idx="65">
                  <c:v>2006</c:v>
                </c:pt>
                <c:pt idx="66">
                  <c:v>2007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2008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2008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2008</c:v>
                </c:pt>
                <c:pt idx="81">
                  <c:v>2008</c:v>
                </c:pt>
                <c:pt idx="82">
                  <c:v>2008</c:v>
                </c:pt>
                <c:pt idx="83">
                  <c:v>2008</c:v>
                </c:pt>
                <c:pt idx="84">
                  <c:v>2008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2011</c:v>
                </c:pt>
                <c:pt idx="96">
                  <c:v>2011</c:v>
                </c:pt>
                <c:pt idx="97">
                  <c:v>2010</c:v>
                </c:pt>
                <c:pt idx="98">
                  <c:v>2010</c:v>
                </c:pt>
                <c:pt idx="99">
                  <c:v>2011</c:v>
                </c:pt>
                <c:pt idx="100">
                  <c:v>2010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2012</c:v>
                </c:pt>
                <c:pt idx="105">
                  <c:v>2012</c:v>
                </c:pt>
                <c:pt idx="106">
                  <c:v>2012</c:v>
                </c:pt>
                <c:pt idx="107">
                  <c:v>2012</c:v>
                </c:pt>
                <c:pt idx="108">
                  <c:v>2012</c:v>
                </c:pt>
                <c:pt idx="109">
                  <c:v>2012</c:v>
                </c:pt>
                <c:pt idx="110">
                  <c:v>2013</c:v>
                </c:pt>
                <c:pt idx="111">
                  <c:v>2013</c:v>
                </c:pt>
                <c:pt idx="112">
                  <c:v>2013</c:v>
                </c:pt>
                <c:pt idx="113">
                  <c:v>2013</c:v>
                </c:pt>
                <c:pt idx="114">
                  <c:v>2013</c:v>
                </c:pt>
                <c:pt idx="115">
                  <c:v>2015</c:v>
                </c:pt>
                <c:pt idx="116">
                  <c:v>2014</c:v>
                </c:pt>
                <c:pt idx="117">
                  <c:v>2014</c:v>
                </c:pt>
                <c:pt idx="118">
                  <c:v>2014</c:v>
                </c:pt>
                <c:pt idx="119">
                  <c:v>2014</c:v>
                </c:pt>
                <c:pt idx="120">
                  <c:v>2015</c:v>
                </c:pt>
                <c:pt idx="121">
                  <c:v>2016</c:v>
                </c:pt>
                <c:pt idx="122">
                  <c:v>2016</c:v>
                </c:pt>
                <c:pt idx="123">
                  <c:v>2016</c:v>
                </c:pt>
                <c:pt idx="124">
                  <c:v>2016</c:v>
                </c:pt>
                <c:pt idx="125">
                  <c:v>2017</c:v>
                </c:pt>
                <c:pt idx="126">
                  <c:v>2016</c:v>
                </c:pt>
                <c:pt idx="127">
                  <c:v>2016</c:v>
                </c:pt>
                <c:pt idx="128">
                  <c:v>2016</c:v>
                </c:pt>
                <c:pt idx="129">
                  <c:v>2016</c:v>
                </c:pt>
                <c:pt idx="130">
                  <c:v>2016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2018</c:v>
                </c:pt>
                <c:pt idx="136">
                  <c:v>2018</c:v>
                </c:pt>
                <c:pt idx="137">
                  <c:v>2018</c:v>
                </c:pt>
                <c:pt idx="138">
                  <c:v>2019</c:v>
                </c:pt>
                <c:pt idx="139">
                  <c:v>2019</c:v>
                </c:pt>
                <c:pt idx="140">
                  <c:v>2018</c:v>
                </c:pt>
                <c:pt idx="141">
                  <c:v>2019</c:v>
                </c:pt>
                <c:pt idx="142">
                  <c:v>2019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2022</c:v>
                </c:pt>
                <c:pt idx="147">
                  <c:v>2020</c:v>
                </c:pt>
                <c:pt idx="148">
                  <c:v>2021</c:v>
                </c:pt>
                <c:pt idx="149">
                  <c:v>2021</c:v>
                </c:pt>
                <c:pt idx="150">
                  <c:v>2020</c:v>
                </c:pt>
                <c:pt idx="151">
                  <c:v>2021</c:v>
                </c:pt>
                <c:pt idx="152">
                  <c:v>2021</c:v>
                </c:pt>
                <c:pt idx="153">
                  <c:v>2022</c:v>
                </c:pt>
                <c:pt idx="154">
                  <c:v>2022</c:v>
                </c:pt>
                <c:pt idx="155">
                  <c:v>2022</c:v>
                </c:pt>
                <c:pt idx="156">
                  <c:v>2022</c:v>
                </c:pt>
                <c:pt idx="157">
                  <c:v>2022</c:v>
                </c:pt>
                <c:pt idx="158">
                  <c:v>2022</c:v>
                </c:pt>
                <c:pt idx="159">
                  <c:v>2023</c:v>
                </c:pt>
                <c:pt idx="160">
                  <c:v>2023</c:v>
                </c:pt>
                <c:pt idx="161">
                  <c:v>2023</c:v>
                </c:pt>
                <c:pt idx="162">
                  <c:v>2024</c:v>
                </c:pt>
              </c:numCache>
            </c:numRef>
          </c:xVal>
          <c:yVal>
            <c:numRef>
              <c:f>Sheet1!$F$6:$F$168</c:f>
              <c:numCache>
                <c:formatCode>#,##0</c:formatCode>
                <c:ptCount val="163"/>
                <c:pt idx="0">
                  <c:v>40000</c:v>
                </c:pt>
                <c:pt idx="1">
                  <c:v>60000</c:v>
                </c:pt>
                <c:pt idx="2">
                  <c:v>21000</c:v>
                </c:pt>
                <c:pt idx="3">
                  <c:v>100000</c:v>
                </c:pt>
                <c:pt idx="4">
                  <c:v>750000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2600000</c:v>
                </c:pt>
                <c:pt idx="9">
                  <c:v>1200000</c:v>
                </c:pt>
                <c:pt idx="10">
                  <c:v>1000000</c:v>
                </c:pt>
                <c:pt idx="11">
                  <c:v>1000000</c:v>
                </c:pt>
                <c:pt idx="12">
                  <c:v>3500000</c:v>
                </c:pt>
                <c:pt idx="13">
                  <c:v>3500000</c:v>
                </c:pt>
                <c:pt idx="14">
                  <c:v>4000000</c:v>
                </c:pt>
                <c:pt idx="15">
                  <c:v>4000000</c:v>
                </c:pt>
                <c:pt idx="16">
                  <c:v>7000000</c:v>
                </c:pt>
                <c:pt idx="17">
                  <c:v>10000000</c:v>
                </c:pt>
                <c:pt idx="18">
                  <c:v>6000000</c:v>
                </c:pt>
                <c:pt idx="19">
                  <c:v>8000000</c:v>
                </c:pt>
                <c:pt idx="20">
                  <c:v>8100000</c:v>
                </c:pt>
                <c:pt idx="21">
                  <c:v>43000000</c:v>
                </c:pt>
                <c:pt idx="22">
                  <c:v>15000000</c:v>
                </c:pt>
                <c:pt idx="23">
                  <c:v>17000000</c:v>
                </c:pt>
                <c:pt idx="24">
                  <c:v>20000000</c:v>
                </c:pt>
                <c:pt idx="25">
                  <c:v>25000000</c:v>
                </c:pt>
                <c:pt idx="26">
                  <c:v>14000000</c:v>
                </c:pt>
                <c:pt idx="27">
                  <c:v>28000000</c:v>
                </c:pt>
                <c:pt idx="28">
                  <c:v>30000000</c:v>
                </c:pt>
                <c:pt idx="29">
                  <c:v>51000000</c:v>
                </c:pt>
                <c:pt idx="30">
                  <c:v>14000000</c:v>
                </c:pt>
                <c:pt idx="31">
                  <c:v>15000000</c:v>
                </c:pt>
                <c:pt idx="32">
                  <c:v>60000000</c:v>
                </c:pt>
                <c:pt idx="33">
                  <c:v>57000000</c:v>
                </c:pt>
                <c:pt idx="34">
                  <c:v>63000000</c:v>
                </c:pt>
                <c:pt idx="35">
                  <c:v>36000000</c:v>
                </c:pt>
                <c:pt idx="36">
                  <c:v>29000000</c:v>
                </c:pt>
                <c:pt idx="37">
                  <c:v>60000000</c:v>
                </c:pt>
                <c:pt idx="38">
                  <c:v>107000000</c:v>
                </c:pt>
                <c:pt idx="39">
                  <c:v>117000000</c:v>
                </c:pt>
                <c:pt idx="40">
                  <c:v>45000000</c:v>
                </c:pt>
                <c:pt idx="41">
                  <c:v>45000000</c:v>
                </c:pt>
                <c:pt idx="42">
                  <c:v>125000000</c:v>
                </c:pt>
                <c:pt idx="43">
                  <c:v>80000000</c:v>
                </c:pt>
                <c:pt idx="44">
                  <c:v>135000000</c:v>
                </c:pt>
                <c:pt idx="45">
                  <c:v>82000000</c:v>
                </c:pt>
                <c:pt idx="46">
                  <c:v>160000000</c:v>
                </c:pt>
                <c:pt idx="47">
                  <c:v>222000000</c:v>
                </c:pt>
                <c:pt idx="48">
                  <c:v>75000000</c:v>
                </c:pt>
                <c:pt idx="49">
                  <c:v>222000000</c:v>
                </c:pt>
                <c:pt idx="50">
                  <c:v>198000000</c:v>
                </c:pt>
                <c:pt idx="51">
                  <c:v>146000000</c:v>
                </c:pt>
                <c:pt idx="52">
                  <c:v>303000000</c:v>
                </c:pt>
                <c:pt idx="53">
                  <c:v>232000000</c:v>
                </c:pt>
                <c:pt idx="54">
                  <c:v>300000000</c:v>
                </c:pt>
                <c:pt idx="55">
                  <c:v>321000000</c:v>
                </c:pt>
                <c:pt idx="56">
                  <c:v>157000000</c:v>
                </c:pt>
                <c:pt idx="57">
                  <c:v>107000000</c:v>
                </c:pt>
                <c:pt idx="58">
                  <c:v>384000000</c:v>
                </c:pt>
                <c:pt idx="59">
                  <c:v>278000000</c:v>
                </c:pt>
                <c:pt idx="60">
                  <c:v>112000000</c:v>
                </c:pt>
                <c:pt idx="61">
                  <c:v>177000000</c:v>
                </c:pt>
                <c:pt idx="62">
                  <c:v>681000000</c:v>
                </c:pt>
                <c:pt idx="63">
                  <c:v>210000000</c:v>
                </c:pt>
                <c:pt idx="64">
                  <c:v>289000000</c:v>
                </c:pt>
                <c:pt idx="65">
                  <c:v>330000000</c:v>
                </c:pt>
                <c:pt idx="66">
                  <c:v>700000000</c:v>
                </c:pt>
                <c:pt idx="67">
                  <c:v>180000000</c:v>
                </c:pt>
                <c:pt idx="68">
                  <c:v>390000000</c:v>
                </c:pt>
                <c:pt idx="69">
                  <c:v>754000000</c:v>
                </c:pt>
                <c:pt idx="70">
                  <c:v>505000000</c:v>
                </c:pt>
                <c:pt idx="71">
                  <c:v>314000000</c:v>
                </c:pt>
                <c:pt idx="72">
                  <c:v>210000000</c:v>
                </c:pt>
                <c:pt idx="73">
                  <c:v>1400000000</c:v>
                </c:pt>
                <c:pt idx="74">
                  <c:v>181000000</c:v>
                </c:pt>
                <c:pt idx="75">
                  <c:v>378000000</c:v>
                </c:pt>
                <c:pt idx="76">
                  <c:v>242000000</c:v>
                </c:pt>
                <c:pt idx="77">
                  <c:v>514000000</c:v>
                </c:pt>
                <c:pt idx="78">
                  <c:v>666000000</c:v>
                </c:pt>
                <c:pt idx="79">
                  <c:v>956000000</c:v>
                </c:pt>
                <c:pt idx="80">
                  <c:v>959000000</c:v>
                </c:pt>
                <c:pt idx="81">
                  <c:v>754000000</c:v>
                </c:pt>
                <c:pt idx="82">
                  <c:v>505000000</c:v>
                </c:pt>
                <c:pt idx="83">
                  <c:v>314000000</c:v>
                </c:pt>
                <c:pt idx="84">
                  <c:v>1400000000</c:v>
                </c:pt>
                <c:pt idx="85">
                  <c:v>260000000</c:v>
                </c:pt>
                <c:pt idx="86">
                  <c:v>486000000</c:v>
                </c:pt>
                <c:pt idx="87">
                  <c:v>727000000</c:v>
                </c:pt>
                <c:pt idx="88">
                  <c:v>826000000</c:v>
                </c:pt>
                <c:pt idx="89">
                  <c:v>2154000000</c:v>
                </c:pt>
                <c:pt idx="90">
                  <c:v>1040000000</c:v>
                </c:pt>
                <c:pt idx="91">
                  <c:v>627000000</c:v>
                </c:pt>
                <c:pt idx="92">
                  <c:v>292000000</c:v>
                </c:pt>
                <c:pt idx="93">
                  <c:v>2640000000</c:v>
                </c:pt>
                <c:pt idx="94">
                  <c:v>1700000000</c:v>
                </c:pt>
                <c:pt idx="95">
                  <c:v>716000000</c:v>
                </c:pt>
                <c:pt idx="96">
                  <c:v>370000000</c:v>
                </c:pt>
                <c:pt idx="97">
                  <c:v>3200000000</c:v>
                </c:pt>
                <c:pt idx="98">
                  <c:v>3000000000</c:v>
                </c:pt>
                <c:pt idx="99">
                  <c:v>1950000000</c:v>
                </c:pt>
                <c:pt idx="100">
                  <c:v>1170000000</c:v>
                </c:pt>
                <c:pt idx="101">
                  <c:v>585000000</c:v>
                </c:pt>
                <c:pt idx="102">
                  <c:v>292000000</c:v>
                </c:pt>
                <c:pt idx="103">
                  <c:v>4312711873</c:v>
                </c:pt>
                <c:pt idx="104">
                  <c:v>1500000000</c:v>
                </c:pt>
                <c:pt idx="105">
                  <c:v>2800000000</c:v>
                </c:pt>
                <c:pt idx="106">
                  <c:v>7080000000</c:v>
                </c:pt>
                <c:pt idx="107">
                  <c:v>3540000000</c:v>
                </c:pt>
                <c:pt idx="108">
                  <c:v>2540000000</c:v>
                </c:pt>
                <c:pt idx="109">
                  <c:v>1270000000</c:v>
                </c:pt>
                <c:pt idx="110">
                  <c:v>1020000000</c:v>
                </c:pt>
                <c:pt idx="111">
                  <c:v>1040000000</c:v>
                </c:pt>
                <c:pt idx="112">
                  <c:v>2080000000</c:v>
                </c:pt>
                <c:pt idx="113">
                  <c:v>4800000000</c:v>
                </c:pt>
                <c:pt idx="114">
                  <c:v>6300000000</c:v>
                </c:pt>
                <c:pt idx="115">
                  <c:v>8000000000</c:v>
                </c:pt>
                <c:pt idx="116">
                  <c:v>5200000000</c:v>
                </c:pt>
                <c:pt idx="117">
                  <c:v>2940000000</c:v>
                </c:pt>
                <c:pt idx="118">
                  <c:v>1870000000</c:v>
                </c:pt>
                <c:pt idx="119">
                  <c:v>5000000000</c:v>
                </c:pt>
                <c:pt idx="120">
                  <c:v>8900000000</c:v>
                </c:pt>
                <c:pt idx="121">
                  <c:v>5000000000</c:v>
                </c:pt>
                <c:pt idx="122">
                  <c:v>5700000000</c:v>
                </c:pt>
                <c:pt idx="123">
                  <c:v>5700000000</c:v>
                </c:pt>
                <c:pt idx="124">
                  <c:v>3000000000</c:v>
                </c:pt>
                <c:pt idx="125">
                  <c:v>2200000000</c:v>
                </c:pt>
                <c:pt idx="126">
                  <c:v>15300000000</c:v>
                </c:pt>
                <c:pt idx="127">
                  <c:v>11800000000</c:v>
                </c:pt>
                <c:pt idx="128">
                  <c:v>7200000000</c:v>
                </c:pt>
                <c:pt idx="129">
                  <c:v>4400000000</c:v>
                </c:pt>
                <c:pt idx="130">
                  <c:v>3300000000</c:v>
                </c:pt>
                <c:pt idx="131">
                  <c:v>1850000000</c:v>
                </c:pt>
                <c:pt idx="132">
                  <c:v>6600000000</c:v>
                </c:pt>
                <c:pt idx="133">
                  <c:v>12500000000</c:v>
                </c:pt>
                <c:pt idx="134">
                  <c:v>21100000000</c:v>
                </c:pt>
                <c:pt idx="135">
                  <c:v>18600000000</c:v>
                </c:pt>
                <c:pt idx="136">
                  <c:v>13600000000</c:v>
                </c:pt>
                <c:pt idx="137">
                  <c:v>10800000000</c:v>
                </c:pt>
                <c:pt idx="138">
                  <c:v>6600000000</c:v>
                </c:pt>
                <c:pt idx="139">
                  <c:v>4700000000</c:v>
                </c:pt>
                <c:pt idx="140">
                  <c:v>13230000000</c:v>
                </c:pt>
                <c:pt idx="141">
                  <c:v>10300000000</c:v>
                </c:pt>
                <c:pt idx="142">
                  <c:v>6400000000</c:v>
                </c:pt>
                <c:pt idx="143">
                  <c:v>25600000000</c:v>
                </c:pt>
                <c:pt idx="144">
                  <c:v>54200000000</c:v>
                </c:pt>
                <c:pt idx="145">
                  <c:v>28300000000</c:v>
                </c:pt>
                <c:pt idx="146">
                  <c:v>22000000000</c:v>
                </c:pt>
                <c:pt idx="147">
                  <c:v>17400000000</c:v>
                </c:pt>
                <c:pt idx="148">
                  <c:v>12000000000</c:v>
                </c:pt>
                <c:pt idx="149">
                  <c:v>8700000000</c:v>
                </c:pt>
                <c:pt idx="150">
                  <c:v>26800000000</c:v>
                </c:pt>
                <c:pt idx="151">
                  <c:v>17200000000</c:v>
                </c:pt>
                <c:pt idx="152">
                  <c:v>11060000000</c:v>
                </c:pt>
                <c:pt idx="153">
                  <c:v>5400000000</c:v>
                </c:pt>
                <c:pt idx="154">
                  <c:v>80000000000</c:v>
                </c:pt>
                <c:pt idx="155">
                  <c:v>76300000000</c:v>
                </c:pt>
                <c:pt idx="156">
                  <c:v>45900000000</c:v>
                </c:pt>
                <c:pt idx="157">
                  <c:v>35800000000</c:v>
                </c:pt>
                <c:pt idx="158">
                  <c:v>57700000000</c:v>
                </c:pt>
                <c:pt idx="159">
                  <c:v>28100000000</c:v>
                </c:pt>
                <c:pt idx="160">
                  <c:v>13300000000</c:v>
                </c:pt>
                <c:pt idx="161">
                  <c:v>153000000000</c:v>
                </c:pt>
                <c:pt idx="162">
                  <c:v>208000000000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5-4687-A159-4EDB2B0AF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340928"/>
        <c:axId val="1354343808"/>
      </c:scatterChart>
      <c:valAx>
        <c:axId val="1354340928"/>
        <c:scaling>
          <c:orientation val="minMax"/>
          <c:max val="2025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343808"/>
        <c:crosses val="autoZero"/>
        <c:crossBetween val="midCat"/>
      </c:valAx>
      <c:valAx>
        <c:axId val="1354343808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34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</xdr:row>
      <xdr:rowOff>190498</xdr:rowOff>
    </xdr:from>
    <xdr:to>
      <xdr:col>9</xdr:col>
      <xdr:colOff>244800</xdr:colOff>
      <xdr:row>23</xdr:row>
      <xdr:rowOff>224248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FD744B4-CE9D-C8D2-2A6C-57C175F4D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52388</xdr:colOff>
      <xdr:row>4</xdr:row>
      <xdr:rowOff>138644</xdr:rowOff>
    </xdr:from>
    <xdr:to>
      <xdr:col>9</xdr:col>
      <xdr:colOff>651788</xdr:colOff>
      <xdr:row>18</xdr:row>
      <xdr:rowOff>44894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ECB1C1-C102-4E75-9CB2-EF8479ABA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381001</xdr:colOff>
      <xdr:row>6</xdr:row>
      <xdr:rowOff>233895</xdr:rowOff>
    </xdr:from>
    <xdr:to>
      <xdr:col>13</xdr:col>
      <xdr:colOff>408518</xdr:colOff>
      <xdr:row>14</xdr:row>
      <xdr:rowOff>64562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50E2F2F-D89B-435A-A362-04F213757C95}"/>
            </a:ext>
          </a:extLst>
        </xdr:cNvPr>
        <xdr:cNvSpPr/>
      </xdr:nvSpPr>
      <xdr:spPr>
        <a:xfrm>
          <a:off x="7239001" y="1662645"/>
          <a:ext cx="2084917" cy="173566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説明</a:t>
          </a:r>
          <a:endParaRPr kumimoji="1" lang="en-US" altLang="ja-JP" sz="1100" kern="1200"/>
        </a:p>
        <a:p>
          <a:pPr algn="l"/>
          <a:endParaRPr kumimoji="1" lang="en-US" altLang="ja-JP" sz="1100" kern="1200"/>
        </a:p>
        <a:p>
          <a:pPr algn="l"/>
          <a:r>
            <a:rPr kumimoji="1" lang="en-US" altLang="ja-JP" sz="1100" kern="1200"/>
            <a:t>NVIDIA</a:t>
          </a:r>
        </a:p>
        <a:p>
          <a:pPr algn="l"/>
          <a:r>
            <a:rPr kumimoji="1" lang="en-US" altLang="ja-JP" sz="1100" kern="1200"/>
            <a:t>AMD</a:t>
          </a:r>
        </a:p>
        <a:p>
          <a:pPr algn="l"/>
          <a:r>
            <a:rPr kumimoji="1" lang="ja-JP" altLang="en-US" sz="1100" kern="1200"/>
            <a:t>その他</a:t>
          </a:r>
          <a:endParaRPr kumimoji="1" lang="en-US" altLang="ja-JP" sz="1100" kern="1200"/>
        </a:p>
      </xdr:txBody>
    </xdr:sp>
    <xdr:clientData/>
  </xdr:twoCellAnchor>
  <xdr:twoCellAnchor>
    <xdr:from>
      <xdr:col>5</xdr:col>
      <xdr:colOff>572559</xdr:colOff>
      <xdr:row>18</xdr:row>
      <xdr:rowOff>104778</xdr:rowOff>
    </xdr:from>
    <xdr:to>
      <xdr:col>6</xdr:col>
      <xdr:colOff>581026</xdr:colOff>
      <xdr:row>20</xdr:row>
      <xdr:rowOff>100545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7AE55BF-6841-41E6-8906-BEF0CD4D1949}"/>
            </a:ext>
          </a:extLst>
        </xdr:cNvPr>
        <xdr:cNvSpPr/>
      </xdr:nvSpPr>
      <xdr:spPr>
        <a:xfrm>
          <a:off x="4001559" y="4391028"/>
          <a:ext cx="694267" cy="47201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年</a:t>
          </a:r>
        </a:p>
      </xdr:txBody>
    </xdr:sp>
    <xdr:clientData/>
  </xdr:twoCellAnchor>
  <xdr:twoCellAnchor>
    <xdr:from>
      <xdr:col>5</xdr:col>
      <xdr:colOff>147109</xdr:colOff>
      <xdr:row>2</xdr:row>
      <xdr:rowOff>180975</xdr:rowOff>
    </xdr:from>
    <xdr:to>
      <xdr:col>8</xdr:col>
      <xdr:colOff>132292</xdr:colOff>
      <xdr:row>7</xdr:row>
      <xdr:rowOff>6350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F0156FAD-4E16-4449-B32A-F15EE1988A40}"/>
            </a:ext>
          </a:extLst>
        </xdr:cNvPr>
        <xdr:cNvSpPr/>
      </xdr:nvSpPr>
      <xdr:spPr>
        <a:xfrm>
          <a:off x="3576109" y="657225"/>
          <a:ext cx="2042583" cy="1016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kern="1200"/>
            <a:t>ムーアの法則</a:t>
          </a:r>
          <a:endParaRPr kumimoji="1" lang="en-US" altLang="ja-JP" sz="1100" kern="1200"/>
        </a:p>
        <a:p>
          <a:pPr algn="l"/>
          <a:endParaRPr kumimoji="1" lang="en-US" altLang="ja-JP" sz="1100" kern="1200"/>
        </a:p>
        <a:p>
          <a:pPr algn="l"/>
          <a:r>
            <a:rPr kumimoji="1" lang="ja-JP" altLang="en-US" sz="1100" kern="1200"/>
            <a:t>トランジスタ数は</a:t>
          </a:r>
          <a:r>
            <a:rPr kumimoji="1" lang="en-US" altLang="ja-JP" sz="1100" kern="1200"/>
            <a:t>18</a:t>
          </a:r>
          <a:r>
            <a:rPr kumimoji="1" lang="ja-JP" altLang="en-US" sz="1100" kern="1200"/>
            <a:t>カ月ごとに</a:t>
          </a:r>
          <a:r>
            <a:rPr kumimoji="1" lang="en-US" altLang="ja-JP" sz="1100" kern="1200"/>
            <a:t>2</a:t>
          </a:r>
          <a:r>
            <a:rPr kumimoji="1" lang="ja-JP" altLang="en-US" sz="1100" kern="1200"/>
            <a:t>倍になる</a:t>
          </a:r>
        </a:p>
      </xdr:txBody>
    </xdr:sp>
    <xdr:clientData/>
  </xdr:twoCellAnchor>
  <xdr:twoCellAnchor>
    <xdr:from>
      <xdr:col>1</xdr:col>
      <xdr:colOff>381000</xdr:colOff>
      <xdr:row>4</xdr:row>
      <xdr:rowOff>209553</xdr:rowOff>
    </xdr:from>
    <xdr:to>
      <xdr:col>2</xdr:col>
      <xdr:colOff>85725</xdr:colOff>
      <xdr:row>17</xdr:row>
      <xdr:rowOff>224370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80BCCFA-3ED1-45C3-B4D4-E420A1F20116}"/>
            </a:ext>
          </a:extLst>
        </xdr:cNvPr>
        <xdr:cNvSpPr/>
      </xdr:nvSpPr>
      <xdr:spPr>
        <a:xfrm>
          <a:off x="1066800" y="1162053"/>
          <a:ext cx="390525" cy="3110442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wordArtVertRtl" rtlCol="0" anchor="t"/>
        <a:lstStyle/>
        <a:p>
          <a:pPr algn="l"/>
          <a:r>
            <a:rPr kumimoji="1" lang="ja-JP" altLang="en-US" sz="1100" kern="1200"/>
            <a:t>集積回路のトランジスタ数</a:t>
          </a:r>
        </a:p>
      </xdr:txBody>
    </xdr:sp>
    <xdr:clientData/>
  </xdr:twoCellAnchor>
  <xdr:twoCellAnchor>
    <xdr:from>
      <xdr:col>3</xdr:col>
      <xdr:colOff>180975</xdr:colOff>
      <xdr:row>1</xdr:row>
      <xdr:rowOff>28575</xdr:rowOff>
    </xdr:from>
    <xdr:to>
      <xdr:col>9</xdr:col>
      <xdr:colOff>595842</xdr:colOff>
      <xdr:row>16</xdr:row>
      <xdr:rowOff>86783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D6C4BD9B-67C4-4342-B4F6-7CD1B7E9F6D6}"/>
            </a:ext>
          </a:extLst>
        </xdr:cNvPr>
        <xdr:cNvCxnSpPr/>
      </xdr:nvCxnSpPr>
      <xdr:spPr>
        <a:xfrm flipV="1">
          <a:off x="2238375" y="266700"/>
          <a:ext cx="4529667" cy="36300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Transistor_cou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Transistor_coun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F196-CEC1-4588-8520-CBB26CE2B823}">
  <sheetPr>
    <pageSetUpPr fitToPage="1"/>
  </sheetPr>
  <dimension ref="B2:U255"/>
  <sheetViews>
    <sheetView tabSelected="1" view="pageBreakPreview" zoomScaleNormal="100" zoomScaleSheetLayoutView="100" workbookViewId="0">
      <selection activeCell="K4" sqref="K4"/>
    </sheetView>
  </sheetViews>
  <sheetFormatPr defaultRowHeight="18.75"/>
  <cols>
    <col min="1" max="3" width="2.625" customWidth="1"/>
    <col min="4" max="4" width="26.25" bestFit="1" customWidth="1"/>
    <col min="5" max="5" width="7.375" bestFit="1" customWidth="1"/>
    <col min="6" max="6" width="15.5" bestFit="1" customWidth="1"/>
    <col min="7" max="7" width="14" bestFit="1" customWidth="1"/>
    <col min="8" max="8" width="26.25" bestFit="1" customWidth="1"/>
    <col min="9" max="9" width="13.875" bestFit="1" customWidth="1"/>
    <col min="10" max="10" width="12.375" bestFit="1" customWidth="1"/>
    <col min="11" max="11" width="11.625" bestFit="1" customWidth="1"/>
    <col min="12" max="12" width="20.5" bestFit="1" customWidth="1"/>
    <col min="13" max="13" width="7.5" bestFit="1" customWidth="1"/>
    <col min="14" max="14" width="6.25" bestFit="1" customWidth="1"/>
    <col min="15" max="16" width="8.625" style="1" customWidth="1"/>
    <col min="17" max="17" width="6.25" customWidth="1"/>
    <col min="18" max="19" width="16.125" bestFit="1" customWidth="1"/>
    <col min="20" max="20" width="13.875" bestFit="1" customWidth="1"/>
    <col min="21" max="21" width="22.25" customWidth="1"/>
    <col min="22" max="22" width="2.625" customWidth="1"/>
  </cols>
  <sheetData>
    <row r="2" spans="2:21" s="1" customFormat="1" ht="15.75">
      <c r="B2" s="1" t="s">
        <v>15</v>
      </c>
      <c r="H2" s="4"/>
    </row>
    <row r="3" spans="2:21" s="1" customFormat="1">
      <c r="C3" s="6" t="s">
        <v>16</v>
      </c>
      <c r="H3" s="4"/>
    </row>
    <row r="5" spans="2:21">
      <c r="D5" s="3" t="s">
        <v>11</v>
      </c>
      <c r="E5" s="2" t="s">
        <v>10</v>
      </c>
      <c r="F5" s="5" t="s">
        <v>9</v>
      </c>
      <c r="G5" s="2" t="s">
        <v>12</v>
      </c>
      <c r="H5" s="3" t="s">
        <v>403</v>
      </c>
      <c r="I5" s="3" t="s">
        <v>14</v>
      </c>
      <c r="J5" s="3" t="s">
        <v>13</v>
      </c>
      <c r="K5" t="s">
        <v>17</v>
      </c>
      <c r="M5" s="3" t="s">
        <v>407</v>
      </c>
      <c r="N5" s="3" t="s">
        <v>406</v>
      </c>
      <c r="O5" s="2" t="s">
        <v>410</v>
      </c>
      <c r="P5" s="2" t="s">
        <v>411</v>
      </c>
      <c r="Q5" s="2" t="s">
        <v>10</v>
      </c>
      <c r="R5" s="3" t="s">
        <v>412</v>
      </c>
      <c r="S5" s="3" t="s">
        <v>413</v>
      </c>
      <c r="T5" s="3" t="s">
        <v>408</v>
      </c>
      <c r="U5" s="3" t="s">
        <v>409</v>
      </c>
    </row>
    <row r="6" spans="2:21">
      <c r="D6" t="s">
        <v>18</v>
      </c>
      <c r="E6">
        <v>1982</v>
      </c>
      <c r="F6" s="7">
        <v>40000</v>
      </c>
      <c r="G6" t="s">
        <v>1</v>
      </c>
      <c r="H6" t="s">
        <v>1</v>
      </c>
      <c r="I6" t="s">
        <v>19</v>
      </c>
      <c r="J6" t="s">
        <v>0</v>
      </c>
      <c r="K6" t="s">
        <v>0</v>
      </c>
      <c r="L6" t="s">
        <v>20</v>
      </c>
      <c r="M6" t="s">
        <v>405</v>
      </c>
      <c r="N6" t="s">
        <v>404</v>
      </c>
      <c r="O6" s="9">
        <f>(Q6-1969)*12</f>
        <v>156</v>
      </c>
      <c r="P6">
        <v>50</v>
      </c>
      <c r="Q6">
        <f>E6</f>
        <v>1982</v>
      </c>
      <c r="R6" s="8" t="str">
        <f>IF(G6=M6,F6,"")</f>
        <v/>
      </c>
      <c r="S6" s="8" t="str">
        <f>IF(G6=N6,F6,"")</f>
        <v/>
      </c>
      <c r="T6" s="8">
        <f>IF(G6=M6,"",IF(G6=N6,"",F6))</f>
        <v>40000</v>
      </c>
      <c r="U6" s="8">
        <f>P6*2^(O6/24)</f>
        <v>4525.4833995939034</v>
      </c>
    </row>
    <row r="7" spans="2:21">
      <c r="D7" t="s">
        <v>21</v>
      </c>
      <c r="E7">
        <v>1984</v>
      </c>
      <c r="F7" s="7">
        <v>60000</v>
      </c>
      <c r="G7" t="s">
        <v>4</v>
      </c>
      <c r="H7" t="s">
        <v>4</v>
      </c>
      <c r="I7" t="s">
        <v>0</v>
      </c>
      <c r="J7" t="s">
        <v>0</v>
      </c>
      <c r="K7" t="s">
        <v>0</v>
      </c>
      <c r="L7" t="s">
        <v>22</v>
      </c>
      <c r="M7" t="s">
        <v>405</v>
      </c>
      <c r="N7" t="s">
        <v>404</v>
      </c>
      <c r="O7" s="9">
        <f t="shared" ref="O7:O70" si="0">(Q7-1969)*12</f>
        <v>180</v>
      </c>
      <c r="P7">
        <f>P6</f>
        <v>50</v>
      </c>
      <c r="Q7">
        <f t="shared" ref="Q7:Q70" si="1">E7</f>
        <v>1984</v>
      </c>
      <c r="R7" s="8" t="str">
        <f t="shared" ref="R7:R70" si="2">IF(G7=M7,F7,"")</f>
        <v/>
      </c>
      <c r="S7" s="8" t="str">
        <f t="shared" ref="S7:S70" si="3">IF(G7=N7,F7,"")</f>
        <v/>
      </c>
      <c r="T7" s="8">
        <f t="shared" ref="T7:T70" si="4">IF(G7=M7,"",IF(G7=N7,"",F7))</f>
        <v>60000</v>
      </c>
      <c r="U7" s="8">
        <f>P7*2^(O7/24)</f>
        <v>9050.9667991878068</v>
      </c>
    </row>
    <row r="8" spans="2:21">
      <c r="D8" t="s">
        <v>23</v>
      </c>
      <c r="E8">
        <v>1985</v>
      </c>
      <c r="F8" s="7">
        <v>21000</v>
      </c>
      <c r="G8" t="s">
        <v>24</v>
      </c>
      <c r="H8" t="s">
        <v>25</v>
      </c>
      <c r="I8" t="s">
        <v>19</v>
      </c>
      <c r="J8" t="s">
        <v>0</v>
      </c>
      <c r="K8" t="s">
        <v>0</v>
      </c>
      <c r="L8" t="s">
        <v>26</v>
      </c>
      <c r="M8" t="s">
        <v>405</v>
      </c>
      <c r="N8" t="s">
        <v>404</v>
      </c>
      <c r="O8" s="9">
        <f t="shared" si="0"/>
        <v>192</v>
      </c>
      <c r="P8">
        <f t="shared" ref="P8:P71" si="5">P7</f>
        <v>50</v>
      </c>
      <c r="Q8">
        <f t="shared" si="1"/>
        <v>1985</v>
      </c>
      <c r="R8" s="8" t="str">
        <f t="shared" si="2"/>
        <v/>
      </c>
      <c r="S8" s="8" t="str">
        <f t="shared" si="3"/>
        <v/>
      </c>
      <c r="T8" s="8">
        <f t="shared" si="4"/>
        <v>21000</v>
      </c>
      <c r="U8" s="8">
        <f>P8*2^(O8/24)</f>
        <v>12800</v>
      </c>
    </row>
    <row r="9" spans="2:21">
      <c r="D9" t="s">
        <v>27</v>
      </c>
      <c r="E9">
        <v>1988</v>
      </c>
      <c r="F9" s="7">
        <v>100000</v>
      </c>
      <c r="G9" t="s">
        <v>28</v>
      </c>
      <c r="H9" t="s">
        <v>29</v>
      </c>
      <c r="I9" t="s">
        <v>0</v>
      </c>
      <c r="J9" t="s">
        <v>0</v>
      </c>
      <c r="K9" t="s">
        <v>0</v>
      </c>
      <c r="L9" t="s">
        <v>30</v>
      </c>
      <c r="M9" t="s">
        <v>405</v>
      </c>
      <c r="N9" t="s">
        <v>404</v>
      </c>
      <c r="O9" s="9">
        <f t="shared" si="0"/>
        <v>228</v>
      </c>
      <c r="P9">
        <f t="shared" si="5"/>
        <v>50</v>
      </c>
      <c r="Q9">
        <f t="shared" si="1"/>
        <v>1988</v>
      </c>
      <c r="R9" s="8" t="str">
        <f t="shared" si="2"/>
        <v/>
      </c>
      <c r="S9" s="8" t="str">
        <f t="shared" si="3"/>
        <v/>
      </c>
      <c r="T9" s="8">
        <f t="shared" si="4"/>
        <v>100000</v>
      </c>
      <c r="U9" s="8">
        <f t="shared" ref="U9:U72" si="6">P9*2^(O9/24)</f>
        <v>36203.867196751227</v>
      </c>
    </row>
    <row r="10" spans="2:21">
      <c r="D10" t="s">
        <v>31</v>
      </c>
      <c r="E10">
        <v>1993</v>
      </c>
      <c r="F10" s="7">
        <v>750000</v>
      </c>
      <c r="G10" t="s">
        <v>32</v>
      </c>
      <c r="H10" t="s">
        <v>3</v>
      </c>
      <c r="I10" t="s">
        <v>0</v>
      </c>
      <c r="J10" t="s">
        <v>0</v>
      </c>
      <c r="K10" t="s">
        <v>0</v>
      </c>
      <c r="L10" t="s">
        <v>30</v>
      </c>
      <c r="M10" t="s">
        <v>405</v>
      </c>
      <c r="N10" t="s">
        <v>404</v>
      </c>
      <c r="O10" s="9">
        <f t="shared" si="0"/>
        <v>288</v>
      </c>
      <c r="P10">
        <f t="shared" si="5"/>
        <v>50</v>
      </c>
      <c r="Q10">
        <f t="shared" si="1"/>
        <v>1993</v>
      </c>
      <c r="R10" s="8" t="str">
        <f t="shared" si="2"/>
        <v/>
      </c>
      <c r="S10" s="8" t="str">
        <f t="shared" si="3"/>
        <v/>
      </c>
      <c r="T10" s="8">
        <f t="shared" si="4"/>
        <v>750000</v>
      </c>
      <c r="U10" s="8">
        <f t="shared" si="6"/>
        <v>204800</v>
      </c>
    </row>
    <row r="11" spans="2:21">
      <c r="D11" t="s">
        <v>33</v>
      </c>
      <c r="E11">
        <v>1994</v>
      </c>
      <c r="F11" s="7">
        <v>1000000</v>
      </c>
      <c r="G11" t="s">
        <v>34</v>
      </c>
      <c r="H11" t="s">
        <v>4</v>
      </c>
      <c r="I11" t="s">
        <v>35</v>
      </c>
      <c r="J11" t="s">
        <v>0</v>
      </c>
      <c r="K11" t="s">
        <v>0</v>
      </c>
      <c r="L11" t="s">
        <v>36</v>
      </c>
      <c r="M11" t="s">
        <v>405</v>
      </c>
      <c r="N11" t="s">
        <v>404</v>
      </c>
      <c r="O11" s="9">
        <f t="shared" si="0"/>
        <v>300</v>
      </c>
      <c r="P11">
        <f t="shared" si="5"/>
        <v>50</v>
      </c>
      <c r="Q11">
        <f t="shared" si="1"/>
        <v>1994</v>
      </c>
      <c r="R11" s="8" t="str">
        <f t="shared" si="2"/>
        <v/>
      </c>
      <c r="S11" s="8" t="str">
        <f t="shared" si="3"/>
        <v/>
      </c>
      <c r="T11" s="8">
        <f t="shared" si="4"/>
        <v>1000000</v>
      </c>
      <c r="U11" s="8">
        <f t="shared" si="6"/>
        <v>289630.93757400993</v>
      </c>
    </row>
    <row r="12" spans="2:21">
      <c r="D12" t="s">
        <v>37</v>
      </c>
      <c r="E12">
        <v>1994</v>
      </c>
      <c r="F12" s="7">
        <v>1000000</v>
      </c>
      <c r="G12" t="s">
        <v>2</v>
      </c>
      <c r="H12" t="s">
        <v>38</v>
      </c>
      <c r="I12" t="s">
        <v>35</v>
      </c>
      <c r="J12" t="s">
        <v>0</v>
      </c>
      <c r="K12" t="s">
        <v>0</v>
      </c>
      <c r="L12" t="s">
        <v>39</v>
      </c>
      <c r="M12" t="s">
        <v>405</v>
      </c>
      <c r="N12" t="s">
        <v>404</v>
      </c>
      <c r="O12" s="9">
        <f t="shared" si="0"/>
        <v>300</v>
      </c>
      <c r="P12">
        <f t="shared" si="5"/>
        <v>50</v>
      </c>
      <c r="Q12">
        <f t="shared" si="1"/>
        <v>1994</v>
      </c>
      <c r="R12" s="8" t="str">
        <f t="shared" si="2"/>
        <v/>
      </c>
      <c r="S12" s="8" t="str">
        <f t="shared" si="3"/>
        <v/>
      </c>
      <c r="T12" s="8">
        <f t="shared" si="4"/>
        <v>1000000</v>
      </c>
      <c r="U12" s="8">
        <f t="shared" si="6"/>
        <v>289630.93757400993</v>
      </c>
    </row>
    <row r="13" spans="2:21">
      <c r="D13" t="s">
        <v>40</v>
      </c>
      <c r="E13">
        <v>1995</v>
      </c>
      <c r="F13" s="7">
        <v>1000000</v>
      </c>
      <c r="G13" t="s">
        <v>41</v>
      </c>
      <c r="H13" t="s">
        <v>42</v>
      </c>
      <c r="I13" t="s">
        <v>35</v>
      </c>
      <c r="J13" t="s">
        <v>43</v>
      </c>
      <c r="K13" s="7">
        <v>11000</v>
      </c>
      <c r="M13" t="s">
        <v>405</v>
      </c>
      <c r="N13" t="s">
        <v>404</v>
      </c>
      <c r="O13" s="9">
        <f t="shared" si="0"/>
        <v>312</v>
      </c>
      <c r="P13">
        <f t="shared" si="5"/>
        <v>50</v>
      </c>
      <c r="Q13">
        <f t="shared" si="1"/>
        <v>1995</v>
      </c>
      <c r="R13" s="8" t="str">
        <f t="shared" si="2"/>
        <v/>
      </c>
      <c r="S13" s="8" t="str">
        <f t="shared" si="3"/>
        <v/>
      </c>
      <c r="T13" s="8">
        <f t="shared" si="4"/>
        <v>1000000</v>
      </c>
      <c r="U13" s="8">
        <f t="shared" si="6"/>
        <v>409600</v>
      </c>
    </row>
    <row r="14" spans="2:21">
      <c r="D14" t="s">
        <v>44</v>
      </c>
      <c r="E14">
        <v>1996</v>
      </c>
      <c r="F14" s="7">
        <v>2600000</v>
      </c>
      <c r="G14" t="s">
        <v>45</v>
      </c>
      <c r="H14" t="s">
        <v>1</v>
      </c>
      <c r="I14" t="s">
        <v>46</v>
      </c>
      <c r="J14" t="s">
        <v>47</v>
      </c>
      <c r="K14" s="7">
        <v>32100</v>
      </c>
      <c r="L14" t="s">
        <v>48</v>
      </c>
      <c r="M14" t="s">
        <v>405</v>
      </c>
      <c r="N14" t="s">
        <v>404</v>
      </c>
      <c r="O14" s="9">
        <f t="shared" si="0"/>
        <v>324</v>
      </c>
      <c r="P14">
        <f t="shared" si="5"/>
        <v>50</v>
      </c>
      <c r="Q14">
        <f t="shared" si="1"/>
        <v>1996</v>
      </c>
      <c r="R14" s="8" t="str">
        <f t="shared" si="2"/>
        <v/>
      </c>
      <c r="S14" s="8" t="str">
        <f t="shared" si="3"/>
        <v/>
      </c>
      <c r="T14" s="8">
        <f t="shared" si="4"/>
        <v>2600000</v>
      </c>
      <c r="U14" s="8">
        <f t="shared" si="6"/>
        <v>579261.87514801987</v>
      </c>
    </row>
    <row r="15" spans="2:21">
      <c r="D15" t="s">
        <v>49</v>
      </c>
      <c r="E15">
        <v>1996</v>
      </c>
      <c r="F15" s="7">
        <v>1200000</v>
      </c>
      <c r="G15" t="s">
        <v>50</v>
      </c>
      <c r="H15" t="s">
        <v>1</v>
      </c>
      <c r="I15" t="s">
        <v>46</v>
      </c>
      <c r="J15" t="s">
        <v>0</v>
      </c>
      <c r="K15" t="s">
        <v>0</v>
      </c>
      <c r="L15" t="s">
        <v>51</v>
      </c>
      <c r="M15" t="s">
        <v>405</v>
      </c>
      <c r="N15" t="s">
        <v>404</v>
      </c>
      <c r="O15" s="9">
        <f t="shared" si="0"/>
        <v>324</v>
      </c>
      <c r="P15">
        <f t="shared" si="5"/>
        <v>50</v>
      </c>
      <c r="Q15">
        <f t="shared" si="1"/>
        <v>1996</v>
      </c>
      <c r="R15" s="8" t="str">
        <f t="shared" si="2"/>
        <v/>
      </c>
      <c r="S15" s="8" t="str">
        <f t="shared" si="3"/>
        <v/>
      </c>
      <c r="T15" s="8">
        <f t="shared" si="4"/>
        <v>1200000</v>
      </c>
      <c r="U15" s="8">
        <f t="shared" si="6"/>
        <v>579261.87514801987</v>
      </c>
    </row>
    <row r="16" spans="2:21">
      <c r="D16" t="s">
        <v>52</v>
      </c>
      <c r="E16">
        <v>1996</v>
      </c>
      <c r="F16" s="7">
        <v>1000000</v>
      </c>
      <c r="G16" t="s">
        <v>53</v>
      </c>
      <c r="H16" t="s">
        <v>54</v>
      </c>
      <c r="I16" t="s">
        <v>35</v>
      </c>
      <c r="J16" t="s">
        <v>0</v>
      </c>
      <c r="K16" t="s">
        <v>0</v>
      </c>
      <c r="L16" t="s">
        <v>55</v>
      </c>
      <c r="M16" t="s">
        <v>405</v>
      </c>
      <c r="N16" t="s">
        <v>404</v>
      </c>
      <c r="O16" s="9">
        <f t="shared" si="0"/>
        <v>324</v>
      </c>
      <c r="P16">
        <f t="shared" si="5"/>
        <v>50</v>
      </c>
      <c r="Q16">
        <f t="shared" si="1"/>
        <v>1996</v>
      </c>
      <c r="R16" s="8" t="str">
        <f t="shared" si="2"/>
        <v/>
      </c>
      <c r="S16" s="8" t="str">
        <f t="shared" si="3"/>
        <v/>
      </c>
      <c r="T16" s="8">
        <f t="shared" si="4"/>
        <v>1000000</v>
      </c>
      <c r="U16" s="8">
        <f t="shared" si="6"/>
        <v>579261.87514801987</v>
      </c>
    </row>
    <row r="17" spans="4:21">
      <c r="D17" t="s">
        <v>56</v>
      </c>
      <c r="E17">
        <v>1997</v>
      </c>
      <c r="F17" s="7">
        <v>1000000</v>
      </c>
      <c r="G17" t="s">
        <v>53</v>
      </c>
      <c r="H17" t="s">
        <v>54</v>
      </c>
      <c r="I17" t="s">
        <v>35</v>
      </c>
      <c r="J17" t="s">
        <v>0</v>
      </c>
      <c r="K17" t="s">
        <v>0</v>
      </c>
      <c r="L17" t="s">
        <v>55</v>
      </c>
      <c r="M17" t="s">
        <v>405</v>
      </c>
      <c r="N17" t="s">
        <v>404</v>
      </c>
      <c r="O17" s="9">
        <f t="shared" si="0"/>
        <v>336</v>
      </c>
      <c r="P17">
        <f t="shared" si="5"/>
        <v>50</v>
      </c>
      <c r="Q17">
        <f t="shared" si="1"/>
        <v>1997</v>
      </c>
      <c r="R17" s="8" t="str">
        <f t="shared" si="2"/>
        <v/>
      </c>
      <c r="S17" s="8" t="str">
        <f t="shared" si="3"/>
        <v/>
      </c>
      <c r="T17" s="8">
        <f t="shared" si="4"/>
        <v>1000000</v>
      </c>
      <c r="U17" s="8">
        <f t="shared" si="6"/>
        <v>819200</v>
      </c>
    </row>
    <row r="18" spans="4:21">
      <c r="D18" t="s">
        <v>57</v>
      </c>
      <c r="E18">
        <v>1997</v>
      </c>
      <c r="F18" s="7">
        <v>3500000</v>
      </c>
      <c r="G18" t="s">
        <v>8</v>
      </c>
      <c r="H18" t="s">
        <v>58</v>
      </c>
      <c r="I18" t="s">
        <v>46</v>
      </c>
      <c r="J18" t="s">
        <v>43</v>
      </c>
      <c r="K18" s="7">
        <v>38900</v>
      </c>
      <c r="L18" t="s">
        <v>59</v>
      </c>
      <c r="M18" t="s">
        <v>405</v>
      </c>
      <c r="N18" t="s">
        <v>404</v>
      </c>
      <c r="O18" s="9">
        <f t="shared" si="0"/>
        <v>336</v>
      </c>
      <c r="P18">
        <f t="shared" si="5"/>
        <v>50</v>
      </c>
      <c r="Q18">
        <f t="shared" si="1"/>
        <v>1997</v>
      </c>
      <c r="R18" s="8">
        <f t="shared" si="2"/>
        <v>3500000</v>
      </c>
      <c r="S18" s="8" t="str">
        <f t="shared" si="3"/>
        <v/>
      </c>
      <c r="T18" s="8" t="str">
        <f t="shared" si="4"/>
        <v/>
      </c>
      <c r="U18" s="8">
        <f t="shared" si="6"/>
        <v>819200</v>
      </c>
    </row>
    <row r="19" spans="4:21">
      <c r="D19" t="s">
        <v>60</v>
      </c>
      <c r="E19">
        <v>1998</v>
      </c>
      <c r="F19" s="7">
        <v>3500000</v>
      </c>
      <c r="G19" t="s">
        <v>61</v>
      </c>
      <c r="H19" t="s">
        <v>62</v>
      </c>
      <c r="I19" t="s">
        <v>46</v>
      </c>
      <c r="J19" t="s">
        <v>0</v>
      </c>
      <c r="K19" t="s">
        <v>0</v>
      </c>
      <c r="L19" t="s">
        <v>55</v>
      </c>
      <c r="M19" t="s">
        <v>405</v>
      </c>
      <c r="N19" t="s">
        <v>404</v>
      </c>
      <c r="O19" s="9">
        <f t="shared" si="0"/>
        <v>348</v>
      </c>
      <c r="P19">
        <f t="shared" si="5"/>
        <v>50</v>
      </c>
      <c r="Q19">
        <f t="shared" si="1"/>
        <v>1998</v>
      </c>
      <c r="R19" s="8" t="str">
        <f t="shared" si="2"/>
        <v/>
      </c>
      <c r="S19" s="8" t="str">
        <f t="shared" si="3"/>
        <v/>
      </c>
      <c r="T19" s="8">
        <f t="shared" si="4"/>
        <v>3500000</v>
      </c>
      <c r="U19" s="8">
        <f t="shared" si="6"/>
        <v>1158523.75029604</v>
      </c>
    </row>
    <row r="20" spans="4:21">
      <c r="D20" t="s">
        <v>63</v>
      </c>
      <c r="E20">
        <v>1998</v>
      </c>
      <c r="F20" s="7">
        <v>4000000</v>
      </c>
      <c r="G20" t="s">
        <v>53</v>
      </c>
      <c r="H20" t="s">
        <v>54</v>
      </c>
      <c r="I20" t="s">
        <v>46</v>
      </c>
      <c r="J20" t="s">
        <v>0</v>
      </c>
      <c r="K20" t="s">
        <v>0</v>
      </c>
      <c r="M20" t="s">
        <v>405</v>
      </c>
      <c r="N20" t="s">
        <v>404</v>
      </c>
      <c r="O20" s="9">
        <f t="shared" si="0"/>
        <v>348</v>
      </c>
      <c r="P20">
        <f t="shared" si="5"/>
        <v>50</v>
      </c>
      <c r="Q20">
        <f t="shared" si="1"/>
        <v>1998</v>
      </c>
      <c r="R20" s="8" t="str">
        <f t="shared" si="2"/>
        <v/>
      </c>
      <c r="S20" s="8" t="str">
        <f t="shared" si="3"/>
        <v/>
      </c>
      <c r="T20" s="8">
        <f t="shared" si="4"/>
        <v>4000000</v>
      </c>
      <c r="U20" s="8">
        <f t="shared" si="6"/>
        <v>1158523.75029604</v>
      </c>
    </row>
    <row r="21" spans="4:21">
      <c r="D21" t="s">
        <v>56</v>
      </c>
      <c r="E21">
        <v>1998</v>
      </c>
      <c r="F21" s="7">
        <v>4000000</v>
      </c>
      <c r="G21" t="s">
        <v>53</v>
      </c>
      <c r="H21" t="s">
        <v>54</v>
      </c>
      <c r="I21" t="s">
        <v>46</v>
      </c>
      <c r="J21" t="s">
        <v>0</v>
      </c>
      <c r="K21" t="s">
        <v>0</v>
      </c>
      <c r="M21" t="s">
        <v>405</v>
      </c>
      <c r="N21" t="s">
        <v>404</v>
      </c>
      <c r="O21" s="9">
        <f t="shared" si="0"/>
        <v>348</v>
      </c>
      <c r="P21">
        <f t="shared" si="5"/>
        <v>50</v>
      </c>
      <c r="Q21">
        <f t="shared" si="1"/>
        <v>1998</v>
      </c>
      <c r="R21" s="8" t="str">
        <f t="shared" si="2"/>
        <v/>
      </c>
      <c r="S21" s="8" t="str">
        <f t="shared" si="3"/>
        <v/>
      </c>
      <c r="T21" s="8">
        <f t="shared" si="4"/>
        <v>4000000</v>
      </c>
      <c r="U21" s="8">
        <f t="shared" si="6"/>
        <v>1158523.75029604</v>
      </c>
    </row>
    <row r="22" spans="4:21">
      <c r="D22" t="s">
        <v>64</v>
      </c>
      <c r="E22">
        <v>1998</v>
      </c>
      <c r="F22" s="7">
        <v>7000000</v>
      </c>
      <c r="G22" t="s">
        <v>8</v>
      </c>
      <c r="H22" t="s">
        <v>54</v>
      </c>
      <c r="I22" t="s">
        <v>46</v>
      </c>
      <c r="J22" t="s">
        <v>43</v>
      </c>
      <c r="K22" s="7">
        <v>78000</v>
      </c>
      <c r="L22" t="s">
        <v>65</v>
      </c>
      <c r="M22" t="s">
        <v>405</v>
      </c>
      <c r="N22" t="s">
        <v>404</v>
      </c>
      <c r="O22" s="9">
        <f t="shared" si="0"/>
        <v>348</v>
      </c>
      <c r="P22">
        <f t="shared" si="5"/>
        <v>50</v>
      </c>
      <c r="Q22">
        <f t="shared" si="1"/>
        <v>1998</v>
      </c>
      <c r="R22" s="8">
        <f t="shared" si="2"/>
        <v>7000000</v>
      </c>
      <c r="S22" s="8" t="str">
        <f t="shared" si="3"/>
        <v/>
      </c>
      <c r="T22" s="8" t="str">
        <f t="shared" si="4"/>
        <v/>
      </c>
      <c r="U22" s="8">
        <f t="shared" si="6"/>
        <v>1158523.75029604</v>
      </c>
    </row>
    <row r="23" spans="4:21">
      <c r="D23" t="s">
        <v>66</v>
      </c>
      <c r="E23">
        <v>1998</v>
      </c>
      <c r="F23" s="7">
        <v>10000000</v>
      </c>
      <c r="G23" t="s">
        <v>50</v>
      </c>
      <c r="H23" t="s">
        <v>1</v>
      </c>
      <c r="I23" t="s">
        <v>67</v>
      </c>
      <c r="J23" t="s">
        <v>68</v>
      </c>
      <c r="K23" s="7">
        <v>86200</v>
      </c>
      <c r="L23" t="s">
        <v>69</v>
      </c>
      <c r="M23" t="s">
        <v>405</v>
      </c>
      <c r="N23" t="s">
        <v>404</v>
      </c>
      <c r="O23" s="9">
        <f t="shared" si="0"/>
        <v>348</v>
      </c>
      <c r="P23">
        <f t="shared" si="5"/>
        <v>50</v>
      </c>
      <c r="Q23">
        <f t="shared" si="1"/>
        <v>1998</v>
      </c>
      <c r="R23" s="8" t="str">
        <f t="shared" si="2"/>
        <v/>
      </c>
      <c r="S23" s="8" t="str">
        <f t="shared" si="3"/>
        <v/>
      </c>
      <c r="T23" s="8">
        <f t="shared" si="4"/>
        <v>10000000</v>
      </c>
      <c r="U23" s="8">
        <f t="shared" si="6"/>
        <v>1158523.75029604</v>
      </c>
    </row>
    <row r="24" spans="4:21">
      <c r="D24" t="s">
        <v>70</v>
      </c>
      <c r="E24">
        <v>1999</v>
      </c>
      <c r="F24" s="7">
        <v>6000000</v>
      </c>
      <c r="G24" t="s">
        <v>50</v>
      </c>
      <c r="H24" t="s">
        <v>1</v>
      </c>
      <c r="I24" t="s">
        <v>67</v>
      </c>
      <c r="J24" t="s">
        <v>0</v>
      </c>
      <c r="K24" t="s">
        <v>0</v>
      </c>
      <c r="L24" t="s">
        <v>71</v>
      </c>
      <c r="M24" t="s">
        <v>405</v>
      </c>
      <c r="N24" t="s">
        <v>404</v>
      </c>
      <c r="O24" s="9">
        <f t="shared" si="0"/>
        <v>360</v>
      </c>
      <c r="P24">
        <f t="shared" si="5"/>
        <v>50</v>
      </c>
      <c r="Q24">
        <f t="shared" si="1"/>
        <v>1999</v>
      </c>
      <c r="R24" s="8" t="str">
        <f t="shared" si="2"/>
        <v/>
      </c>
      <c r="S24" s="8" t="str">
        <f t="shared" si="3"/>
        <v/>
      </c>
      <c r="T24" s="8">
        <f t="shared" si="4"/>
        <v>6000000</v>
      </c>
      <c r="U24" s="8">
        <f t="shared" si="6"/>
        <v>1638400</v>
      </c>
    </row>
    <row r="25" spans="4:21">
      <c r="D25" t="s">
        <v>72</v>
      </c>
      <c r="E25">
        <v>1999</v>
      </c>
      <c r="F25" s="7">
        <v>8000000</v>
      </c>
      <c r="G25" t="s">
        <v>73</v>
      </c>
      <c r="H25" t="s">
        <v>74</v>
      </c>
      <c r="I25" t="s">
        <v>67</v>
      </c>
      <c r="J25" t="s">
        <v>75</v>
      </c>
      <c r="K25" s="7">
        <v>114000</v>
      </c>
      <c r="L25" t="s">
        <v>76</v>
      </c>
      <c r="M25" t="s">
        <v>405</v>
      </c>
      <c r="N25" t="s">
        <v>404</v>
      </c>
      <c r="O25" s="9">
        <f t="shared" si="0"/>
        <v>360</v>
      </c>
      <c r="P25">
        <f t="shared" si="5"/>
        <v>50</v>
      </c>
      <c r="Q25">
        <f t="shared" si="1"/>
        <v>1999</v>
      </c>
      <c r="R25" s="8" t="str">
        <f t="shared" si="2"/>
        <v/>
      </c>
      <c r="S25" s="8" t="str">
        <f t="shared" si="3"/>
        <v/>
      </c>
      <c r="T25" s="8">
        <f t="shared" si="4"/>
        <v>8000000</v>
      </c>
      <c r="U25" s="8">
        <f t="shared" si="6"/>
        <v>1638400</v>
      </c>
    </row>
    <row r="26" spans="4:21">
      <c r="D26" t="s">
        <v>77</v>
      </c>
      <c r="E26">
        <v>1999</v>
      </c>
      <c r="F26" s="7">
        <v>8100000</v>
      </c>
      <c r="G26" t="s">
        <v>53</v>
      </c>
      <c r="H26" t="s">
        <v>54</v>
      </c>
      <c r="I26" t="s">
        <v>67</v>
      </c>
      <c r="J26" t="s">
        <v>0</v>
      </c>
      <c r="K26" t="s">
        <v>0</v>
      </c>
      <c r="L26" t="s">
        <v>78</v>
      </c>
      <c r="M26" t="s">
        <v>405</v>
      </c>
      <c r="N26" t="s">
        <v>404</v>
      </c>
      <c r="O26" s="9">
        <f t="shared" si="0"/>
        <v>360</v>
      </c>
      <c r="P26">
        <f t="shared" si="5"/>
        <v>50</v>
      </c>
      <c r="Q26">
        <f t="shared" si="1"/>
        <v>1999</v>
      </c>
      <c r="R26" s="8" t="str">
        <f t="shared" si="2"/>
        <v/>
      </c>
      <c r="S26" s="8" t="str">
        <f t="shared" si="3"/>
        <v/>
      </c>
      <c r="T26" s="8">
        <f t="shared" si="4"/>
        <v>8100000</v>
      </c>
      <c r="U26" s="8">
        <f t="shared" si="6"/>
        <v>1638400</v>
      </c>
    </row>
    <row r="27" spans="4:21">
      <c r="D27" t="s">
        <v>79</v>
      </c>
      <c r="E27">
        <v>1999</v>
      </c>
      <c r="F27" s="7">
        <v>43000000</v>
      </c>
      <c r="G27" t="s">
        <v>7</v>
      </c>
      <c r="H27" t="s">
        <v>7</v>
      </c>
      <c r="I27" t="s">
        <v>80</v>
      </c>
      <c r="J27" t="s">
        <v>81</v>
      </c>
      <c r="K27" s="7">
        <v>154000</v>
      </c>
      <c r="L27" t="s">
        <v>82</v>
      </c>
      <c r="M27" t="s">
        <v>405</v>
      </c>
      <c r="N27" t="s">
        <v>404</v>
      </c>
      <c r="O27" s="9">
        <f t="shared" si="0"/>
        <v>360</v>
      </c>
      <c r="P27">
        <f t="shared" si="5"/>
        <v>50</v>
      </c>
      <c r="Q27">
        <f t="shared" si="1"/>
        <v>1999</v>
      </c>
      <c r="R27" s="8" t="str">
        <f t="shared" si="2"/>
        <v/>
      </c>
      <c r="S27" s="8" t="str">
        <f t="shared" si="3"/>
        <v/>
      </c>
      <c r="T27" s="8">
        <f t="shared" si="4"/>
        <v>43000000</v>
      </c>
      <c r="U27" s="8">
        <f t="shared" si="6"/>
        <v>1638400</v>
      </c>
    </row>
    <row r="28" spans="4:21">
      <c r="D28" t="s">
        <v>83</v>
      </c>
      <c r="E28">
        <v>1999</v>
      </c>
      <c r="F28" s="7">
        <v>15000000</v>
      </c>
      <c r="G28" t="s">
        <v>8</v>
      </c>
      <c r="H28" t="s">
        <v>54</v>
      </c>
      <c r="I28" t="s">
        <v>67</v>
      </c>
      <c r="J28" t="s">
        <v>43</v>
      </c>
      <c r="K28" s="7">
        <v>167000</v>
      </c>
      <c r="L28" t="s">
        <v>76</v>
      </c>
      <c r="M28" t="s">
        <v>405</v>
      </c>
      <c r="N28" t="s">
        <v>404</v>
      </c>
      <c r="O28" s="9">
        <f t="shared" si="0"/>
        <v>360</v>
      </c>
      <c r="P28">
        <f t="shared" si="5"/>
        <v>50</v>
      </c>
      <c r="Q28">
        <f t="shared" si="1"/>
        <v>1999</v>
      </c>
      <c r="R28" s="8">
        <f t="shared" si="2"/>
        <v>15000000</v>
      </c>
      <c r="S28" s="8" t="str">
        <f t="shared" si="3"/>
        <v/>
      </c>
      <c r="T28" s="8" t="str">
        <f t="shared" si="4"/>
        <v/>
      </c>
      <c r="U28" s="8">
        <f t="shared" si="6"/>
        <v>1638400</v>
      </c>
    </row>
    <row r="29" spans="4:21">
      <c r="D29" t="s">
        <v>84</v>
      </c>
      <c r="E29">
        <v>1999</v>
      </c>
      <c r="F29" s="7">
        <v>17000000</v>
      </c>
      <c r="G29" t="s">
        <v>8</v>
      </c>
      <c r="H29" t="s">
        <v>54</v>
      </c>
      <c r="I29" t="s">
        <v>85</v>
      </c>
      <c r="J29" t="s">
        <v>86</v>
      </c>
      <c r="K29" s="7">
        <v>153000</v>
      </c>
      <c r="L29" t="s">
        <v>87</v>
      </c>
      <c r="M29" t="s">
        <v>405</v>
      </c>
      <c r="N29" t="s">
        <v>404</v>
      </c>
      <c r="O29" s="9">
        <f t="shared" si="0"/>
        <v>360</v>
      </c>
      <c r="P29">
        <f t="shared" si="5"/>
        <v>50</v>
      </c>
      <c r="Q29">
        <f t="shared" si="1"/>
        <v>1999</v>
      </c>
      <c r="R29" s="8">
        <f t="shared" si="2"/>
        <v>17000000</v>
      </c>
      <c r="S29" s="8" t="str">
        <f t="shared" si="3"/>
        <v/>
      </c>
      <c r="T29" s="8" t="str">
        <f t="shared" si="4"/>
        <v/>
      </c>
      <c r="U29" s="8">
        <f t="shared" si="6"/>
        <v>1638400</v>
      </c>
    </row>
    <row r="30" spans="4:21">
      <c r="D30" t="s">
        <v>88</v>
      </c>
      <c r="E30">
        <v>2000</v>
      </c>
      <c r="F30" s="7">
        <v>20000000</v>
      </c>
      <c r="G30" t="s">
        <v>8</v>
      </c>
      <c r="H30" t="s">
        <v>54</v>
      </c>
      <c r="I30" t="s">
        <v>80</v>
      </c>
      <c r="J30" t="s">
        <v>89</v>
      </c>
      <c r="K30" s="7">
        <v>308000</v>
      </c>
      <c r="L30" t="s">
        <v>76</v>
      </c>
      <c r="M30" t="s">
        <v>405</v>
      </c>
      <c r="N30" t="s">
        <v>404</v>
      </c>
      <c r="O30" s="9">
        <f t="shared" si="0"/>
        <v>372</v>
      </c>
      <c r="P30">
        <f t="shared" si="5"/>
        <v>50</v>
      </c>
      <c r="Q30">
        <f t="shared" si="1"/>
        <v>2000</v>
      </c>
      <c r="R30" s="8">
        <f t="shared" si="2"/>
        <v>20000000</v>
      </c>
      <c r="S30" s="8" t="str">
        <f t="shared" si="3"/>
        <v/>
      </c>
      <c r="T30" s="8" t="str">
        <f t="shared" si="4"/>
        <v/>
      </c>
      <c r="U30" s="8">
        <f t="shared" si="6"/>
        <v>2317047.5005920799</v>
      </c>
    </row>
    <row r="31" spans="4:21">
      <c r="D31" t="s">
        <v>90</v>
      </c>
      <c r="E31">
        <v>2000</v>
      </c>
      <c r="F31" s="7">
        <v>25000000</v>
      </c>
      <c r="G31" t="s">
        <v>8</v>
      </c>
      <c r="H31" t="s">
        <v>54</v>
      </c>
      <c r="I31" t="s">
        <v>80</v>
      </c>
      <c r="J31" t="s">
        <v>47</v>
      </c>
      <c r="K31" s="7">
        <v>309000</v>
      </c>
      <c r="L31" t="s">
        <v>76</v>
      </c>
      <c r="M31" t="s">
        <v>405</v>
      </c>
      <c r="N31" t="s">
        <v>404</v>
      </c>
      <c r="O31" s="9">
        <f t="shared" si="0"/>
        <v>372</v>
      </c>
      <c r="P31">
        <f t="shared" si="5"/>
        <v>50</v>
      </c>
      <c r="Q31">
        <f t="shared" si="1"/>
        <v>2000</v>
      </c>
      <c r="R31" s="8">
        <f t="shared" si="2"/>
        <v>25000000</v>
      </c>
      <c r="S31" s="8" t="str">
        <f t="shared" si="3"/>
        <v/>
      </c>
      <c r="T31" s="8" t="str">
        <f t="shared" si="4"/>
        <v/>
      </c>
      <c r="U31" s="8">
        <f t="shared" si="6"/>
        <v>2317047.5005920799</v>
      </c>
    </row>
    <row r="32" spans="4:21">
      <c r="D32" t="s">
        <v>91</v>
      </c>
      <c r="E32">
        <v>2000</v>
      </c>
      <c r="F32" s="7">
        <v>14000000</v>
      </c>
      <c r="G32" t="s">
        <v>53</v>
      </c>
      <c r="H32" t="s">
        <v>54</v>
      </c>
      <c r="I32" t="s">
        <v>85</v>
      </c>
      <c r="J32" t="s">
        <v>0</v>
      </c>
      <c r="K32" t="s">
        <v>0</v>
      </c>
      <c r="L32" t="s">
        <v>55</v>
      </c>
      <c r="M32" t="s">
        <v>405</v>
      </c>
      <c r="N32" t="s">
        <v>404</v>
      </c>
      <c r="O32" s="9">
        <f t="shared" si="0"/>
        <v>372</v>
      </c>
      <c r="P32">
        <f t="shared" si="5"/>
        <v>50</v>
      </c>
      <c r="Q32">
        <f t="shared" si="1"/>
        <v>2000</v>
      </c>
      <c r="R32" s="8" t="str">
        <f t="shared" si="2"/>
        <v/>
      </c>
      <c r="S32" s="8" t="str">
        <f t="shared" si="3"/>
        <v/>
      </c>
      <c r="T32" s="8">
        <f t="shared" si="4"/>
        <v>14000000</v>
      </c>
      <c r="U32" s="8">
        <f t="shared" si="6"/>
        <v>2317047.5005920799</v>
      </c>
    </row>
    <row r="33" spans="4:21">
      <c r="D33" t="s">
        <v>92</v>
      </c>
      <c r="E33">
        <v>2000</v>
      </c>
      <c r="F33" s="7">
        <v>28000000</v>
      </c>
      <c r="G33" t="s">
        <v>53</v>
      </c>
      <c r="H33" t="s">
        <v>54</v>
      </c>
      <c r="I33" t="s">
        <v>85</v>
      </c>
      <c r="J33" t="s">
        <v>0</v>
      </c>
      <c r="K33" t="s">
        <v>0</v>
      </c>
      <c r="L33" t="s">
        <v>55</v>
      </c>
      <c r="M33" t="s">
        <v>405</v>
      </c>
      <c r="N33" t="s">
        <v>404</v>
      </c>
      <c r="O33" s="9">
        <f t="shared" si="0"/>
        <v>372</v>
      </c>
      <c r="P33">
        <f t="shared" si="5"/>
        <v>50</v>
      </c>
      <c r="Q33">
        <f t="shared" si="1"/>
        <v>2000</v>
      </c>
      <c r="R33" s="8" t="str">
        <f t="shared" si="2"/>
        <v/>
      </c>
      <c r="S33" s="8" t="str">
        <f t="shared" si="3"/>
        <v/>
      </c>
      <c r="T33" s="8">
        <f t="shared" si="4"/>
        <v>28000000</v>
      </c>
      <c r="U33" s="8">
        <f t="shared" si="6"/>
        <v>2317047.5005920799</v>
      </c>
    </row>
    <row r="34" spans="4:21">
      <c r="D34" t="s">
        <v>93</v>
      </c>
      <c r="E34">
        <v>2000</v>
      </c>
      <c r="F34" s="7">
        <v>30000000</v>
      </c>
      <c r="G34" t="s">
        <v>73</v>
      </c>
      <c r="H34" t="s">
        <v>54</v>
      </c>
      <c r="I34" t="s">
        <v>80</v>
      </c>
      <c r="J34" t="s">
        <v>94</v>
      </c>
      <c r="K34" s="7">
        <v>309000</v>
      </c>
      <c r="L34" t="s">
        <v>76</v>
      </c>
      <c r="M34" t="s">
        <v>405</v>
      </c>
      <c r="N34" t="s">
        <v>404</v>
      </c>
      <c r="O34" s="9">
        <f t="shared" si="0"/>
        <v>372</v>
      </c>
      <c r="P34">
        <f t="shared" si="5"/>
        <v>50</v>
      </c>
      <c r="Q34">
        <f t="shared" si="1"/>
        <v>2000</v>
      </c>
      <c r="R34" s="8" t="str">
        <f t="shared" si="2"/>
        <v/>
      </c>
      <c r="S34" s="8" t="str">
        <f t="shared" si="3"/>
        <v/>
      </c>
      <c r="T34" s="8">
        <f t="shared" si="4"/>
        <v>30000000</v>
      </c>
      <c r="U34" s="8">
        <f t="shared" si="6"/>
        <v>2317047.5005920799</v>
      </c>
    </row>
    <row r="35" spans="4:21">
      <c r="D35" t="s">
        <v>95</v>
      </c>
      <c r="E35">
        <v>2000</v>
      </c>
      <c r="F35" s="7">
        <v>51000000</v>
      </c>
      <c r="G35" t="s">
        <v>96</v>
      </c>
      <c r="H35" t="s">
        <v>1</v>
      </c>
      <c r="I35" t="s">
        <v>80</v>
      </c>
      <c r="J35" t="s">
        <v>97</v>
      </c>
      <c r="K35" s="7">
        <v>481000</v>
      </c>
      <c r="L35" t="s">
        <v>98</v>
      </c>
      <c r="M35" t="s">
        <v>405</v>
      </c>
      <c r="N35" t="s">
        <v>404</v>
      </c>
      <c r="O35" s="9">
        <f t="shared" si="0"/>
        <v>372</v>
      </c>
      <c r="P35">
        <f t="shared" si="5"/>
        <v>50</v>
      </c>
      <c r="Q35">
        <f t="shared" si="1"/>
        <v>2000</v>
      </c>
      <c r="R35" s="8" t="str">
        <f t="shared" si="2"/>
        <v/>
      </c>
      <c r="S35" s="8" t="str">
        <f t="shared" si="3"/>
        <v/>
      </c>
      <c r="T35" s="8">
        <f t="shared" si="4"/>
        <v>51000000</v>
      </c>
      <c r="U35" s="8">
        <f t="shared" si="6"/>
        <v>2317047.5005920799</v>
      </c>
    </row>
    <row r="36" spans="4:21">
      <c r="D36" t="s">
        <v>99</v>
      </c>
      <c r="E36">
        <v>2001</v>
      </c>
      <c r="F36" s="7">
        <v>14000000</v>
      </c>
      <c r="G36" t="s">
        <v>100</v>
      </c>
      <c r="H36" t="s">
        <v>101</v>
      </c>
      <c r="I36" t="s">
        <v>67</v>
      </c>
      <c r="J36" t="s">
        <v>0</v>
      </c>
      <c r="K36" t="s">
        <v>0</v>
      </c>
      <c r="L36" t="s">
        <v>55</v>
      </c>
      <c r="M36" t="s">
        <v>405</v>
      </c>
      <c r="N36" t="s">
        <v>404</v>
      </c>
      <c r="O36" s="9">
        <f t="shared" si="0"/>
        <v>384</v>
      </c>
      <c r="P36">
        <f t="shared" si="5"/>
        <v>50</v>
      </c>
      <c r="Q36">
        <f t="shared" si="1"/>
        <v>2001</v>
      </c>
      <c r="R36" s="8" t="str">
        <f t="shared" si="2"/>
        <v/>
      </c>
      <c r="S36" s="8" t="str">
        <f t="shared" si="3"/>
        <v/>
      </c>
      <c r="T36" s="8">
        <f t="shared" si="4"/>
        <v>14000000</v>
      </c>
      <c r="U36" s="8">
        <f t="shared" si="6"/>
        <v>3276800</v>
      </c>
    </row>
    <row r="37" spans="4:21">
      <c r="D37" t="s">
        <v>102</v>
      </c>
      <c r="E37">
        <v>2001</v>
      </c>
      <c r="F37" s="7">
        <v>15000000</v>
      </c>
      <c r="G37" t="s">
        <v>100</v>
      </c>
      <c r="H37" t="s">
        <v>101</v>
      </c>
      <c r="I37" t="s">
        <v>80</v>
      </c>
      <c r="M37" t="s">
        <v>405</v>
      </c>
      <c r="N37" t="s">
        <v>404</v>
      </c>
      <c r="O37" s="9">
        <f t="shared" si="0"/>
        <v>384</v>
      </c>
      <c r="P37">
        <f t="shared" si="5"/>
        <v>50</v>
      </c>
      <c r="Q37">
        <f t="shared" si="1"/>
        <v>2001</v>
      </c>
      <c r="R37" s="8" t="str">
        <f t="shared" si="2"/>
        <v/>
      </c>
      <c r="S37" s="8" t="str">
        <f t="shared" si="3"/>
        <v/>
      </c>
      <c r="T37" s="8">
        <f t="shared" si="4"/>
        <v>15000000</v>
      </c>
      <c r="U37" s="8">
        <f t="shared" si="6"/>
        <v>3276800</v>
      </c>
    </row>
    <row r="38" spans="4:21">
      <c r="D38" t="s">
        <v>103</v>
      </c>
      <c r="E38">
        <v>2001</v>
      </c>
      <c r="F38" s="7">
        <v>60000000</v>
      </c>
      <c r="G38" t="s">
        <v>8</v>
      </c>
      <c r="H38" t="s">
        <v>54</v>
      </c>
      <c r="I38" t="s">
        <v>104</v>
      </c>
      <c r="J38" t="s">
        <v>0</v>
      </c>
      <c r="K38" t="s">
        <v>0</v>
      </c>
      <c r="L38" t="s">
        <v>105</v>
      </c>
      <c r="M38" t="s">
        <v>405</v>
      </c>
      <c r="N38" t="s">
        <v>404</v>
      </c>
      <c r="O38" s="9">
        <f t="shared" si="0"/>
        <v>384</v>
      </c>
      <c r="P38">
        <f t="shared" si="5"/>
        <v>50</v>
      </c>
      <c r="Q38">
        <f t="shared" si="1"/>
        <v>2001</v>
      </c>
      <c r="R38" s="8">
        <f t="shared" si="2"/>
        <v>60000000</v>
      </c>
      <c r="S38" s="8" t="str">
        <f t="shared" si="3"/>
        <v/>
      </c>
      <c r="T38" s="8" t="str">
        <f t="shared" si="4"/>
        <v/>
      </c>
      <c r="U38" s="8">
        <f t="shared" si="6"/>
        <v>3276800</v>
      </c>
    </row>
    <row r="39" spans="4:21">
      <c r="D39" t="s">
        <v>106</v>
      </c>
      <c r="E39">
        <v>2001</v>
      </c>
      <c r="F39" s="7">
        <v>57000000</v>
      </c>
      <c r="G39" t="s">
        <v>8</v>
      </c>
      <c r="H39" t="s">
        <v>54</v>
      </c>
      <c r="I39" t="s">
        <v>104</v>
      </c>
      <c r="J39" t="s">
        <v>107</v>
      </c>
      <c r="K39" s="7">
        <v>445000</v>
      </c>
      <c r="L39" t="s">
        <v>76</v>
      </c>
      <c r="M39" t="s">
        <v>405</v>
      </c>
      <c r="N39" t="s">
        <v>404</v>
      </c>
      <c r="O39" s="9">
        <f t="shared" si="0"/>
        <v>384</v>
      </c>
      <c r="P39">
        <f t="shared" si="5"/>
        <v>50</v>
      </c>
      <c r="Q39">
        <f t="shared" si="1"/>
        <v>2001</v>
      </c>
      <c r="R39" s="8">
        <f t="shared" si="2"/>
        <v>57000000</v>
      </c>
      <c r="S39" s="8" t="str">
        <f t="shared" si="3"/>
        <v/>
      </c>
      <c r="T39" s="8" t="str">
        <f t="shared" si="4"/>
        <v/>
      </c>
      <c r="U39" s="8">
        <f t="shared" si="6"/>
        <v>3276800</v>
      </c>
    </row>
    <row r="40" spans="4:21">
      <c r="D40" t="s">
        <v>108</v>
      </c>
      <c r="E40">
        <v>2002</v>
      </c>
      <c r="F40" s="7">
        <v>63000000</v>
      </c>
      <c r="G40" t="s">
        <v>8</v>
      </c>
      <c r="H40" t="s">
        <v>54</v>
      </c>
      <c r="I40" t="s">
        <v>104</v>
      </c>
      <c r="J40" t="s">
        <v>109</v>
      </c>
      <c r="K40" s="7">
        <v>444000</v>
      </c>
      <c r="M40" t="s">
        <v>405</v>
      </c>
      <c r="N40" t="s">
        <v>404</v>
      </c>
      <c r="O40" s="9">
        <f t="shared" si="0"/>
        <v>396</v>
      </c>
      <c r="P40">
        <f t="shared" si="5"/>
        <v>50</v>
      </c>
      <c r="Q40">
        <f t="shared" si="1"/>
        <v>2002</v>
      </c>
      <c r="R40" s="8">
        <f t="shared" si="2"/>
        <v>63000000</v>
      </c>
      <c r="S40" s="8" t="str">
        <f t="shared" si="3"/>
        <v/>
      </c>
      <c r="T40" s="8" t="str">
        <f t="shared" si="4"/>
        <v/>
      </c>
      <c r="U40" s="8">
        <f t="shared" si="6"/>
        <v>4634095.0011841524</v>
      </c>
    </row>
    <row r="41" spans="4:21">
      <c r="D41" t="s">
        <v>110</v>
      </c>
      <c r="E41">
        <v>2002</v>
      </c>
      <c r="F41" s="7">
        <v>36000000</v>
      </c>
      <c r="G41" t="s">
        <v>8</v>
      </c>
      <c r="H41" t="s">
        <v>54</v>
      </c>
      <c r="I41" t="s">
        <v>104</v>
      </c>
      <c r="J41" t="s">
        <v>111</v>
      </c>
      <c r="K41" s="7">
        <v>356000</v>
      </c>
      <c r="M41" t="s">
        <v>405</v>
      </c>
      <c r="N41" t="s">
        <v>404</v>
      </c>
      <c r="O41" s="9">
        <f t="shared" si="0"/>
        <v>396</v>
      </c>
      <c r="P41">
        <f t="shared" si="5"/>
        <v>50</v>
      </c>
      <c r="Q41">
        <f t="shared" si="1"/>
        <v>2002</v>
      </c>
      <c r="R41" s="8">
        <f t="shared" si="2"/>
        <v>36000000</v>
      </c>
      <c r="S41" s="8" t="str">
        <f t="shared" si="3"/>
        <v/>
      </c>
      <c r="T41" s="8" t="str">
        <f t="shared" si="4"/>
        <v/>
      </c>
      <c r="U41" s="8">
        <f t="shared" si="6"/>
        <v>4634095.0011841524</v>
      </c>
    </row>
    <row r="42" spans="4:21">
      <c r="D42" t="s">
        <v>112</v>
      </c>
      <c r="E42">
        <v>2002</v>
      </c>
      <c r="F42" s="7">
        <v>29000000</v>
      </c>
      <c r="G42" t="s">
        <v>8</v>
      </c>
      <c r="H42" t="s">
        <v>54</v>
      </c>
      <c r="I42" t="s">
        <v>104</v>
      </c>
      <c r="J42" t="s">
        <v>89</v>
      </c>
      <c r="K42" s="7">
        <v>446000</v>
      </c>
      <c r="M42" t="s">
        <v>405</v>
      </c>
      <c r="N42" t="s">
        <v>404</v>
      </c>
      <c r="O42" s="9">
        <f t="shared" si="0"/>
        <v>396</v>
      </c>
      <c r="P42">
        <f t="shared" si="5"/>
        <v>50</v>
      </c>
      <c r="Q42">
        <f t="shared" si="1"/>
        <v>2002</v>
      </c>
      <c r="R42" s="8">
        <f t="shared" si="2"/>
        <v>29000000</v>
      </c>
      <c r="S42" s="8" t="str">
        <f t="shared" si="3"/>
        <v/>
      </c>
      <c r="T42" s="8" t="str">
        <f t="shared" si="4"/>
        <v/>
      </c>
      <c r="U42" s="8">
        <f t="shared" si="6"/>
        <v>4634095.0011841524</v>
      </c>
    </row>
    <row r="43" spans="4:21">
      <c r="D43" t="s">
        <v>113</v>
      </c>
      <c r="E43">
        <v>2001</v>
      </c>
      <c r="F43" s="7">
        <v>60000000</v>
      </c>
      <c r="G43" t="s">
        <v>73</v>
      </c>
      <c r="H43" t="s">
        <v>54</v>
      </c>
      <c r="I43" t="s">
        <v>104</v>
      </c>
      <c r="J43" t="s">
        <v>114</v>
      </c>
      <c r="K43" s="7">
        <v>882000</v>
      </c>
      <c r="M43" t="s">
        <v>405</v>
      </c>
      <c r="N43" t="s">
        <v>404</v>
      </c>
      <c r="O43" s="9">
        <f t="shared" si="0"/>
        <v>384</v>
      </c>
      <c r="P43">
        <f t="shared" si="5"/>
        <v>50</v>
      </c>
      <c r="Q43">
        <f t="shared" si="1"/>
        <v>2001</v>
      </c>
      <c r="R43" s="8" t="str">
        <f t="shared" si="2"/>
        <v/>
      </c>
      <c r="S43" s="8" t="str">
        <f t="shared" si="3"/>
        <v/>
      </c>
      <c r="T43" s="8">
        <f t="shared" si="4"/>
        <v>60000000</v>
      </c>
      <c r="U43" s="8">
        <f t="shared" si="6"/>
        <v>3276800</v>
      </c>
    </row>
    <row r="44" spans="4:21">
      <c r="D44" t="s">
        <v>115</v>
      </c>
      <c r="E44">
        <v>2002</v>
      </c>
      <c r="F44" s="7">
        <v>107000000</v>
      </c>
      <c r="G44" t="s">
        <v>73</v>
      </c>
      <c r="H44" t="s">
        <v>54</v>
      </c>
      <c r="I44" t="s">
        <v>104</v>
      </c>
      <c r="J44" t="s">
        <v>116</v>
      </c>
      <c r="K44" s="7">
        <v>490800</v>
      </c>
      <c r="M44" t="s">
        <v>405</v>
      </c>
      <c r="N44" t="s">
        <v>404</v>
      </c>
      <c r="O44" s="9">
        <f t="shared" si="0"/>
        <v>396</v>
      </c>
      <c r="P44">
        <f t="shared" si="5"/>
        <v>50</v>
      </c>
      <c r="Q44">
        <f t="shared" si="1"/>
        <v>2002</v>
      </c>
      <c r="R44" s="8" t="str">
        <f t="shared" si="2"/>
        <v/>
      </c>
      <c r="S44" s="8" t="str">
        <f t="shared" si="3"/>
        <v/>
      </c>
      <c r="T44" s="8">
        <f t="shared" si="4"/>
        <v>107000000</v>
      </c>
      <c r="U44" s="8">
        <f t="shared" si="6"/>
        <v>4634095.0011841524</v>
      </c>
    </row>
    <row r="45" spans="4:21">
      <c r="D45" t="s">
        <v>117</v>
      </c>
      <c r="E45">
        <v>2003</v>
      </c>
      <c r="F45" s="7">
        <v>117000000</v>
      </c>
      <c r="G45" t="s">
        <v>73</v>
      </c>
      <c r="H45" t="s">
        <v>54</v>
      </c>
      <c r="I45" t="s">
        <v>104</v>
      </c>
      <c r="J45" t="s">
        <v>116</v>
      </c>
      <c r="K45" s="7">
        <v>536700</v>
      </c>
      <c r="M45" t="s">
        <v>405</v>
      </c>
      <c r="N45" t="s">
        <v>404</v>
      </c>
      <c r="O45" s="9">
        <f t="shared" si="0"/>
        <v>408</v>
      </c>
      <c r="P45">
        <f t="shared" si="5"/>
        <v>50</v>
      </c>
      <c r="Q45">
        <f t="shared" si="1"/>
        <v>2003</v>
      </c>
      <c r="R45" s="8" t="str">
        <f t="shared" si="2"/>
        <v/>
      </c>
      <c r="S45" s="8" t="str">
        <f t="shared" si="3"/>
        <v/>
      </c>
      <c r="T45" s="8">
        <f t="shared" si="4"/>
        <v>117000000</v>
      </c>
      <c r="U45" s="8">
        <f t="shared" si="6"/>
        <v>6553600</v>
      </c>
    </row>
    <row r="46" spans="4:21">
      <c r="D46" t="s">
        <v>118</v>
      </c>
      <c r="E46">
        <v>2003</v>
      </c>
      <c r="F46" s="7">
        <v>45000000</v>
      </c>
      <c r="G46" t="s">
        <v>8</v>
      </c>
      <c r="H46" t="s">
        <v>54</v>
      </c>
      <c r="I46" t="s">
        <v>104</v>
      </c>
      <c r="J46" t="s">
        <v>119</v>
      </c>
      <c r="K46" s="7">
        <v>363000</v>
      </c>
      <c r="M46" t="s">
        <v>405</v>
      </c>
      <c r="N46" t="s">
        <v>404</v>
      </c>
      <c r="O46" s="9">
        <f t="shared" si="0"/>
        <v>408</v>
      </c>
      <c r="P46">
        <f t="shared" si="5"/>
        <v>50</v>
      </c>
      <c r="Q46">
        <f t="shared" si="1"/>
        <v>2003</v>
      </c>
      <c r="R46" s="8">
        <f t="shared" si="2"/>
        <v>45000000</v>
      </c>
      <c r="S46" s="8" t="str">
        <f t="shared" si="3"/>
        <v/>
      </c>
      <c r="T46" s="8" t="str">
        <f t="shared" si="4"/>
        <v/>
      </c>
      <c r="U46" s="8">
        <f t="shared" si="6"/>
        <v>6553600</v>
      </c>
    </row>
    <row r="47" spans="4:21">
      <c r="D47" t="s">
        <v>120</v>
      </c>
      <c r="E47">
        <v>2004</v>
      </c>
      <c r="F47" s="7">
        <v>45000000</v>
      </c>
      <c r="G47" t="s">
        <v>405</v>
      </c>
      <c r="H47" t="s">
        <v>54</v>
      </c>
      <c r="I47" t="s">
        <v>121</v>
      </c>
      <c r="J47" t="s">
        <v>122</v>
      </c>
      <c r="K47" s="7">
        <v>495000</v>
      </c>
      <c r="M47" t="s">
        <v>405</v>
      </c>
      <c r="N47" t="s">
        <v>404</v>
      </c>
      <c r="O47" s="9">
        <f t="shared" si="0"/>
        <v>420</v>
      </c>
      <c r="P47">
        <f t="shared" si="5"/>
        <v>50</v>
      </c>
      <c r="Q47">
        <f t="shared" si="1"/>
        <v>2004</v>
      </c>
      <c r="R47" s="8">
        <f t="shared" si="2"/>
        <v>45000000</v>
      </c>
      <c r="S47" s="8" t="str">
        <f t="shared" si="3"/>
        <v/>
      </c>
      <c r="T47" s="8" t="str">
        <f t="shared" si="4"/>
        <v/>
      </c>
      <c r="U47" s="8">
        <f t="shared" si="6"/>
        <v>9268190.0023683049</v>
      </c>
    </row>
    <row r="48" spans="4:21">
      <c r="D48" t="s">
        <v>123</v>
      </c>
      <c r="E48">
        <v>2003</v>
      </c>
      <c r="F48" s="7">
        <v>125000000</v>
      </c>
      <c r="G48" t="s">
        <v>8</v>
      </c>
      <c r="H48" t="s">
        <v>54</v>
      </c>
      <c r="I48" t="s">
        <v>124</v>
      </c>
      <c r="J48" t="s">
        <v>125</v>
      </c>
      <c r="K48" s="7">
        <v>628000</v>
      </c>
      <c r="M48" t="s">
        <v>405</v>
      </c>
      <c r="N48" t="s">
        <v>404</v>
      </c>
      <c r="O48" s="9">
        <f t="shared" si="0"/>
        <v>408</v>
      </c>
      <c r="P48">
        <f t="shared" si="5"/>
        <v>50</v>
      </c>
      <c r="Q48">
        <f t="shared" si="1"/>
        <v>2003</v>
      </c>
      <c r="R48" s="8">
        <f t="shared" si="2"/>
        <v>125000000</v>
      </c>
      <c r="S48" s="8" t="str">
        <f t="shared" si="3"/>
        <v/>
      </c>
      <c r="T48" s="8" t="str">
        <f t="shared" si="4"/>
        <v/>
      </c>
      <c r="U48" s="8">
        <f t="shared" si="6"/>
        <v>6553600</v>
      </c>
    </row>
    <row r="49" spans="4:21">
      <c r="D49" t="s">
        <v>126</v>
      </c>
      <c r="E49">
        <v>2003</v>
      </c>
      <c r="F49" s="7">
        <v>80000000</v>
      </c>
      <c r="G49" t="s">
        <v>8</v>
      </c>
      <c r="H49" t="s">
        <v>54</v>
      </c>
      <c r="I49" t="s">
        <v>124</v>
      </c>
      <c r="J49" t="s">
        <v>127</v>
      </c>
      <c r="K49" s="7">
        <v>661000</v>
      </c>
      <c r="M49" t="s">
        <v>405</v>
      </c>
      <c r="N49" t="s">
        <v>404</v>
      </c>
      <c r="O49" s="9">
        <f t="shared" si="0"/>
        <v>408</v>
      </c>
      <c r="P49">
        <f t="shared" si="5"/>
        <v>50</v>
      </c>
      <c r="Q49">
        <f t="shared" si="1"/>
        <v>2003</v>
      </c>
      <c r="R49" s="8">
        <f t="shared" si="2"/>
        <v>80000000</v>
      </c>
      <c r="S49" s="8" t="str">
        <f t="shared" si="3"/>
        <v/>
      </c>
      <c r="T49" s="8" t="str">
        <f t="shared" si="4"/>
        <v/>
      </c>
      <c r="U49" s="8">
        <f t="shared" si="6"/>
        <v>6553600</v>
      </c>
    </row>
    <row r="50" spans="4:21">
      <c r="D50" t="s">
        <v>128</v>
      </c>
      <c r="E50">
        <v>2003</v>
      </c>
      <c r="F50" s="7">
        <v>135000000</v>
      </c>
      <c r="G50" t="s">
        <v>8</v>
      </c>
      <c r="H50" t="s">
        <v>54</v>
      </c>
      <c r="I50" t="s">
        <v>124</v>
      </c>
      <c r="J50" t="s">
        <v>129</v>
      </c>
      <c r="K50" s="7">
        <v>652000</v>
      </c>
      <c r="M50" t="s">
        <v>405</v>
      </c>
      <c r="N50" t="s">
        <v>404</v>
      </c>
      <c r="O50" s="9">
        <f t="shared" si="0"/>
        <v>408</v>
      </c>
      <c r="P50">
        <f t="shared" si="5"/>
        <v>50</v>
      </c>
      <c r="Q50">
        <f t="shared" si="1"/>
        <v>2003</v>
      </c>
      <c r="R50" s="8">
        <f t="shared" si="2"/>
        <v>135000000</v>
      </c>
      <c r="S50" s="8" t="str">
        <f t="shared" si="3"/>
        <v/>
      </c>
      <c r="T50" s="8" t="str">
        <f t="shared" si="4"/>
        <v/>
      </c>
      <c r="U50" s="8">
        <f t="shared" si="6"/>
        <v>6553600</v>
      </c>
    </row>
    <row r="51" spans="4:21">
      <c r="D51" t="s">
        <v>130</v>
      </c>
      <c r="E51">
        <v>2003</v>
      </c>
      <c r="F51" s="7">
        <v>82000000</v>
      </c>
      <c r="G51" t="s">
        <v>8</v>
      </c>
      <c r="H51" t="s">
        <v>3</v>
      </c>
      <c r="I51" t="s">
        <v>124</v>
      </c>
      <c r="J51" t="s">
        <v>131</v>
      </c>
      <c r="K51" s="7">
        <v>617000</v>
      </c>
      <c r="M51" t="s">
        <v>405</v>
      </c>
      <c r="N51" t="s">
        <v>404</v>
      </c>
      <c r="O51" s="9">
        <f t="shared" si="0"/>
        <v>408</v>
      </c>
      <c r="P51">
        <f t="shared" si="5"/>
        <v>50</v>
      </c>
      <c r="Q51">
        <f t="shared" si="1"/>
        <v>2003</v>
      </c>
      <c r="R51" s="8">
        <f t="shared" si="2"/>
        <v>82000000</v>
      </c>
      <c r="S51" s="8" t="str">
        <f t="shared" si="3"/>
        <v/>
      </c>
      <c r="T51" s="8" t="str">
        <f t="shared" si="4"/>
        <v/>
      </c>
      <c r="U51" s="8">
        <f t="shared" si="6"/>
        <v>6553600</v>
      </c>
    </row>
    <row r="52" spans="4:21">
      <c r="D52" t="s">
        <v>132</v>
      </c>
      <c r="E52">
        <v>2004</v>
      </c>
      <c r="F52" s="7">
        <v>160000000</v>
      </c>
      <c r="G52" t="s">
        <v>73</v>
      </c>
      <c r="H52" t="s">
        <v>54</v>
      </c>
      <c r="I52" t="s">
        <v>124</v>
      </c>
      <c r="J52" t="s">
        <v>133</v>
      </c>
      <c r="K52" s="7">
        <v>538700</v>
      </c>
      <c r="M52" t="s">
        <v>405</v>
      </c>
      <c r="N52" t="s">
        <v>404</v>
      </c>
      <c r="O52" s="9">
        <f t="shared" si="0"/>
        <v>420</v>
      </c>
      <c r="P52">
        <f t="shared" si="5"/>
        <v>50</v>
      </c>
      <c r="Q52">
        <f t="shared" si="1"/>
        <v>2004</v>
      </c>
      <c r="R52" s="8" t="str">
        <f t="shared" si="2"/>
        <v/>
      </c>
      <c r="S52" s="8" t="str">
        <f t="shared" si="3"/>
        <v/>
      </c>
      <c r="T52" s="8">
        <f t="shared" si="4"/>
        <v>160000000</v>
      </c>
      <c r="U52" s="8">
        <f t="shared" si="6"/>
        <v>9268190.0023683049</v>
      </c>
    </row>
    <row r="53" spans="4:21">
      <c r="D53" t="s">
        <v>134</v>
      </c>
      <c r="E53">
        <v>2004</v>
      </c>
      <c r="F53" s="7">
        <v>222000000</v>
      </c>
      <c r="G53" t="s">
        <v>8</v>
      </c>
      <c r="H53" t="s">
        <v>3</v>
      </c>
      <c r="I53" t="s">
        <v>124</v>
      </c>
      <c r="J53" t="s">
        <v>135</v>
      </c>
      <c r="K53" s="7">
        <v>727900</v>
      </c>
      <c r="M53" t="s">
        <v>405</v>
      </c>
      <c r="N53" t="s">
        <v>404</v>
      </c>
      <c r="O53" s="9">
        <f t="shared" si="0"/>
        <v>420</v>
      </c>
      <c r="P53">
        <f t="shared" si="5"/>
        <v>50</v>
      </c>
      <c r="Q53">
        <f t="shared" si="1"/>
        <v>2004</v>
      </c>
      <c r="R53" s="8">
        <f t="shared" si="2"/>
        <v>222000000</v>
      </c>
      <c r="S53" s="8" t="str">
        <f t="shared" si="3"/>
        <v/>
      </c>
      <c r="T53" s="8" t="str">
        <f t="shared" si="4"/>
        <v/>
      </c>
      <c r="U53" s="8">
        <f t="shared" si="6"/>
        <v>9268190.0023683049</v>
      </c>
    </row>
    <row r="54" spans="4:21">
      <c r="D54" t="s">
        <v>136</v>
      </c>
      <c r="E54">
        <v>2004</v>
      </c>
      <c r="F54" s="7">
        <v>75000000</v>
      </c>
      <c r="G54" t="s">
        <v>8</v>
      </c>
      <c r="H54" t="s">
        <v>3</v>
      </c>
      <c r="I54" t="s">
        <v>124</v>
      </c>
      <c r="J54" t="s">
        <v>137</v>
      </c>
      <c r="K54" s="7">
        <v>681800</v>
      </c>
      <c r="M54" t="s">
        <v>405</v>
      </c>
      <c r="N54" t="s">
        <v>404</v>
      </c>
      <c r="O54" s="9">
        <f t="shared" si="0"/>
        <v>420</v>
      </c>
      <c r="P54">
        <f t="shared" si="5"/>
        <v>50</v>
      </c>
      <c r="Q54">
        <f t="shared" si="1"/>
        <v>2004</v>
      </c>
      <c r="R54" s="8">
        <f t="shared" si="2"/>
        <v>75000000</v>
      </c>
      <c r="S54" s="8" t="str">
        <f t="shared" si="3"/>
        <v/>
      </c>
      <c r="T54" s="8" t="str">
        <f t="shared" si="4"/>
        <v/>
      </c>
      <c r="U54" s="8">
        <f t="shared" si="6"/>
        <v>9268190.0023683049</v>
      </c>
    </row>
    <row r="55" spans="4:21">
      <c r="D55" t="s">
        <v>138</v>
      </c>
      <c r="E55">
        <v>2005</v>
      </c>
      <c r="F55" s="7">
        <v>222000000</v>
      </c>
      <c r="G55" t="s">
        <v>8</v>
      </c>
      <c r="H55" t="s">
        <v>54</v>
      </c>
      <c r="I55" t="s">
        <v>139</v>
      </c>
      <c r="J55" t="s">
        <v>140</v>
      </c>
      <c r="K55" s="7">
        <v>986700</v>
      </c>
      <c r="L55" t="s">
        <v>76</v>
      </c>
      <c r="M55" t="s">
        <v>405</v>
      </c>
      <c r="N55" t="s">
        <v>404</v>
      </c>
      <c r="O55" s="9">
        <f t="shared" si="0"/>
        <v>432</v>
      </c>
      <c r="P55">
        <f t="shared" si="5"/>
        <v>50</v>
      </c>
      <c r="Q55">
        <f t="shared" si="1"/>
        <v>2005</v>
      </c>
      <c r="R55" s="8">
        <f t="shared" si="2"/>
        <v>222000000</v>
      </c>
      <c r="S55" s="8" t="str">
        <f t="shared" si="3"/>
        <v/>
      </c>
      <c r="T55" s="8" t="str">
        <f t="shared" si="4"/>
        <v/>
      </c>
      <c r="U55" s="8">
        <f t="shared" si="6"/>
        <v>13107200</v>
      </c>
    </row>
    <row r="56" spans="4:21">
      <c r="D56" t="s">
        <v>141</v>
      </c>
      <c r="E56">
        <v>2005</v>
      </c>
      <c r="F56" s="7">
        <v>198000000</v>
      </c>
      <c r="G56" t="s">
        <v>8</v>
      </c>
      <c r="H56" t="s">
        <v>54</v>
      </c>
      <c r="I56" t="s">
        <v>139</v>
      </c>
      <c r="J56" t="s">
        <v>142</v>
      </c>
      <c r="K56" s="7">
        <v>891900</v>
      </c>
      <c r="M56" t="s">
        <v>405</v>
      </c>
      <c r="N56" t="s">
        <v>404</v>
      </c>
      <c r="O56" s="9">
        <f t="shared" si="0"/>
        <v>432</v>
      </c>
      <c r="P56">
        <f t="shared" si="5"/>
        <v>50</v>
      </c>
      <c r="Q56">
        <f t="shared" si="1"/>
        <v>2005</v>
      </c>
      <c r="R56" s="8">
        <f t="shared" si="2"/>
        <v>198000000</v>
      </c>
      <c r="S56" s="8" t="str">
        <f t="shared" si="3"/>
        <v/>
      </c>
      <c r="T56" s="8" t="str">
        <f t="shared" si="4"/>
        <v/>
      </c>
      <c r="U56" s="8">
        <f t="shared" si="6"/>
        <v>13107200</v>
      </c>
    </row>
    <row r="57" spans="4:21">
      <c r="D57" t="s">
        <v>143</v>
      </c>
      <c r="E57">
        <v>2005</v>
      </c>
      <c r="F57" s="7">
        <v>146000000</v>
      </c>
      <c r="G57" t="s">
        <v>8</v>
      </c>
      <c r="H57" t="s">
        <v>54</v>
      </c>
      <c r="I57" t="s">
        <v>139</v>
      </c>
      <c r="J57" t="s">
        <v>144</v>
      </c>
      <c r="K57" s="7">
        <v>948100</v>
      </c>
      <c r="M57" t="s">
        <v>405</v>
      </c>
      <c r="N57" t="s">
        <v>404</v>
      </c>
      <c r="O57" s="9">
        <f t="shared" si="0"/>
        <v>432</v>
      </c>
      <c r="P57">
        <f t="shared" si="5"/>
        <v>50</v>
      </c>
      <c r="Q57">
        <f t="shared" si="1"/>
        <v>2005</v>
      </c>
      <c r="R57" s="8">
        <f t="shared" si="2"/>
        <v>146000000</v>
      </c>
      <c r="S57" s="8" t="str">
        <f t="shared" si="3"/>
        <v/>
      </c>
      <c r="T57" s="8" t="str">
        <f t="shared" si="4"/>
        <v/>
      </c>
      <c r="U57" s="8">
        <f t="shared" si="6"/>
        <v>13107200</v>
      </c>
    </row>
    <row r="58" spans="4:21">
      <c r="D58" t="s">
        <v>145</v>
      </c>
      <c r="E58">
        <v>2005</v>
      </c>
      <c r="F58" s="7">
        <v>303000000</v>
      </c>
      <c r="G58" t="s">
        <v>8</v>
      </c>
      <c r="H58" t="s">
        <v>146</v>
      </c>
      <c r="I58" t="s">
        <v>139</v>
      </c>
      <c r="J58" t="s">
        <v>147</v>
      </c>
      <c r="K58" s="7">
        <v>909900</v>
      </c>
      <c r="M58" t="s">
        <v>405</v>
      </c>
      <c r="N58" t="s">
        <v>404</v>
      </c>
      <c r="O58" s="9">
        <f t="shared" si="0"/>
        <v>432</v>
      </c>
      <c r="P58">
        <f t="shared" si="5"/>
        <v>50</v>
      </c>
      <c r="Q58">
        <f t="shared" si="1"/>
        <v>2005</v>
      </c>
      <c r="R58" s="8">
        <f t="shared" si="2"/>
        <v>303000000</v>
      </c>
      <c r="S58" s="8" t="str">
        <f t="shared" si="3"/>
        <v/>
      </c>
      <c r="T58" s="8" t="str">
        <f t="shared" si="4"/>
        <v/>
      </c>
      <c r="U58" s="8">
        <f t="shared" si="6"/>
        <v>13107200</v>
      </c>
    </row>
    <row r="59" spans="4:21">
      <c r="D59" t="s">
        <v>148</v>
      </c>
      <c r="E59">
        <v>2005</v>
      </c>
      <c r="F59" s="7">
        <v>232000000</v>
      </c>
      <c r="G59" t="s">
        <v>73</v>
      </c>
      <c r="H59" t="s">
        <v>54</v>
      </c>
      <c r="I59" t="s">
        <v>149</v>
      </c>
      <c r="J59" t="s">
        <v>150</v>
      </c>
      <c r="K59" s="7">
        <v>1275000</v>
      </c>
      <c r="L59" t="s">
        <v>151</v>
      </c>
      <c r="M59" t="s">
        <v>405</v>
      </c>
      <c r="N59" t="s">
        <v>404</v>
      </c>
      <c r="O59" s="9">
        <f t="shared" si="0"/>
        <v>432</v>
      </c>
      <c r="P59">
        <f t="shared" si="5"/>
        <v>50</v>
      </c>
      <c r="Q59">
        <f t="shared" si="1"/>
        <v>2005</v>
      </c>
      <c r="R59" s="8" t="str">
        <f t="shared" si="2"/>
        <v/>
      </c>
      <c r="S59" s="8" t="str">
        <f t="shared" si="3"/>
        <v/>
      </c>
      <c r="T59" s="8">
        <f t="shared" si="4"/>
        <v>232000000</v>
      </c>
      <c r="U59" s="8">
        <f t="shared" si="6"/>
        <v>13107200</v>
      </c>
    </row>
    <row r="60" spans="4:21">
      <c r="D60" t="s">
        <v>152</v>
      </c>
      <c r="E60">
        <v>2005</v>
      </c>
      <c r="F60" s="7">
        <v>300000000</v>
      </c>
      <c r="G60" t="s">
        <v>153</v>
      </c>
      <c r="H60" t="s">
        <v>154</v>
      </c>
      <c r="I60" t="s">
        <v>149</v>
      </c>
      <c r="J60" t="s">
        <v>155</v>
      </c>
      <c r="K60" s="7">
        <v>1613000</v>
      </c>
      <c r="L60" t="s">
        <v>156</v>
      </c>
      <c r="M60" t="s">
        <v>405</v>
      </c>
      <c r="N60" t="s">
        <v>404</v>
      </c>
      <c r="O60" s="9">
        <f t="shared" si="0"/>
        <v>432</v>
      </c>
      <c r="P60">
        <f t="shared" si="5"/>
        <v>50</v>
      </c>
      <c r="Q60">
        <f t="shared" si="1"/>
        <v>2005</v>
      </c>
      <c r="R60" s="8" t="str">
        <f t="shared" si="2"/>
        <v/>
      </c>
      <c r="S60" s="8" t="str">
        <f t="shared" si="3"/>
        <v/>
      </c>
      <c r="T60" s="8">
        <f t="shared" si="4"/>
        <v>300000000</v>
      </c>
      <c r="U60" s="8">
        <f t="shared" si="6"/>
        <v>13107200</v>
      </c>
    </row>
    <row r="61" spans="4:21">
      <c r="D61" t="s">
        <v>157</v>
      </c>
      <c r="E61">
        <v>2005</v>
      </c>
      <c r="F61" s="7">
        <v>321000000</v>
      </c>
      <c r="G61" t="s">
        <v>73</v>
      </c>
      <c r="H61" t="s">
        <v>54</v>
      </c>
      <c r="I61" t="s">
        <v>149</v>
      </c>
      <c r="J61" t="s">
        <v>158</v>
      </c>
      <c r="K61" s="7">
        <v>1115000</v>
      </c>
      <c r="L61" t="s">
        <v>76</v>
      </c>
      <c r="M61" t="s">
        <v>405</v>
      </c>
      <c r="N61" t="s">
        <v>404</v>
      </c>
      <c r="O61" s="9">
        <f t="shared" si="0"/>
        <v>432</v>
      </c>
      <c r="P61">
        <f t="shared" si="5"/>
        <v>50</v>
      </c>
      <c r="Q61">
        <f t="shared" si="1"/>
        <v>2005</v>
      </c>
      <c r="R61" s="8" t="str">
        <f t="shared" si="2"/>
        <v/>
      </c>
      <c r="S61" s="8" t="str">
        <f t="shared" si="3"/>
        <v/>
      </c>
      <c r="T61" s="8">
        <f t="shared" si="4"/>
        <v>321000000</v>
      </c>
      <c r="U61" s="8">
        <f t="shared" si="6"/>
        <v>13107200</v>
      </c>
    </row>
    <row r="62" spans="4:21">
      <c r="D62" t="s">
        <v>159</v>
      </c>
      <c r="E62">
        <v>2005</v>
      </c>
      <c r="F62" s="7">
        <v>157000000</v>
      </c>
      <c r="G62" t="s">
        <v>73</v>
      </c>
      <c r="H62" t="s">
        <v>54</v>
      </c>
      <c r="I62" t="s">
        <v>149</v>
      </c>
      <c r="J62" t="s">
        <v>160</v>
      </c>
      <c r="K62" s="7">
        <v>1047000</v>
      </c>
      <c r="M62" t="s">
        <v>405</v>
      </c>
      <c r="N62" t="s">
        <v>404</v>
      </c>
      <c r="O62" s="9">
        <f t="shared" si="0"/>
        <v>432</v>
      </c>
      <c r="P62">
        <f t="shared" si="5"/>
        <v>50</v>
      </c>
      <c r="Q62">
        <f t="shared" si="1"/>
        <v>2005</v>
      </c>
      <c r="R62" s="8" t="str">
        <f t="shared" si="2"/>
        <v/>
      </c>
      <c r="S62" s="8" t="str">
        <f t="shared" si="3"/>
        <v/>
      </c>
      <c r="T62" s="8">
        <f t="shared" si="4"/>
        <v>157000000</v>
      </c>
      <c r="U62" s="8">
        <f t="shared" si="6"/>
        <v>13107200</v>
      </c>
    </row>
    <row r="63" spans="4:21">
      <c r="D63" t="s">
        <v>161</v>
      </c>
      <c r="E63">
        <v>2005</v>
      </c>
      <c r="F63" s="7">
        <v>107000000</v>
      </c>
      <c r="G63" t="s">
        <v>73</v>
      </c>
      <c r="H63" t="s">
        <v>54</v>
      </c>
      <c r="I63" t="s">
        <v>149</v>
      </c>
      <c r="J63" t="s">
        <v>162</v>
      </c>
      <c r="K63" s="7">
        <v>1070000</v>
      </c>
      <c r="M63" t="s">
        <v>405</v>
      </c>
      <c r="N63" t="s">
        <v>404</v>
      </c>
      <c r="O63" s="9">
        <f t="shared" si="0"/>
        <v>432</v>
      </c>
      <c r="P63">
        <f t="shared" si="5"/>
        <v>50</v>
      </c>
      <c r="Q63">
        <f t="shared" si="1"/>
        <v>2005</v>
      </c>
      <c r="R63" s="8" t="str">
        <f t="shared" si="2"/>
        <v/>
      </c>
      <c r="S63" s="8" t="str">
        <f t="shared" si="3"/>
        <v/>
      </c>
      <c r="T63" s="8">
        <f t="shared" si="4"/>
        <v>107000000</v>
      </c>
      <c r="U63" s="8">
        <f t="shared" si="6"/>
        <v>13107200</v>
      </c>
    </row>
    <row r="64" spans="4:21">
      <c r="D64" t="s">
        <v>163</v>
      </c>
      <c r="E64">
        <v>2006</v>
      </c>
      <c r="F64" s="7">
        <v>384000000</v>
      </c>
      <c r="G64" t="s">
        <v>73</v>
      </c>
      <c r="H64" t="s">
        <v>54</v>
      </c>
      <c r="I64" t="s">
        <v>149</v>
      </c>
      <c r="J64" t="s">
        <v>164</v>
      </c>
      <c r="K64" s="7">
        <v>1091000</v>
      </c>
      <c r="M64" t="s">
        <v>405</v>
      </c>
      <c r="N64" t="s">
        <v>404</v>
      </c>
      <c r="O64" s="9">
        <f t="shared" si="0"/>
        <v>444</v>
      </c>
      <c r="P64">
        <f t="shared" si="5"/>
        <v>50</v>
      </c>
      <c r="Q64">
        <f t="shared" si="1"/>
        <v>2006</v>
      </c>
      <c r="R64" s="8" t="str">
        <f t="shared" si="2"/>
        <v/>
      </c>
      <c r="S64" s="8" t="str">
        <f t="shared" si="3"/>
        <v/>
      </c>
      <c r="T64" s="8">
        <f t="shared" si="4"/>
        <v>384000000</v>
      </c>
      <c r="U64" s="8">
        <f t="shared" si="6"/>
        <v>18536380.004736613</v>
      </c>
    </row>
    <row r="65" spans="4:21">
      <c r="D65" t="s">
        <v>165</v>
      </c>
      <c r="E65">
        <v>2006</v>
      </c>
      <c r="F65" s="7">
        <v>278000000</v>
      </c>
      <c r="G65" t="s">
        <v>8</v>
      </c>
      <c r="H65" t="s">
        <v>54</v>
      </c>
      <c r="I65" t="s">
        <v>149</v>
      </c>
      <c r="J65" t="s">
        <v>166</v>
      </c>
      <c r="K65" s="7">
        <v>1418000</v>
      </c>
      <c r="M65" t="s">
        <v>405</v>
      </c>
      <c r="N65" t="s">
        <v>404</v>
      </c>
      <c r="O65" s="9">
        <f t="shared" si="0"/>
        <v>444</v>
      </c>
      <c r="P65">
        <f t="shared" si="5"/>
        <v>50</v>
      </c>
      <c r="Q65">
        <f t="shared" si="1"/>
        <v>2006</v>
      </c>
      <c r="R65" s="8">
        <f t="shared" si="2"/>
        <v>278000000</v>
      </c>
      <c r="S65" s="8" t="str">
        <f t="shared" si="3"/>
        <v/>
      </c>
      <c r="T65" s="8" t="str">
        <f t="shared" si="4"/>
        <v/>
      </c>
      <c r="U65" s="8">
        <f t="shared" si="6"/>
        <v>18536380.004736613</v>
      </c>
    </row>
    <row r="66" spans="4:21">
      <c r="D66" t="s">
        <v>167</v>
      </c>
      <c r="E66">
        <v>2006</v>
      </c>
      <c r="F66" s="7">
        <v>112000000</v>
      </c>
      <c r="G66" t="s">
        <v>8</v>
      </c>
      <c r="H66" t="s">
        <v>54</v>
      </c>
      <c r="I66" t="s">
        <v>149</v>
      </c>
      <c r="J66" t="s">
        <v>47</v>
      </c>
      <c r="K66" s="7">
        <v>1383000</v>
      </c>
      <c r="M66" t="s">
        <v>405</v>
      </c>
      <c r="N66" t="s">
        <v>404</v>
      </c>
      <c r="O66" s="9">
        <f t="shared" si="0"/>
        <v>444</v>
      </c>
      <c r="P66">
        <f t="shared" si="5"/>
        <v>50</v>
      </c>
      <c r="Q66">
        <f t="shared" si="1"/>
        <v>2006</v>
      </c>
      <c r="R66" s="8">
        <f t="shared" si="2"/>
        <v>112000000</v>
      </c>
      <c r="S66" s="8" t="str">
        <f t="shared" si="3"/>
        <v/>
      </c>
      <c r="T66" s="8" t="str">
        <f t="shared" si="4"/>
        <v/>
      </c>
      <c r="U66" s="8">
        <f t="shared" si="6"/>
        <v>18536380.004736613</v>
      </c>
    </row>
    <row r="67" spans="4:21">
      <c r="D67" t="s">
        <v>168</v>
      </c>
      <c r="E67">
        <v>2006</v>
      </c>
      <c r="F67" s="7">
        <v>177000000</v>
      </c>
      <c r="G67" t="s">
        <v>8</v>
      </c>
      <c r="H67" t="s">
        <v>54</v>
      </c>
      <c r="I67" t="s">
        <v>149</v>
      </c>
      <c r="J67" t="s">
        <v>169</v>
      </c>
      <c r="K67" s="7">
        <v>1416000</v>
      </c>
      <c r="M67" t="s">
        <v>405</v>
      </c>
      <c r="N67" t="s">
        <v>404</v>
      </c>
      <c r="O67" s="9">
        <f t="shared" si="0"/>
        <v>444</v>
      </c>
      <c r="P67">
        <f t="shared" si="5"/>
        <v>50</v>
      </c>
      <c r="Q67">
        <f t="shared" si="1"/>
        <v>2006</v>
      </c>
      <c r="R67" s="8">
        <f t="shared" si="2"/>
        <v>177000000</v>
      </c>
      <c r="S67" s="8" t="str">
        <f t="shared" si="3"/>
        <v/>
      </c>
      <c r="T67" s="8" t="str">
        <f t="shared" si="4"/>
        <v/>
      </c>
      <c r="U67" s="8">
        <f t="shared" si="6"/>
        <v>18536380.004736613</v>
      </c>
    </row>
    <row r="68" spans="4:21">
      <c r="D68" t="s">
        <v>170</v>
      </c>
      <c r="E68">
        <v>2006</v>
      </c>
      <c r="F68" s="7">
        <v>681000000</v>
      </c>
      <c r="G68" t="s">
        <v>8</v>
      </c>
      <c r="H68" t="s">
        <v>54</v>
      </c>
      <c r="I68" t="s">
        <v>149</v>
      </c>
      <c r="J68" t="s">
        <v>171</v>
      </c>
      <c r="K68" s="7">
        <v>1419000</v>
      </c>
      <c r="M68" t="s">
        <v>405</v>
      </c>
      <c r="N68" t="s">
        <v>404</v>
      </c>
      <c r="O68" s="9">
        <f t="shared" si="0"/>
        <v>444</v>
      </c>
      <c r="P68">
        <f t="shared" si="5"/>
        <v>50</v>
      </c>
      <c r="Q68">
        <f t="shared" si="1"/>
        <v>2006</v>
      </c>
      <c r="R68" s="8">
        <f t="shared" si="2"/>
        <v>681000000</v>
      </c>
      <c r="S68" s="8" t="str">
        <f t="shared" si="3"/>
        <v/>
      </c>
      <c r="T68" s="8" t="str">
        <f t="shared" si="4"/>
        <v/>
      </c>
      <c r="U68" s="8">
        <f t="shared" si="6"/>
        <v>18536380.004736613</v>
      </c>
    </row>
    <row r="69" spans="4:21">
      <c r="D69" t="s">
        <v>172</v>
      </c>
      <c r="E69">
        <v>2007</v>
      </c>
      <c r="F69" s="7">
        <v>210000000</v>
      </c>
      <c r="G69" t="s">
        <v>8</v>
      </c>
      <c r="H69" t="s">
        <v>54</v>
      </c>
      <c r="I69" t="s">
        <v>173</v>
      </c>
      <c r="J69" t="s">
        <v>174</v>
      </c>
      <c r="K69" s="7">
        <v>1654000</v>
      </c>
      <c r="M69" t="s">
        <v>405</v>
      </c>
      <c r="N69" t="s">
        <v>404</v>
      </c>
      <c r="O69" s="9">
        <f t="shared" si="0"/>
        <v>456</v>
      </c>
      <c r="P69">
        <f t="shared" si="5"/>
        <v>50</v>
      </c>
      <c r="Q69">
        <f t="shared" si="1"/>
        <v>2007</v>
      </c>
      <c r="R69" s="8">
        <f t="shared" si="2"/>
        <v>210000000</v>
      </c>
      <c r="S69" s="8" t="str">
        <f t="shared" si="3"/>
        <v/>
      </c>
      <c r="T69" s="8" t="str">
        <f t="shared" si="4"/>
        <v/>
      </c>
      <c r="U69" s="8">
        <f t="shared" si="6"/>
        <v>26214400</v>
      </c>
    </row>
    <row r="70" spans="4:21">
      <c r="D70" t="s">
        <v>175</v>
      </c>
      <c r="E70">
        <v>2007</v>
      </c>
      <c r="F70" s="7">
        <v>289000000</v>
      </c>
      <c r="G70" t="s">
        <v>8</v>
      </c>
      <c r="H70" t="s">
        <v>54</v>
      </c>
      <c r="I70" t="s">
        <v>173</v>
      </c>
      <c r="J70" t="s">
        <v>176</v>
      </c>
      <c r="K70" s="7">
        <v>1710000</v>
      </c>
      <c r="M70" t="s">
        <v>405</v>
      </c>
      <c r="N70" t="s">
        <v>404</v>
      </c>
      <c r="O70" s="9">
        <f t="shared" si="0"/>
        <v>456</v>
      </c>
      <c r="P70">
        <f t="shared" si="5"/>
        <v>50</v>
      </c>
      <c r="Q70">
        <f t="shared" si="1"/>
        <v>2007</v>
      </c>
      <c r="R70" s="8">
        <f t="shared" si="2"/>
        <v>289000000</v>
      </c>
      <c r="S70" s="8" t="str">
        <f t="shared" si="3"/>
        <v/>
      </c>
      <c r="T70" s="8" t="str">
        <f t="shared" si="4"/>
        <v/>
      </c>
      <c r="U70" s="8">
        <f t="shared" si="6"/>
        <v>26214400</v>
      </c>
    </row>
    <row r="71" spans="4:21">
      <c r="D71" t="s">
        <v>177</v>
      </c>
      <c r="E71">
        <v>2006</v>
      </c>
      <c r="F71" s="7">
        <v>330000000</v>
      </c>
      <c r="G71" t="s">
        <v>73</v>
      </c>
      <c r="H71" t="s">
        <v>54</v>
      </c>
      <c r="I71" t="s">
        <v>173</v>
      </c>
      <c r="J71" t="s">
        <v>178</v>
      </c>
      <c r="K71" s="7">
        <v>1435000</v>
      </c>
      <c r="M71" t="s">
        <v>405</v>
      </c>
      <c r="N71" t="s">
        <v>404</v>
      </c>
      <c r="O71" s="9">
        <f t="shared" ref="O71:O134" si="7">(Q71-1969)*12</f>
        <v>444</v>
      </c>
      <c r="P71">
        <f t="shared" si="5"/>
        <v>50</v>
      </c>
      <c r="Q71">
        <f t="shared" ref="Q71:Q134" si="8">E71</f>
        <v>2006</v>
      </c>
      <c r="R71" s="8" t="str">
        <f t="shared" ref="R71:R134" si="9">IF(G71=M71,F71,"")</f>
        <v/>
      </c>
      <c r="S71" s="8" t="str">
        <f t="shared" ref="S71:S134" si="10">IF(G71=N71,F71,"")</f>
        <v/>
      </c>
      <c r="T71" s="8">
        <f t="shared" ref="T71:T134" si="11">IF(G71=M71,"",IF(G71=N71,"",F71))</f>
        <v>330000000</v>
      </c>
      <c r="U71" s="8">
        <f t="shared" si="6"/>
        <v>18536380.004736613</v>
      </c>
    </row>
    <row r="72" spans="4:21">
      <c r="D72" t="s">
        <v>179</v>
      </c>
      <c r="E72">
        <v>2007</v>
      </c>
      <c r="F72" s="7">
        <v>700000000</v>
      </c>
      <c r="G72" t="s">
        <v>73</v>
      </c>
      <c r="H72" t="s">
        <v>54</v>
      </c>
      <c r="I72" t="s">
        <v>173</v>
      </c>
      <c r="J72" t="s">
        <v>180</v>
      </c>
      <c r="K72" s="7">
        <v>1667000</v>
      </c>
      <c r="M72" t="s">
        <v>405</v>
      </c>
      <c r="N72" t="s">
        <v>404</v>
      </c>
      <c r="O72" s="9">
        <f t="shared" si="7"/>
        <v>456</v>
      </c>
      <c r="P72">
        <f t="shared" ref="P72:P135" si="12">P71</f>
        <v>50</v>
      </c>
      <c r="Q72">
        <f t="shared" si="8"/>
        <v>2007</v>
      </c>
      <c r="R72" s="8" t="str">
        <f t="shared" si="9"/>
        <v/>
      </c>
      <c r="S72" s="8" t="str">
        <f t="shared" si="10"/>
        <v/>
      </c>
      <c r="T72" s="8">
        <f t="shared" si="11"/>
        <v>700000000</v>
      </c>
      <c r="U72" s="8">
        <f t="shared" si="6"/>
        <v>26214400</v>
      </c>
    </row>
    <row r="73" spans="4:21">
      <c r="D73" t="s">
        <v>181</v>
      </c>
      <c r="E73">
        <v>2007</v>
      </c>
      <c r="F73" s="7">
        <v>180000000</v>
      </c>
      <c r="G73" t="s">
        <v>73</v>
      </c>
      <c r="H73" t="s">
        <v>54</v>
      </c>
      <c r="I73" t="s">
        <v>182</v>
      </c>
      <c r="J73" t="s">
        <v>183</v>
      </c>
      <c r="K73" s="7">
        <v>2118000</v>
      </c>
      <c r="L73" t="s">
        <v>76</v>
      </c>
      <c r="M73" t="s">
        <v>405</v>
      </c>
      <c r="N73" t="s">
        <v>404</v>
      </c>
      <c r="O73" s="9">
        <f t="shared" si="7"/>
        <v>456</v>
      </c>
      <c r="P73">
        <f t="shared" si="12"/>
        <v>50</v>
      </c>
      <c r="Q73">
        <f t="shared" si="8"/>
        <v>2007</v>
      </c>
      <c r="R73" s="8" t="str">
        <f t="shared" si="9"/>
        <v/>
      </c>
      <c r="S73" s="8" t="str">
        <f t="shared" si="10"/>
        <v/>
      </c>
      <c r="T73" s="8">
        <f t="shared" si="11"/>
        <v>180000000</v>
      </c>
      <c r="U73" s="8">
        <f t="shared" ref="U73:U136" si="13">P73*2^(O73/24)</f>
        <v>26214400</v>
      </c>
    </row>
    <row r="74" spans="4:21">
      <c r="D74" t="s">
        <v>184</v>
      </c>
      <c r="E74">
        <v>2007</v>
      </c>
      <c r="F74" s="7">
        <v>390000000</v>
      </c>
      <c r="G74" t="s">
        <v>73</v>
      </c>
      <c r="H74" t="s">
        <v>54</v>
      </c>
      <c r="I74" t="s">
        <v>182</v>
      </c>
      <c r="J74" t="s">
        <v>185</v>
      </c>
      <c r="K74" s="7">
        <v>2549000</v>
      </c>
      <c r="M74" t="s">
        <v>405</v>
      </c>
      <c r="N74" t="s">
        <v>404</v>
      </c>
      <c r="O74" s="9">
        <f t="shared" si="7"/>
        <v>456</v>
      </c>
      <c r="P74">
        <f t="shared" si="12"/>
        <v>50</v>
      </c>
      <c r="Q74">
        <f t="shared" si="8"/>
        <v>2007</v>
      </c>
      <c r="R74" s="8" t="str">
        <f t="shared" si="9"/>
        <v/>
      </c>
      <c r="S74" s="8" t="str">
        <f t="shared" si="10"/>
        <v/>
      </c>
      <c r="T74" s="8">
        <f t="shared" si="11"/>
        <v>390000000</v>
      </c>
      <c r="U74" s="8">
        <f t="shared" si="13"/>
        <v>26214400</v>
      </c>
    </row>
    <row r="75" spans="4:21">
      <c r="D75" t="s">
        <v>186</v>
      </c>
      <c r="E75">
        <v>2007</v>
      </c>
      <c r="F75" s="7">
        <v>754000000</v>
      </c>
      <c r="G75" t="s">
        <v>8</v>
      </c>
      <c r="H75" t="s">
        <v>74</v>
      </c>
      <c r="I75" t="s">
        <v>182</v>
      </c>
      <c r="J75" t="s">
        <v>187</v>
      </c>
      <c r="K75" s="7">
        <v>2327000</v>
      </c>
      <c r="M75" t="s">
        <v>405</v>
      </c>
      <c r="N75" t="s">
        <v>404</v>
      </c>
      <c r="O75" s="9">
        <f t="shared" si="7"/>
        <v>456</v>
      </c>
      <c r="P75">
        <f t="shared" si="12"/>
        <v>50</v>
      </c>
      <c r="Q75">
        <f t="shared" si="8"/>
        <v>2007</v>
      </c>
      <c r="R75" s="8">
        <f t="shared" si="9"/>
        <v>754000000</v>
      </c>
      <c r="S75" s="8" t="str">
        <f t="shared" si="10"/>
        <v/>
      </c>
      <c r="T75" s="8" t="str">
        <f t="shared" si="11"/>
        <v/>
      </c>
      <c r="U75" s="8">
        <f t="shared" si="13"/>
        <v>26214400</v>
      </c>
    </row>
    <row r="76" spans="4:21">
      <c r="D76" t="s">
        <v>188</v>
      </c>
      <c r="E76">
        <v>2008</v>
      </c>
      <c r="F76" s="7">
        <v>505000000</v>
      </c>
      <c r="G76" t="s">
        <v>8</v>
      </c>
      <c r="H76" t="s">
        <v>54</v>
      </c>
      <c r="I76" t="s">
        <v>182</v>
      </c>
      <c r="J76" t="s">
        <v>189</v>
      </c>
      <c r="K76" s="7">
        <v>2104000</v>
      </c>
      <c r="M76" t="s">
        <v>405</v>
      </c>
      <c r="N76" t="s">
        <v>404</v>
      </c>
      <c r="O76" s="9">
        <f t="shared" si="7"/>
        <v>468</v>
      </c>
      <c r="P76">
        <f t="shared" si="12"/>
        <v>50</v>
      </c>
      <c r="Q76">
        <f t="shared" si="8"/>
        <v>2008</v>
      </c>
      <c r="R76" s="8">
        <f t="shared" si="9"/>
        <v>505000000</v>
      </c>
      <c r="S76" s="8" t="str">
        <f t="shared" si="10"/>
        <v/>
      </c>
      <c r="T76" s="8" t="str">
        <f t="shared" si="11"/>
        <v/>
      </c>
      <c r="U76" s="8">
        <f t="shared" si="13"/>
        <v>37072760.009473227</v>
      </c>
    </row>
    <row r="77" spans="4:21">
      <c r="D77" t="s">
        <v>190</v>
      </c>
      <c r="E77">
        <v>2008</v>
      </c>
      <c r="F77" s="7">
        <v>314000000</v>
      </c>
      <c r="G77" t="s">
        <v>8</v>
      </c>
      <c r="H77" t="s">
        <v>54</v>
      </c>
      <c r="I77" t="s">
        <v>182</v>
      </c>
      <c r="J77" t="s">
        <v>191</v>
      </c>
      <c r="K77" s="7">
        <v>2181000</v>
      </c>
      <c r="M77" t="s">
        <v>405</v>
      </c>
      <c r="N77" t="s">
        <v>404</v>
      </c>
      <c r="O77" s="9">
        <f t="shared" si="7"/>
        <v>468</v>
      </c>
      <c r="P77">
        <f t="shared" si="12"/>
        <v>50</v>
      </c>
      <c r="Q77">
        <f t="shared" si="8"/>
        <v>2008</v>
      </c>
      <c r="R77" s="8">
        <f t="shared" si="9"/>
        <v>314000000</v>
      </c>
      <c r="S77" s="8" t="str">
        <f t="shared" si="10"/>
        <v/>
      </c>
      <c r="T77" s="8" t="str">
        <f t="shared" si="11"/>
        <v/>
      </c>
      <c r="U77" s="8">
        <f t="shared" si="13"/>
        <v>37072760.009473227</v>
      </c>
    </row>
    <row r="78" spans="4:21">
      <c r="D78" t="s">
        <v>192</v>
      </c>
      <c r="E78">
        <v>2008</v>
      </c>
      <c r="F78" s="7">
        <v>210000000</v>
      </c>
      <c r="G78" t="s">
        <v>8</v>
      </c>
      <c r="H78" t="s">
        <v>54</v>
      </c>
      <c r="I78" t="s">
        <v>182</v>
      </c>
      <c r="J78" t="s">
        <v>193</v>
      </c>
      <c r="K78" s="7">
        <v>2442000</v>
      </c>
      <c r="M78" t="s">
        <v>405</v>
      </c>
      <c r="N78" t="s">
        <v>404</v>
      </c>
      <c r="O78" s="9">
        <f t="shared" si="7"/>
        <v>468</v>
      </c>
      <c r="P78">
        <f t="shared" si="12"/>
        <v>50</v>
      </c>
      <c r="Q78">
        <f t="shared" si="8"/>
        <v>2008</v>
      </c>
      <c r="R78" s="8">
        <f t="shared" si="9"/>
        <v>210000000</v>
      </c>
      <c r="S78" s="8" t="str">
        <f t="shared" si="10"/>
        <v/>
      </c>
      <c r="T78" s="8" t="str">
        <f t="shared" si="11"/>
        <v/>
      </c>
      <c r="U78" s="8">
        <f t="shared" si="13"/>
        <v>37072760.009473227</v>
      </c>
    </row>
    <row r="79" spans="4:21">
      <c r="D79" t="s">
        <v>194</v>
      </c>
      <c r="E79">
        <v>2008</v>
      </c>
      <c r="F79" s="7">
        <v>1400000000</v>
      </c>
      <c r="G79" t="s">
        <v>8</v>
      </c>
      <c r="H79" t="s">
        <v>54</v>
      </c>
      <c r="I79" t="s">
        <v>182</v>
      </c>
      <c r="J79" t="s">
        <v>195</v>
      </c>
      <c r="K79" s="7">
        <v>2431000</v>
      </c>
      <c r="M79" t="s">
        <v>405</v>
      </c>
      <c r="N79" t="s">
        <v>404</v>
      </c>
      <c r="O79" s="9">
        <f t="shared" si="7"/>
        <v>468</v>
      </c>
      <c r="P79">
        <f t="shared" si="12"/>
        <v>50</v>
      </c>
      <c r="Q79">
        <f t="shared" si="8"/>
        <v>2008</v>
      </c>
      <c r="R79" s="8">
        <f t="shared" si="9"/>
        <v>1400000000</v>
      </c>
      <c r="S79" s="8" t="str">
        <f t="shared" si="10"/>
        <v/>
      </c>
      <c r="T79" s="8" t="str">
        <f t="shared" si="11"/>
        <v/>
      </c>
      <c r="U79" s="8">
        <f t="shared" si="13"/>
        <v>37072760.009473227</v>
      </c>
    </row>
    <row r="80" spans="4:21">
      <c r="D80" t="s">
        <v>196</v>
      </c>
      <c r="E80">
        <v>2008</v>
      </c>
      <c r="F80" s="7">
        <v>181000000</v>
      </c>
      <c r="G80" t="s">
        <v>73</v>
      </c>
      <c r="H80" t="s">
        <v>54</v>
      </c>
      <c r="I80" t="s">
        <v>197</v>
      </c>
      <c r="J80" t="s">
        <v>198</v>
      </c>
      <c r="K80" s="7">
        <v>2701000</v>
      </c>
      <c r="L80" t="s">
        <v>76</v>
      </c>
      <c r="M80" t="s">
        <v>405</v>
      </c>
      <c r="N80" t="s">
        <v>404</v>
      </c>
      <c r="O80" s="9">
        <f t="shared" si="7"/>
        <v>468</v>
      </c>
      <c r="P80">
        <f t="shared" si="12"/>
        <v>50</v>
      </c>
      <c r="Q80">
        <f t="shared" si="8"/>
        <v>2008</v>
      </c>
      <c r="R80" s="8" t="str">
        <f t="shared" si="9"/>
        <v/>
      </c>
      <c r="S80" s="8" t="str">
        <f t="shared" si="10"/>
        <v/>
      </c>
      <c r="T80" s="8">
        <f t="shared" si="11"/>
        <v>181000000</v>
      </c>
      <c r="U80" s="8">
        <f t="shared" si="13"/>
        <v>37072760.009473227</v>
      </c>
    </row>
    <row r="81" spans="4:21">
      <c r="D81" t="s">
        <v>199</v>
      </c>
      <c r="E81">
        <v>2008</v>
      </c>
      <c r="F81" s="7">
        <v>378000000</v>
      </c>
      <c r="G81" t="s">
        <v>73</v>
      </c>
      <c r="H81" t="s">
        <v>54</v>
      </c>
      <c r="I81" t="s">
        <v>197</v>
      </c>
      <c r="J81" t="s">
        <v>200</v>
      </c>
      <c r="K81" s="7">
        <v>2800000</v>
      </c>
      <c r="M81" t="s">
        <v>405</v>
      </c>
      <c r="N81" t="s">
        <v>404</v>
      </c>
      <c r="O81" s="9">
        <f t="shared" si="7"/>
        <v>468</v>
      </c>
      <c r="P81">
        <f t="shared" si="12"/>
        <v>50</v>
      </c>
      <c r="Q81">
        <f t="shared" si="8"/>
        <v>2008</v>
      </c>
      <c r="R81" s="8" t="str">
        <f t="shared" si="9"/>
        <v/>
      </c>
      <c r="S81" s="8" t="str">
        <f t="shared" si="10"/>
        <v/>
      </c>
      <c r="T81" s="8">
        <f t="shared" si="11"/>
        <v>378000000</v>
      </c>
      <c r="U81" s="8">
        <f t="shared" si="13"/>
        <v>37072760.009473227</v>
      </c>
    </row>
    <row r="82" spans="4:21">
      <c r="D82" t="s">
        <v>201</v>
      </c>
      <c r="E82">
        <v>2008</v>
      </c>
      <c r="F82" s="7">
        <v>242000000</v>
      </c>
      <c r="G82" t="s">
        <v>73</v>
      </c>
      <c r="H82" t="s">
        <v>54</v>
      </c>
      <c r="I82" t="s">
        <v>197</v>
      </c>
      <c r="J82" t="s">
        <v>202</v>
      </c>
      <c r="K82" s="7">
        <v>3315000</v>
      </c>
      <c r="M82" t="s">
        <v>405</v>
      </c>
      <c r="N82" t="s">
        <v>404</v>
      </c>
      <c r="O82" s="9">
        <f t="shared" si="7"/>
        <v>468</v>
      </c>
      <c r="P82">
        <f t="shared" si="12"/>
        <v>50</v>
      </c>
      <c r="Q82">
        <f t="shared" si="8"/>
        <v>2008</v>
      </c>
      <c r="R82" s="8" t="str">
        <f t="shared" si="9"/>
        <v/>
      </c>
      <c r="S82" s="8" t="str">
        <f t="shared" si="10"/>
        <v/>
      </c>
      <c r="T82" s="8">
        <f t="shared" si="11"/>
        <v>242000000</v>
      </c>
      <c r="U82" s="8">
        <f t="shared" si="13"/>
        <v>37072760.009473227</v>
      </c>
    </row>
    <row r="83" spans="4:21">
      <c r="D83" t="s">
        <v>203</v>
      </c>
      <c r="E83">
        <v>2008</v>
      </c>
      <c r="F83" s="7">
        <v>514000000</v>
      </c>
      <c r="G83" t="s">
        <v>73</v>
      </c>
      <c r="H83" t="s">
        <v>54</v>
      </c>
      <c r="I83" t="s">
        <v>197</v>
      </c>
      <c r="J83" t="s">
        <v>204</v>
      </c>
      <c r="K83" s="7">
        <v>3521000</v>
      </c>
      <c r="M83" t="s">
        <v>405</v>
      </c>
      <c r="N83" t="s">
        <v>404</v>
      </c>
      <c r="O83" s="9">
        <f t="shared" si="7"/>
        <v>468</v>
      </c>
      <c r="P83">
        <f t="shared" si="12"/>
        <v>50</v>
      </c>
      <c r="Q83">
        <f t="shared" si="8"/>
        <v>2008</v>
      </c>
      <c r="R83" s="8" t="str">
        <f t="shared" si="9"/>
        <v/>
      </c>
      <c r="S83" s="8" t="str">
        <f t="shared" si="10"/>
        <v/>
      </c>
      <c r="T83" s="8">
        <f t="shared" si="11"/>
        <v>514000000</v>
      </c>
      <c r="U83" s="8">
        <f t="shared" si="13"/>
        <v>37072760.009473227</v>
      </c>
    </row>
    <row r="84" spans="4:21">
      <c r="D84" t="s">
        <v>205</v>
      </c>
      <c r="E84">
        <v>2008</v>
      </c>
      <c r="F84" s="7">
        <v>666000000</v>
      </c>
      <c r="G84" t="s">
        <v>73</v>
      </c>
      <c r="H84" t="s">
        <v>54</v>
      </c>
      <c r="I84" t="s">
        <v>197</v>
      </c>
      <c r="J84" t="s">
        <v>206</v>
      </c>
      <c r="K84" s="7">
        <v>3469000</v>
      </c>
      <c r="M84" t="s">
        <v>405</v>
      </c>
      <c r="N84" t="s">
        <v>404</v>
      </c>
      <c r="O84" s="9">
        <f t="shared" si="7"/>
        <v>468</v>
      </c>
      <c r="P84">
        <f t="shared" si="12"/>
        <v>50</v>
      </c>
      <c r="Q84">
        <f t="shared" si="8"/>
        <v>2008</v>
      </c>
      <c r="R84" s="8" t="str">
        <f t="shared" si="9"/>
        <v/>
      </c>
      <c r="S84" s="8" t="str">
        <f t="shared" si="10"/>
        <v/>
      </c>
      <c r="T84" s="8">
        <f t="shared" si="11"/>
        <v>666000000</v>
      </c>
      <c r="U84" s="8">
        <f t="shared" si="13"/>
        <v>37072760.009473227</v>
      </c>
    </row>
    <row r="85" spans="4:21">
      <c r="D85" t="s">
        <v>207</v>
      </c>
      <c r="E85">
        <v>2008</v>
      </c>
      <c r="F85" s="7">
        <v>956000000</v>
      </c>
      <c r="G85" t="s">
        <v>73</v>
      </c>
      <c r="H85" t="s">
        <v>54</v>
      </c>
      <c r="I85" t="s">
        <v>197</v>
      </c>
      <c r="J85" t="s">
        <v>208</v>
      </c>
      <c r="K85" s="7">
        <v>3734000</v>
      </c>
      <c r="M85" t="s">
        <v>405</v>
      </c>
      <c r="N85" t="s">
        <v>404</v>
      </c>
      <c r="O85" s="9">
        <f t="shared" si="7"/>
        <v>468</v>
      </c>
      <c r="P85">
        <f t="shared" si="12"/>
        <v>50</v>
      </c>
      <c r="Q85">
        <f t="shared" si="8"/>
        <v>2008</v>
      </c>
      <c r="R85" s="8" t="str">
        <f t="shared" si="9"/>
        <v/>
      </c>
      <c r="S85" s="8" t="str">
        <f t="shared" si="10"/>
        <v/>
      </c>
      <c r="T85" s="8">
        <f t="shared" si="11"/>
        <v>956000000</v>
      </c>
      <c r="U85" s="8">
        <f t="shared" si="13"/>
        <v>37072760.009473227</v>
      </c>
    </row>
    <row r="86" spans="4:21">
      <c r="D86" t="s">
        <v>209</v>
      </c>
      <c r="E86">
        <v>2008</v>
      </c>
      <c r="F86" s="7">
        <v>959000000</v>
      </c>
      <c r="G86" t="s">
        <v>73</v>
      </c>
      <c r="H86" t="s">
        <v>54</v>
      </c>
      <c r="I86" t="s">
        <v>197</v>
      </c>
      <c r="J86" t="s">
        <v>210</v>
      </c>
      <c r="K86" s="7">
        <v>3401000</v>
      </c>
      <c r="L86" t="s">
        <v>211</v>
      </c>
      <c r="M86" t="s">
        <v>405</v>
      </c>
      <c r="N86" t="s">
        <v>404</v>
      </c>
      <c r="O86" s="9">
        <f t="shared" si="7"/>
        <v>468</v>
      </c>
      <c r="P86">
        <f t="shared" si="12"/>
        <v>50</v>
      </c>
      <c r="Q86">
        <f t="shared" si="8"/>
        <v>2008</v>
      </c>
      <c r="R86" s="8" t="str">
        <f t="shared" si="9"/>
        <v/>
      </c>
      <c r="S86" s="8" t="str">
        <f t="shared" si="10"/>
        <v/>
      </c>
      <c r="T86" s="8">
        <f t="shared" si="11"/>
        <v>959000000</v>
      </c>
      <c r="U86" s="8">
        <f t="shared" si="13"/>
        <v>37072760.009473227</v>
      </c>
    </row>
    <row r="87" spans="4:21">
      <c r="D87" t="s">
        <v>212</v>
      </c>
      <c r="E87">
        <v>2008</v>
      </c>
      <c r="F87" s="7">
        <v>754000000</v>
      </c>
      <c r="G87" t="s">
        <v>8</v>
      </c>
      <c r="H87" t="s">
        <v>74</v>
      </c>
      <c r="I87" t="s">
        <v>197</v>
      </c>
      <c r="J87" t="s">
        <v>213</v>
      </c>
      <c r="K87" s="7">
        <v>2900000</v>
      </c>
      <c r="L87" t="s">
        <v>76</v>
      </c>
      <c r="M87" t="s">
        <v>405</v>
      </c>
      <c r="N87" t="s">
        <v>404</v>
      </c>
      <c r="O87" s="9">
        <f t="shared" si="7"/>
        <v>468</v>
      </c>
      <c r="P87">
        <f t="shared" si="12"/>
        <v>50</v>
      </c>
      <c r="Q87">
        <f t="shared" si="8"/>
        <v>2008</v>
      </c>
      <c r="R87" s="8">
        <f t="shared" si="9"/>
        <v>754000000</v>
      </c>
      <c r="S87" s="8" t="str">
        <f t="shared" si="10"/>
        <v/>
      </c>
      <c r="T87" s="8" t="str">
        <f t="shared" si="11"/>
        <v/>
      </c>
      <c r="U87" s="8">
        <f t="shared" si="13"/>
        <v>37072760.009473227</v>
      </c>
    </row>
    <row r="88" spans="4:21">
      <c r="D88" t="s">
        <v>214</v>
      </c>
      <c r="E88">
        <v>2008</v>
      </c>
      <c r="F88" s="7">
        <v>505000000</v>
      </c>
      <c r="G88" t="s">
        <v>8</v>
      </c>
      <c r="H88" t="s">
        <v>74</v>
      </c>
      <c r="I88" t="s">
        <v>197</v>
      </c>
      <c r="J88" t="s">
        <v>166</v>
      </c>
      <c r="K88" s="7">
        <v>2577000</v>
      </c>
      <c r="M88" t="s">
        <v>405</v>
      </c>
      <c r="N88" t="s">
        <v>404</v>
      </c>
      <c r="O88" s="9">
        <f t="shared" si="7"/>
        <v>468</v>
      </c>
      <c r="P88">
        <f t="shared" si="12"/>
        <v>50</v>
      </c>
      <c r="Q88">
        <f t="shared" si="8"/>
        <v>2008</v>
      </c>
      <c r="R88" s="8">
        <f t="shared" si="9"/>
        <v>505000000</v>
      </c>
      <c r="S88" s="8" t="str">
        <f t="shared" si="10"/>
        <v/>
      </c>
      <c r="T88" s="8" t="str">
        <f t="shared" si="11"/>
        <v/>
      </c>
      <c r="U88" s="8">
        <f t="shared" si="13"/>
        <v>37072760.009473227</v>
      </c>
    </row>
    <row r="89" spans="4:21">
      <c r="D89" t="s">
        <v>215</v>
      </c>
      <c r="E89">
        <v>2008</v>
      </c>
      <c r="F89" s="7">
        <v>314000000</v>
      </c>
      <c r="G89" t="s">
        <v>8</v>
      </c>
      <c r="H89" t="s">
        <v>74</v>
      </c>
      <c r="I89" t="s">
        <v>197</v>
      </c>
      <c r="J89" t="s">
        <v>127</v>
      </c>
      <c r="K89" s="7">
        <v>2595000</v>
      </c>
      <c r="M89" t="s">
        <v>405</v>
      </c>
      <c r="N89" t="s">
        <v>404</v>
      </c>
      <c r="O89" s="9">
        <f t="shared" si="7"/>
        <v>468</v>
      </c>
      <c r="P89">
        <f t="shared" si="12"/>
        <v>50</v>
      </c>
      <c r="Q89">
        <f t="shared" si="8"/>
        <v>2008</v>
      </c>
      <c r="R89" s="8">
        <f t="shared" si="9"/>
        <v>314000000</v>
      </c>
      <c r="S89" s="8" t="str">
        <f t="shared" si="10"/>
        <v/>
      </c>
      <c r="T89" s="8" t="str">
        <f t="shared" si="11"/>
        <v/>
      </c>
      <c r="U89" s="8">
        <f t="shared" si="13"/>
        <v>37072760.009473227</v>
      </c>
    </row>
    <row r="90" spans="4:21">
      <c r="D90" t="s">
        <v>216</v>
      </c>
      <c r="E90">
        <v>2008</v>
      </c>
      <c r="F90" s="7">
        <v>1400000000</v>
      </c>
      <c r="G90" t="s">
        <v>8</v>
      </c>
      <c r="H90" t="s">
        <v>74</v>
      </c>
      <c r="I90" t="s">
        <v>197</v>
      </c>
      <c r="J90" t="s">
        <v>217</v>
      </c>
      <c r="K90" s="7">
        <v>2979000</v>
      </c>
      <c r="M90" t="s">
        <v>405</v>
      </c>
      <c r="N90" t="s">
        <v>404</v>
      </c>
      <c r="O90" s="9">
        <f t="shared" si="7"/>
        <v>468</v>
      </c>
      <c r="P90">
        <f t="shared" si="12"/>
        <v>50</v>
      </c>
      <c r="Q90">
        <f t="shared" si="8"/>
        <v>2008</v>
      </c>
      <c r="R90" s="8">
        <f t="shared" si="9"/>
        <v>1400000000</v>
      </c>
      <c r="S90" s="8" t="str">
        <f t="shared" si="10"/>
        <v/>
      </c>
      <c r="T90" s="8" t="str">
        <f t="shared" si="11"/>
        <v/>
      </c>
      <c r="U90" s="8">
        <f t="shared" si="13"/>
        <v>37072760.009473227</v>
      </c>
    </row>
    <row r="91" spans="4:21">
      <c r="D91" t="s">
        <v>218</v>
      </c>
      <c r="E91">
        <v>2009</v>
      </c>
      <c r="F91" s="7">
        <v>260000000</v>
      </c>
      <c r="G91" t="s">
        <v>8</v>
      </c>
      <c r="H91" t="s">
        <v>54</v>
      </c>
      <c r="I91" t="s">
        <v>219</v>
      </c>
      <c r="J91" t="s">
        <v>220</v>
      </c>
      <c r="K91" s="7">
        <v>4561000</v>
      </c>
      <c r="L91" t="s">
        <v>76</v>
      </c>
      <c r="M91" t="s">
        <v>405</v>
      </c>
      <c r="N91" t="s">
        <v>404</v>
      </c>
      <c r="O91" s="9">
        <f t="shared" si="7"/>
        <v>480</v>
      </c>
      <c r="P91">
        <f t="shared" si="12"/>
        <v>50</v>
      </c>
      <c r="Q91">
        <f t="shared" si="8"/>
        <v>2009</v>
      </c>
      <c r="R91" s="8">
        <f t="shared" si="9"/>
        <v>260000000</v>
      </c>
      <c r="S91" s="8" t="str">
        <f t="shared" si="10"/>
        <v/>
      </c>
      <c r="T91" s="8" t="str">
        <f t="shared" si="11"/>
        <v/>
      </c>
      <c r="U91" s="8">
        <f t="shared" si="13"/>
        <v>52428800</v>
      </c>
    </row>
    <row r="92" spans="4:21">
      <c r="D92" t="s">
        <v>221</v>
      </c>
      <c r="E92">
        <v>2009</v>
      </c>
      <c r="F92" s="7">
        <v>486000000</v>
      </c>
      <c r="G92" t="s">
        <v>8</v>
      </c>
      <c r="H92" t="s">
        <v>54</v>
      </c>
      <c r="I92" t="s">
        <v>219</v>
      </c>
      <c r="J92" t="s">
        <v>162</v>
      </c>
      <c r="K92" s="7">
        <v>4860000</v>
      </c>
      <c r="M92" t="s">
        <v>405</v>
      </c>
      <c r="N92" t="s">
        <v>404</v>
      </c>
      <c r="O92" s="9">
        <f t="shared" si="7"/>
        <v>480</v>
      </c>
      <c r="P92">
        <f t="shared" si="12"/>
        <v>50</v>
      </c>
      <c r="Q92">
        <f t="shared" si="8"/>
        <v>2009</v>
      </c>
      <c r="R92" s="8">
        <f t="shared" si="9"/>
        <v>486000000</v>
      </c>
      <c r="S92" s="8" t="str">
        <f t="shared" si="10"/>
        <v/>
      </c>
      <c r="T92" s="8" t="str">
        <f t="shared" si="11"/>
        <v/>
      </c>
      <c r="U92" s="8">
        <f t="shared" si="13"/>
        <v>52428800</v>
      </c>
    </row>
    <row r="93" spans="4:21">
      <c r="D93" t="s">
        <v>222</v>
      </c>
      <c r="E93">
        <v>2009</v>
      </c>
      <c r="F93" s="7">
        <v>727000000</v>
      </c>
      <c r="G93" t="s">
        <v>8</v>
      </c>
      <c r="H93" t="s">
        <v>54</v>
      </c>
      <c r="I93" t="s">
        <v>219</v>
      </c>
      <c r="J93" t="s">
        <v>191</v>
      </c>
      <c r="K93" s="7">
        <v>5049000</v>
      </c>
      <c r="M93" t="s">
        <v>405</v>
      </c>
      <c r="N93" t="s">
        <v>404</v>
      </c>
      <c r="O93" s="9">
        <f t="shared" si="7"/>
        <v>480</v>
      </c>
      <c r="P93">
        <f t="shared" si="12"/>
        <v>50</v>
      </c>
      <c r="Q93">
        <f t="shared" si="8"/>
        <v>2009</v>
      </c>
      <c r="R93" s="8">
        <f t="shared" si="9"/>
        <v>727000000</v>
      </c>
      <c r="S93" s="8" t="str">
        <f t="shared" si="10"/>
        <v/>
      </c>
      <c r="T93" s="8" t="str">
        <f t="shared" si="11"/>
        <v/>
      </c>
      <c r="U93" s="8">
        <f t="shared" si="13"/>
        <v>52428800</v>
      </c>
    </row>
    <row r="94" spans="4:21">
      <c r="D94" t="s">
        <v>223</v>
      </c>
      <c r="E94">
        <v>2009</v>
      </c>
      <c r="F94" s="7">
        <v>826000000</v>
      </c>
      <c r="G94" t="s">
        <v>73</v>
      </c>
      <c r="H94" t="s">
        <v>54</v>
      </c>
      <c r="I94" t="s">
        <v>219</v>
      </c>
      <c r="J94" t="s">
        <v>224</v>
      </c>
      <c r="K94" s="7">
        <v>6029000</v>
      </c>
      <c r="M94" t="s">
        <v>405</v>
      </c>
      <c r="N94" t="s">
        <v>404</v>
      </c>
      <c r="O94" s="9">
        <f t="shared" si="7"/>
        <v>480</v>
      </c>
      <c r="P94">
        <f t="shared" si="12"/>
        <v>50</v>
      </c>
      <c r="Q94">
        <f t="shared" si="8"/>
        <v>2009</v>
      </c>
      <c r="R94" s="8" t="str">
        <f t="shared" si="9"/>
        <v/>
      </c>
      <c r="S94" s="8" t="str">
        <f t="shared" si="10"/>
        <v/>
      </c>
      <c r="T94" s="8">
        <f t="shared" si="11"/>
        <v>826000000</v>
      </c>
      <c r="U94" s="8">
        <f t="shared" si="13"/>
        <v>52428800</v>
      </c>
    </row>
    <row r="95" spans="4:21">
      <c r="D95" t="s">
        <v>225</v>
      </c>
      <c r="E95">
        <v>2009</v>
      </c>
      <c r="F95" s="7">
        <v>2154000000</v>
      </c>
      <c r="G95" t="s">
        <v>73</v>
      </c>
      <c r="H95" t="s">
        <v>54</v>
      </c>
      <c r="I95" t="s">
        <v>219</v>
      </c>
      <c r="J95" t="s">
        <v>226</v>
      </c>
      <c r="K95" s="7">
        <v>6449000</v>
      </c>
      <c r="M95" t="s">
        <v>405</v>
      </c>
      <c r="N95" t="s">
        <v>404</v>
      </c>
      <c r="O95" s="9">
        <f t="shared" si="7"/>
        <v>480</v>
      </c>
      <c r="P95">
        <f t="shared" si="12"/>
        <v>50</v>
      </c>
      <c r="Q95">
        <f t="shared" si="8"/>
        <v>2009</v>
      </c>
      <c r="R95" s="8" t="str">
        <f t="shared" si="9"/>
        <v/>
      </c>
      <c r="S95" s="8" t="str">
        <f t="shared" si="10"/>
        <v/>
      </c>
      <c r="T95" s="8">
        <f t="shared" si="11"/>
        <v>2154000000</v>
      </c>
      <c r="U95" s="8">
        <f t="shared" si="13"/>
        <v>52428800</v>
      </c>
    </row>
    <row r="96" spans="4:21">
      <c r="D96" t="s">
        <v>227</v>
      </c>
      <c r="E96">
        <v>2009</v>
      </c>
      <c r="F96" s="7">
        <v>1040000000</v>
      </c>
      <c r="G96" t="s">
        <v>73</v>
      </c>
      <c r="H96" t="s">
        <v>54</v>
      </c>
      <c r="I96" t="s">
        <v>219</v>
      </c>
      <c r="J96" t="s">
        <v>228</v>
      </c>
      <c r="K96" s="7">
        <v>6265000</v>
      </c>
      <c r="M96" t="s">
        <v>405</v>
      </c>
      <c r="N96" t="s">
        <v>404</v>
      </c>
      <c r="O96" s="9">
        <f t="shared" si="7"/>
        <v>480</v>
      </c>
      <c r="P96">
        <f t="shared" si="12"/>
        <v>50</v>
      </c>
      <c r="Q96">
        <f t="shared" si="8"/>
        <v>2009</v>
      </c>
      <c r="R96" s="8" t="str">
        <f t="shared" si="9"/>
        <v/>
      </c>
      <c r="S96" s="8" t="str">
        <f t="shared" si="10"/>
        <v/>
      </c>
      <c r="T96" s="8">
        <f t="shared" si="11"/>
        <v>1040000000</v>
      </c>
      <c r="U96" s="8">
        <f t="shared" si="13"/>
        <v>52428800</v>
      </c>
    </row>
    <row r="97" spans="4:21">
      <c r="D97" t="s">
        <v>229</v>
      </c>
      <c r="E97">
        <v>2010</v>
      </c>
      <c r="F97" s="7">
        <v>627000000</v>
      </c>
      <c r="G97" t="s">
        <v>230</v>
      </c>
      <c r="H97" t="s">
        <v>54</v>
      </c>
      <c r="I97" t="s">
        <v>219</v>
      </c>
      <c r="J97" t="s">
        <v>231</v>
      </c>
      <c r="K97" s="7">
        <v>6029000</v>
      </c>
      <c r="L97" t="s">
        <v>76</v>
      </c>
      <c r="M97" t="s">
        <v>405</v>
      </c>
      <c r="N97" t="s">
        <v>404</v>
      </c>
      <c r="O97" s="9">
        <f t="shared" si="7"/>
        <v>492</v>
      </c>
      <c r="P97">
        <f t="shared" si="12"/>
        <v>50</v>
      </c>
      <c r="Q97">
        <f t="shared" si="8"/>
        <v>2010</v>
      </c>
      <c r="R97" s="8" t="str">
        <f t="shared" si="9"/>
        <v/>
      </c>
      <c r="S97" s="8" t="str">
        <f t="shared" si="10"/>
        <v/>
      </c>
      <c r="T97" s="8">
        <f t="shared" si="11"/>
        <v>627000000</v>
      </c>
      <c r="U97" s="8">
        <f t="shared" si="13"/>
        <v>74145520.018946454</v>
      </c>
    </row>
    <row r="98" spans="4:21">
      <c r="D98" t="s">
        <v>232</v>
      </c>
      <c r="E98">
        <v>2010</v>
      </c>
      <c r="F98" s="7">
        <v>292000000</v>
      </c>
      <c r="G98" t="s">
        <v>5</v>
      </c>
      <c r="H98" t="s">
        <v>54</v>
      </c>
      <c r="I98" t="s">
        <v>219</v>
      </c>
      <c r="J98" t="s">
        <v>233</v>
      </c>
      <c r="K98" s="7">
        <v>4949000</v>
      </c>
      <c r="M98" t="s">
        <v>405</v>
      </c>
      <c r="N98" t="s">
        <v>404</v>
      </c>
      <c r="O98" s="9">
        <f t="shared" si="7"/>
        <v>492</v>
      </c>
      <c r="P98">
        <f t="shared" si="12"/>
        <v>50</v>
      </c>
      <c r="Q98">
        <f t="shared" si="8"/>
        <v>2010</v>
      </c>
      <c r="R98" s="8" t="str">
        <f t="shared" si="9"/>
        <v/>
      </c>
      <c r="S98" s="8">
        <f t="shared" si="10"/>
        <v>292000000</v>
      </c>
      <c r="T98" s="8" t="str">
        <f t="shared" si="11"/>
        <v/>
      </c>
      <c r="U98" s="8">
        <f t="shared" si="13"/>
        <v>74145520.018946454</v>
      </c>
    </row>
    <row r="99" spans="4:21">
      <c r="D99" t="s">
        <v>234</v>
      </c>
      <c r="E99">
        <v>2010</v>
      </c>
      <c r="F99" s="7">
        <v>2640000000</v>
      </c>
      <c r="G99" t="s">
        <v>5</v>
      </c>
      <c r="H99" t="s">
        <v>54</v>
      </c>
      <c r="I99" t="s">
        <v>219</v>
      </c>
      <c r="J99" t="s">
        <v>235</v>
      </c>
      <c r="K99" s="7">
        <v>6789000</v>
      </c>
      <c r="M99" t="s">
        <v>405</v>
      </c>
      <c r="N99" t="s">
        <v>404</v>
      </c>
      <c r="O99" s="9">
        <f t="shared" si="7"/>
        <v>492</v>
      </c>
      <c r="P99">
        <f t="shared" si="12"/>
        <v>50</v>
      </c>
      <c r="Q99">
        <f t="shared" si="8"/>
        <v>2010</v>
      </c>
      <c r="R99" s="8" t="str">
        <f t="shared" si="9"/>
        <v/>
      </c>
      <c r="S99" s="8">
        <f t="shared" si="10"/>
        <v>2640000000</v>
      </c>
      <c r="T99" s="8" t="str">
        <f t="shared" si="11"/>
        <v/>
      </c>
      <c r="U99" s="8">
        <f t="shared" si="13"/>
        <v>74145520.018946454</v>
      </c>
    </row>
    <row r="100" spans="4:21">
      <c r="D100" t="s">
        <v>236</v>
      </c>
      <c r="E100">
        <v>2010</v>
      </c>
      <c r="F100" s="7">
        <v>1700000000</v>
      </c>
      <c r="G100" t="s">
        <v>5</v>
      </c>
      <c r="H100" t="s">
        <v>54</v>
      </c>
      <c r="I100" t="s">
        <v>219</v>
      </c>
      <c r="J100" t="s">
        <v>237</v>
      </c>
      <c r="K100" s="7">
        <v>6667000</v>
      </c>
      <c r="M100" t="s">
        <v>405</v>
      </c>
      <c r="N100" t="s">
        <v>404</v>
      </c>
      <c r="O100" s="9">
        <f t="shared" si="7"/>
        <v>492</v>
      </c>
      <c r="P100">
        <f t="shared" si="12"/>
        <v>50</v>
      </c>
      <c r="Q100">
        <f t="shared" si="8"/>
        <v>2010</v>
      </c>
      <c r="R100" s="8" t="str">
        <f t="shared" si="9"/>
        <v/>
      </c>
      <c r="S100" s="8">
        <f t="shared" si="10"/>
        <v>1700000000</v>
      </c>
      <c r="T100" s="8" t="str">
        <f t="shared" si="11"/>
        <v/>
      </c>
      <c r="U100" s="8">
        <f t="shared" si="13"/>
        <v>74145520.018946454</v>
      </c>
    </row>
    <row r="101" spans="4:21">
      <c r="D101" t="s">
        <v>238</v>
      </c>
      <c r="E101">
        <v>2011</v>
      </c>
      <c r="F101" s="7">
        <v>716000000</v>
      </c>
      <c r="G101" t="s">
        <v>5</v>
      </c>
      <c r="H101" t="s">
        <v>54</v>
      </c>
      <c r="I101" t="s">
        <v>219</v>
      </c>
      <c r="J101" t="s">
        <v>239</v>
      </c>
      <c r="K101" s="7">
        <v>6068000</v>
      </c>
      <c r="M101" t="s">
        <v>405</v>
      </c>
      <c r="N101" t="s">
        <v>404</v>
      </c>
      <c r="O101" s="9">
        <f t="shared" si="7"/>
        <v>504</v>
      </c>
      <c r="P101">
        <f t="shared" si="12"/>
        <v>50</v>
      </c>
      <c r="Q101">
        <f t="shared" si="8"/>
        <v>2011</v>
      </c>
      <c r="R101" s="8" t="str">
        <f t="shared" si="9"/>
        <v/>
      </c>
      <c r="S101" s="8">
        <f t="shared" si="10"/>
        <v>716000000</v>
      </c>
      <c r="T101" s="8" t="str">
        <f t="shared" si="11"/>
        <v/>
      </c>
      <c r="U101" s="8">
        <f t="shared" si="13"/>
        <v>104857600</v>
      </c>
    </row>
    <row r="102" spans="4:21">
      <c r="D102" t="s">
        <v>240</v>
      </c>
      <c r="E102">
        <v>2011</v>
      </c>
      <c r="F102" s="7">
        <v>370000000</v>
      </c>
      <c r="G102" t="s">
        <v>5</v>
      </c>
      <c r="H102" t="s">
        <v>54</v>
      </c>
      <c r="I102" t="s">
        <v>219</v>
      </c>
      <c r="J102" t="s">
        <v>198</v>
      </c>
      <c r="K102" s="7">
        <v>5522000</v>
      </c>
      <c r="M102" t="s">
        <v>405</v>
      </c>
      <c r="N102" t="s">
        <v>404</v>
      </c>
      <c r="O102" s="9">
        <f t="shared" si="7"/>
        <v>504</v>
      </c>
      <c r="P102">
        <f t="shared" si="12"/>
        <v>50</v>
      </c>
      <c r="Q102">
        <f t="shared" si="8"/>
        <v>2011</v>
      </c>
      <c r="R102" s="8" t="str">
        <f t="shared" si="9"/>
        <v/>
      </c>
      <c r="S102" s="8">
        <f t="shared" si="10"/>
        <v>370000000</v>
      </c>
      <c r="T102" s="8" t="str">
        <f t="shared" si="11"/>
        <v/>
      </c>
      <c r="U102" s="8">
        <f t="shared" si="13"/>
        <v>104857600</v>
      </c>
    </row>
    <row r="103" spans="4:21">
      <c r="D103" t="s">
        <v>241</v>
      </c>
      <c r="E103">
        <v>2010</v>
      </c>
      <c r="F103" s="7">
        <v>3200000000</v>
      </c>
      <c r="G103" t="s">
        <v>8</v>
      </c>
      <c r="H103" t="s">
        <v>54</v>
      </c>
      <c r="I103" t="s">
        <v>219</v>
      </c>
      <c r="J103" t="s">
        <v>242</v>
      </c>
      <c r="K103" s="7">
        <v>6084000</v>
      </c>
      <c r="L103" t="s">
        <v>243</v>
      </c>
      <c r="M103" t="s">
        <v>405</v>
      </c>
      <c r="N103" t="s">
        <v>404</v>
      </c>
      <c r="O103" s="9">
        <f t="shared" si="7"/>
        <v>492</v>
      </c>
      <c r="P103">
        <f t="shared" si="12"/>
        <v>50</v>
      </c>
      <c r="Q103">
        <f t="shared" si="8"/>
        <v>2010</v>
      </c>
      <c r="R103" s="8">
        <f t="shared" si="9"/>
        <v>3200000000</v>
      </c>
      <c r="S103" s="8" t="str">
        <f t="shared" si="10"/>
        <v/>
      </c>
      <c r="T103" s="8" t="str">
        <f t="shared" si="11"/>
        <v/>
      </c>
      <c r="U103" s="8">
        <f t="shared" si="13"/>
        <v>74145520.018946454</v>
      </c>
    </row>
    <row r="104" spans="4:21">
      <c r="D104" t="s">
        <v>244</v>
      </c>
      <c r="E104">
        <v>2010</v>
      </c>
      <c r="F104" s="7">
        <v>3000000000</v>
      </c>
      <c r="G104" t="s">
        <v>8</v>
      </c>
      <c r="H104" t="s">
        <v>54</v>
      </c>
      <c r="I104" t="s">
        <v>219</v>
      </c>
      <c r="J104" t="s">
        <v>245</v>
      </c>
      <c r="K104" s="7">
        <v>5769000</v>
      </c>
      <c r="L104" t="s">
        <v>243</v>
      </c>
      <c r="M104" t="s">
        <v>405</v>
      </c>
      <c r="N104" t="s">
        <v>404</v>
      </c>
      <c r="O104" s="9">
        <f t="shared" si="7"/>
        <v>492</v>
      </c>
      <c r="P104">
        <f t="shared" si="12"/>
        <v>50</v>
      </c>
      <c r="Q104">
        <f t="shared" si="8"/>
        <v>2010</v>
      </c>
      <c r="R104" s="8">
        <f t="shared" si="9"/>
        <v>3000000000</v>
      </c>
      <c r="S104" s="8" t="str">
        <f t="shared" si="10"/>
        <v/>
      </c>
      <c r="T104" s="8" t="str">
        <f t="shared" si="11"/>
        <v/>
      </c>
      <c r="U104" s="8">
        <f t="shared" si="13"/>
        <v>74145520.018946454</v>
      </c>
    </row>
    <row r="105" spans="4:21">
      <c r="D105" t="s">
        <v>246</v>
      </c>
      <c r="E105">
        <v>2011</v>
      </c>
      <c r="F105" s="7">
        <v>1950000000</v>
      </c>
      <c r="G105" t="s">
        <v>8</v>
      </c>
      <c r="H105" t="s">
        <v>54</v>
      </c>
      <c r="I105" t="s">
        <v>219</v>
      </c>
      <c r="J105" t="s">
        <v>247</v>
      </c>
      <c r="K105" s="7">
        <v>5873000</v>
      </c>
      <c r="L105" t="s">
        <v>76</v>
      </c>
      <c r="M105" t="s">
        <v>405</v>
      </c>
      <c r="N105" t="s">
        <v>404</v>
      </c>
      <c r="O105" s="9">
        <f t="shared" si="7"/>
        <v>504</v>
      </c>
      <c r="P105">
        <f t="shared" si="12"/>
        <v>50</v>
      </c>
      <c r="Q105">
        <f t="shared" si="8"/>
        <v>2011</v>
      </c>
      <c r="R105" s="8">
        <f t="shared" si="9"/>
        <v>1950000000</v>
      </c>
      <c r="S105" s="8" t="str">
        <f t="shared" si="10"/>
        <v/>
      </c>
      <c r="T105" s="8" t="str">
        <f t="shared" si="11"/>
        <v/>
      </c>
      <c r="U105" s="8">
        <f t="shared" si="13"/>
        <v>104857600</v>
      </c>
    </row>
    <row r="106" spans="4:21">
      <c r="D106" t="s">
        <v>248</v>
      </c>
      <c r="E106">
        <v>2010</v>
      </c>
      <c r="F106" s="7">
        <v>1170000000</v>
      </c>
      <c r="G106" t="s">
        <v>8</v>
      </c>
      <c r="H106" t="s">
        <v>54</v>
      </c>
      <c r="I106" t="s">
        <v>219</v>
      </c>
      <c r="J106" t="s">
        <v>249</v>
      </c>
      <c r="K106" s="7">
        <v>4916000</v>
      </c>
      <c r="L106" t="s">
        <v>76</v>
      </c>
      <c r="M106" t="s">
        <v>405</v>
      </c>
      <c r="N106" t="s">
        <v>404</v>
      </c>
      <c r="O106" s="9">
        <f t="shared" si="7"/>
        <v>492</v>
      </c>
      <c r="P106">
        <f t="shared" si="12"/>
        <v>50</v>
      </c>
      <c r="Q106">
        <f t="shared" si="8"/>
        <v>2010</v>
      </c>
      <c r="R106" s="8">
        <f t="shared" si="9"/>
        <v>1170000000</v>
      </c>
      <c r="S106" s="8" t="str">
        <f t="shared" si="10"/>
        <v/>
      </c>
      <c r="T106" s="8" t="str">
        <f t="shared" si="11"/>
        <v/>
      </c>
      <c r="U106" s="8">
        <f t="shared" si="13"/>
        <v>74145520.018946454</v>
      </c>
    </row>
    <row r="107" spans="4:21">
      <c r="D107" t="s">
        <v>250</v>
      </c>
      <c r="E107">
        <v>2011</v>
      </c>
      <c r="F107" s="7">
        <v>585000000</v>
      </c>
      <c r="G107" t="s">
        <v>8</v>
      </c>
      <c r="H107" t="s">
        <v>54</v>
      </c>
      <c r="I107" t="s">
        <v>219</v>
      </c>
      <c r="J107" t="s">
        <v>68</v>
      </c>
      <c r="K107" s="7">
        <v>5043000</v>
      </c>
      <c r="L107" t="s">
        <v>76</v>
      </c>
      <c r="M107" t="s">
        <v>405</v>
      </c>
      <c r="N107" t="s">
        <v>404</v>
      </c>
      <c r="O107" s="9">
        <f t="shared" si="7"/>
        <v>504</v>
      </c>
      <c r="P107">
        <f t="shared" si="12"/>
        <v>50</v>
      </c>
      <c r="Q107">
        <f t="shared" si="8"/>
        <v>2011</v>
      </c>
      <c r="R107" s="8">
        <f t="shared" si="9"/>
        <v>585000000</v>
      </c>
      <c r="S107" s="8" t="str">
        <f t="shared" si="10"/>
        <v/>
      </c>
      <c r="T107" s="8" t="str">
        <f t="shared" si="11"/>
        <v/>
      </c>
      <c r="U107" s="8">
        <f t="shared" si="13"/>
        <v>104857600</v>
      </c>
    </row>
    <row r="108" spans="4:21">
      <c r="D108" t="s">
        <v>251</v>
      </c>
      <c r="E108">
        <v>2011</v>
      </c>
      <c r="F108" s="7">
        <v>292000000</v>
      </c>
      <c r="G108" t="s">
        <v>8</v>
      </c>
      <c r="H108" t="s">
        <v>54</v>
      </c>
      <c r="I108" t="s">
        <v>219</v>
      </c>
      <c r="J108" t="s">
        <v>252</v>
      </c>
      <c r="K108" s="7">
        <v>3696000</v>
      </c>
      <c r="L108" t="s">
        <v>76</v>
      </c>
      <c r="M108" t="s">
        <v>405</v>
      </c>
      <c r="N108" t="s">
        <v>404</v>
      </c>
      <c r="O108" s="9">
        <f t="shared" si="7"/>
        <v>504</v>
      </c>
      <c r="P108">
        <f t="shared" si="12"/>
        <v>50</v>
      </c>
      <c r="Q108">
        <f t="shared" si="8"/>
        <v>2011</v>
      </c>
      <c r="R108" s="8">
        <f t="shared" si="9"/>
        <v>292000000</v>
      </c>
      <c r="S108" s="8" t="str">
        <f t="shared" si="10"/>
        <v/>
      </c>
      <c r="T108" s="8" t="str">
        <f t="shared" si="11"/>
        <v/>
      </c>
      <c r="U108" s="8">
        <f t="shared" si="13"/>
        <v>104857600</v>
      </c>
    </row>
    <row r="109" spans="4:21">
      <c r="D109" t="s">
        <v>253</v>
      </c>
      <c r="E109">
        <v>2011</v>
      </c>
      <c r="F109" s="7">
        <v>4312711873</v>
      </c>
      <c r="G109" t="s">
        <v>5</v>
      </c>
      <c r="H109" t="s">
        <v>54</v>
      </c>
      <c r="I109" t="s">
        <v>254</v>
      </c>
      <c r="J109" t="s">
        <v>255</v>
      </c>
      <c r="K109" s="7">
        <v>11820000</v>
      </c>
      <c r="L109" t="s">
        <v>256</v>
      </c>
      <c r="M109" t="s">
        <v>405</v>
      </c>
      <c r="N109" t="s">
        <v>404</v>
      </c>
      <c r="O109" s="9">
        <f t="shared" si="7"/>
        <v>504</v>
      </c>
      <c r="P109">
        <f t="shared" si="12"/>
        <v>50</v>
      </c>
      <c r="Q109">
        <f t="shared" si="8"/>
        <v>2011</v>
      </c>
      <c r="R109" s="8" t="str">
        <f t="shared" si="9"/>
        <v/>
      </c>
      <c r="S109" s="8">
        <f t="shared" si="10"/>
        <v>4312711873</v>
      </c>
      <c r="T109" s="8" t="str">
        <f t="shared" si="11"/>
        <v/>
      </c>
      <c r="U109" s="8">
        <f t="shared" si="13"/>
        <v>104857600</v>
      </c>
    </row>
    <row r="110" spans="4:21">
      <c r="D110" t="s">
        <v>257</v>
      </c>
      <c r="E110">
        <v>2012</v>
      </c>
      <c r="F110" s="7">
        <v>1500000000</v>
      </c>
      <c r="G110" t="s">
        <v>5</v>
      </c>
      <c r="H110" t="s">
        <v>54</v>
      </c>
      <c r="I110" t="s">
        <v>254</v>
      </c>
      <c r="J110" t="s">
        <v>258</v>
      </c>
      <c r="K110" s="7">
        <v>12200000</v>
      </c>
      <c r="L110" t="s">
        <v>76</v>
      </c>
      <c r="M110" t="s">
        <v>405</v>
      </c>
      <c r="N110" t="s">
        <v>404</v>
      </c>
      <c r="O110" s="9">
        <f t="shared" si="7"/>
        <v>516</v>
      </c>
      <c r="P110">
        <f t="shared" si="12"/>
        <v>50</v>
      </c>
      <c r="Q110">
        <f t="shared" si="8"/>
        <v>2012</v>
      </c>
      <c r="R110" s="8" t="str">
        <f t="shared" si="9"/>
        <v/>
      </c>
      <c r="S110" s="8">
        <f t="shared" si="10"/>
        <v>1500000000</v>
      </c>
      <c r="T110" s="8" t="str">
        <f t="shared" si="11"/>
        <v/>
      </c>
      <c r="U110" s="8">
        <f t="shared" si="13"/>
        <v>148291040.03789294</v>
      </c>
    </row>
    <row r="111" spans="4:21">
      <c r="D111" t="s">
        <v>259</v>
      </c>
      <c r="E111">
        <v>2012</v>
      </c>
      <c r="F111" s="7">
        <v>2800000000</v>
      </c>
      <c r="G111" t="s">
        <v>5</v>
      </c>
      <c r="H111" t="s">
        <v>54</v>
      </c>
      <c r="I111" t="s">
        <v>254</v>
      </c>
      <c r="J111" t="s">
        <v>260</v>
      </c>
      <c r="K111" s="7">
        <v>13210000</v>
      </c>
      <c r="L111" t="s">
        <v>76</v>
      </c>
      <c r="M111" t="s">
        <v>405</v>
      </c>
      <c r="N111" t="s">
        <v>404</v>
      </c>
      <c r="O111" s="9">
        <f t="shared" si="7"/>
        <v>516</v>
      </c>
      <c r="P111">
        <f t="shared" si="12"/>
        <v>50</v>
      </c>
      <c r="Q111">
        <f t="shared" si="8"/>
        <v>2012</v>
      </c>
      <c r="R111" s="8" t="str">
        <f t="shared" si="9"/>
        <v/>
      </c>
      <c r="S111" s="8">
        <f t="shared" si="10"/>
        <v>2800000000</v>
      </c>
      <c r="T111" s="8" t="str">
        <f t="shared" si="11"/>
        <v/>
      </c>
      <c r="U111" s="8">
        <f t="shared" si="13"/>
        <v>148291040.03789294</v>
      </c>
    </row>
    <row r="112" spans="4:21">
      <c r="D112" t="s">
        <v>261</v>
      </c>
      <c r="E112">
        <v>2012</v>
      </c>
      <c r="F112" s="7">
        <v>7080000000</v>
      </c>
      <c r="G112" t="s">
        <v>8</v>
      </c>
      <c r="H112" t="s">
        <v>54</v>
      </c>
      <c r="I112" t="s">
        <v>254</v>
      </c>
      <c r="J112" t="s">
        <v>262</v>
      </c>
      <c r="K112" s="7">
        <v>12620000</v>
      </c>
      <c r="L112" t="s">
        <v>263</v>
      </c>
      <c r="M112" t="s">
        <v>405</v>
      </c>
      <c r="N112" t="s">
        <v>404</v>
      </c>
      <c r="O112" s="9">
        <f t="shared" si="7"/>
        <v>516</v>
      </c>
      <c r="P112">
        <f t="shared" si="12"/>
        <v>50</v>
      </c>
      <c r="Q112">
        <f t="shared" si="8"/>
        <v>2012</v>
      </c>
      <c r="R112" s="8">
        <f t="shared" si="9"/>
        <v>7080000000</v>
      </c>
      <c r="S112" s="8" t="str">
        <f t="shared" si="10"/>
        <v/>
      </c>
      <c r="T112" s="8" t="str">
        <f t="shared" si="11"/>
        <v/>
      </c>
      <c r="U112" s="8">
        <f t="shared" si="13"/>
        <v>148291040.03789294</v>
      </c>
    </row>
    <row r="113" spans="4:21">
      <c r="D113" t="s">
        <v>264</v>
      </c>
      <c r="E113">
        <v>2012</v>
      </c>
      <c r="F113" s="7">
        <v>3540000000</v>
      </c>
      <c r="G113" t="s">
        <v>8</v>
      </c>
      <c r="H113" t="s">
        <v>54</v>
      </c>
      <c r="I113" t="s">
        <v>254</v>
      </c>
      <c r="J113" t="s">
        <v>265</v>
      </c>
      <c r="K113" s="7">
        <v>12040000</v>
      </c>
      <c r="L113" t="s">
        <v>266</v>
      </c>
      <c r="M113" t="s">
        <v>405</v>
      </c>
      <c r="N113" t="s">
        <v>404</v>
      </c>
      <c r="O113" s="9">
        <f t="shared" si="7"/>
        <v>516</v>
      </c>
      <c r="P113">
        <f t="shared" si="12"/>
        <v>50</v>
      </c>
      <c r="Q113">
        <f t="shared" si="8"/>
        <v>2012</v>
      </c>
      <c r="R113" s="8">
        <f t="shared" si="9"/>
        <v>3540000000</v>
      </c>
      <c r="S113" s="8" t="str">
        <f t="shared" si="10"/>
        <v/>
      </c>
      <c r="T113" s="8" t="str">
        <f t="shared" si="11"/>
        <v/>
      </c>
      <c r="U113" s="8">
        <f t="shared" si="13"/>
        <v>148291040.03789294</v>
      </c>
    </row>
    <row r="114" spans="4:21">
      <c r="D114" t="s">
        <v>267</v>
      </c>
      <c r="E114">
        <v>2012</v>
      </c>
      <c r="F114" s="7">
        <v>2540000000</v>
      </c>
      <c r="G114" t="s">
        <v>8</v>
      </c>
      <c r="H114" t="s">
        <v>54</v>
      </c>
      <c r="I114" t="s">
        <v>254</v>
      </c>
      <c r="J114" t="s">
        <v>268</v>
      </c>
      <c r="K114" s="7">
        <v>11490000</v>
      </c>
      <c r="L114" t="s">
        <v>76</v>
      </c>
      <c r="M114" t="s">
        <v>405</v>
      </c>
      <c r="N114" t="s">
        <v>404</v>
      </c>
      <c r="O114" s="9">
        <f t="shared" si="7"/>
        <v>516</v>
      </c>
      <c r="P114">
        <f t="shared" si="12"/>
        <v>50</v>
      </c>
      <c r="Q114">
        <f t="shared" si="8"/>
        <v>2012</v>
      </c>
      <c r="R114" s="8">
        <f t="shared" si="9"/>
        <v>2540000000</v>
      </c>
      <c r="S114" s="8" t="str">
        <f t="shared" si="10"/>
        <v/>
      </c>
      <c r="T114" s="8" t="str">
        <f t="shared" si="11"/>
        <v/>
      </c>
      <c r="U114" s="8">
        <f t="shared" si="13"/>
        <v>148291040.03789294</v>
      </c>
    </row>
    <row r="115" spans="4:21">
      <c r="D115" t="s">
        <v>269</v>
      </c>
      <c r="E115">
        <v>2012</v>
      </c>
      <c r="F115" s="7">
        <v>1270000000</v>
      </c>
      <c r="G115" t="s">
        <v>8</v>
      </c>
      <c r="H115" t="s">
        <v>54</v>
      </c>
      <c r="I115" t="s">
        <v>254</v>
      </c>
      <c r="J115" t="s">
        <v>239</v>
      </c>
      <c r="K115" s="7">
        <v>10760000</v>
      </c>
      <c r="L115" t="s">
        <v>76</v>
      </c>
      <c r="M115" t="s">
        <v>405</v>
      </c>
      <c r="N115" t="s">
        <v>404</v>
      </c>
      <c r="O115" s="9">
        <f t="shared" si="7"/>
        <v>516</v>
      </c>
      <c r="P115">
        <f t="shared" si="12"/>
        <v>50</v>
      </c>
      <c r="Q115">
        <f t="shared" si="8"/>
        <v>2012</v>
      </c>
      <c r="R115" s="8">
        <f t="shared" si="9"/>
        <v>1270000000</v>
      </c>
      <c r="S115" s="8" t="str">
        <f t="shared" si="10"/>
        <v/>
      </c>
      <c r="T115" s="8" t="str">
        <f t="shared" si="11"/>
        <v/>
      </c>
      <c r="U115" s="8">
        <f t="shared" si="13"/>
        <v>148291040.03789294</v>
      </c>
    </row>
    <row r="116" spans="4:21">
      <c r="D116" t="s">
        <v>270</v>
      </c>
      <c r="E116">
        <v>2013</v>
      </c>
      <c r="F116" s="7">
        <v>1020000000</v>
      </c>
      <c r="G116" t="s">
        <v>8</v>
      </c>
      <c r="H116" t="s">
        <v>54</v>
      </c>
      <c r="I116" t="s">
        <v>254</v>
      </c>
      <c r="J116" t="s">
        <v>252</v>
      </c>
      <c r="K116" s="7">
        <v>12910000</v>
      </c>
      <c r="L116" t="s">
        <v>76</v>
      </c>
      <c r="M116" t="s">
        <v>405</v>
      </c>
      <c r="N116" t="s">
        <v>404</v>
      </c>
      <c r="O116" s="9">
        <f t="shared" si="7"/>
        <v>528</v>
      </c>
      <c r="P116">
        <f t="shared" si="12"/>
        <v>50</v>
      </c>
      <c r="Q116">
        <f t="shared" si="8"/>
        <v>2013</v>
      </c>
      <c r="R116" s="8">
        <f t="shared" si="9"/>
        <v>1020000000</v>
      </c>
      <c r="S116" s="8" t="str">
        <f t="shared" si="10"/>
        <v/>
      </c>
      <c r="T116" s="8" t="str">
        <f t="shared" si="11"/>
        <v/>
      </c>
      <c r="U116" s="8">
        <f t="shared" si="13"/>
        <v>209715200</v>
      </c>
    </row>
    <row r="117" spans="4:21">
      <c r="D117" t="s">
        <v>271</v>
      </c>
      <c r="E117">
        <v>2013</v>
      </c>
      <c r="F117" s="7">
        <v>1040000000</v>
      </c>
      <c r="G117" t="s">
        <v>404</v>
      </c>
      <c r="H117" t="s">
        <v>54</v>
      </c>
      <c r="I117" t="s">
        <v>254</v>
      </c>
      <c r="J117" t="s">
        <v>43</v>
      </c>
      <c r="K117" s="7">
        <v>11560000</v>
      </c>
      <c r="L117" t="s">
        <v>76</v>
      </c>
      <c r="M117" t="s">
        <v>405</v>
      </c>
      <c r="N117" t="s">
        <v>404</v>
      </c>
      <c r="O117" s="9">
        <f t="shared" si="7"/>
        <v>528</v>
      </c>
      <c r="P117">
        <f t="shared" si="12"/>
        <v>50</v>
      </c>
      <c r="Q117">
        <f t="shared" si="8"/>
        <v>2013</v>
      </c>
      <c r="R117" s="8" t="str">
        <f t="shared" si="9"/>
        <v/>
      </c>
      <c r="S117" s="8">
        <f t="shared" si="10"/>
        <v>1040000000</v>
      </c>
      <c r="T117" s="8" t="str">
        <f t="shared" si="11"/>
        <v/>
      </c>
      <c r="U117" s="8">
        <f t="shared" si="13"/>
        <v>209715200</v>
      </c>
    </row>
    <row r="118" spans="4:21">
      <c r="D118" t="s">
        <v>272</v>
      </c>
      <c r="E118">
        <v>2013</v>
      </c>
      <c r="F118" s="7">
        <v>2080000000</v>
      </c>
      <c r="G118" t="s">
        <v>5</v>
      </c>
      <c r="H118" t="s">
        <v>54</v>
      </c>
      <c r="I118" t="s">
        <v>254</v>
      </c>
      <c r="J118" t="s">
        <v>273</v>
      </c>
      <c r="K118" s="7">
        <v>13000000</v>
      </c>
      <c r="M118" t="s">
        <v>405</v>
      </c>
      <c r="N118" t="s">
        <v>404</v>
      </c>
      <c r="O118" s="9">
        <f t="shared" si="7"/>
        <v>528</v>
      </c>
      <c r="P118">
        <f t="shared" si="12"/>
        <v>50</v>
      </c>
      <c r="Q118">
        <f t="shared" si="8"/>
        <v>2013</v>
      </c>
      <c r="R118" s="8" t="str">
        <f t="shared" si="9"/>
        <v/>
      </c>
      <c r="S118" s="8">
        <f t="shared" si="10"/>
        <v>2080000000</v>
      </c>
      <c r="T118" s="8" t="str">
        <f t="shared" si="11"/>
        <v/>
      </c>
      <c r="U118" s="8">
        <f t="shared" si="13"/>
        <v>209715200</v>
      </c>
    </row>
    <row r="119" spans="4:21">
      <c r="D119" t="s">
        <v>274</v>
      </c>
      <c r="E119">
        <v>2013</v>
      </c>
      <c r="F119" s="7">
        <v>4800000000</v>
      </c>
      <c r="G119" t="s">
        <v>5</v>
      </c>
      <c r="H119" t="s">
        <v>54</v>
      </c>
      <c r="I119" t="s">
        <v>254</v>
      </c>
      <c r="J119" t="s">
        <v>275</v>
      </c>
      <c r="K119" s="7">
        <v>12800000</v>
      </c>
      <c r="L119" t="s">
        <v>276</v>
      </c>
      <c r="M119" t="s">
        <v>405</v>
      </c>
      <c r="N119" t="s">
        <v>404</v>
      </c>
      <c r="O119" s="9">
        <f t="shared" si="7"/>
        <v>528</v>
      </c>
      <c r="P119">
        <f t="shared" si="12"/>
        <v>50</v>
      </c>
      <c r="Q119">
        <f t="shared" si="8"/>
        <v>2013</v>
      </c>
      <c r="R119" s="8" t="str">
        <f t="shared" si="9"/>
        <v/>
      </c>
      <c r="S119" s="8">
        <f t="shared" si="10"/>
        <v>4800000000</v>
      </c>
      <c r="T119" s="8" t="str">
        <f t="shared" si="11"/>
        <v/>
      </c>
      <c r="U119" s="8">
        <f t="shared" si="13"/>
        <v>209715200</v>
      </c>
    </row>
    <row r="120" spans="4:21">
      <c r="D120" t="s">
        <v>277</v>
      </c>
      <c r="E120">
        <v>2013</v>
      </c>
      <c r="F120" s="7">
        <v>6300000000</v>
      </c>
      <c r="G120" t="s">
        <v>5</v>
      </c>
      <c r="H120" t="s">
        <v>54</v>
      </c>
      <c r="I120" t="s">
        <v>254</v>
      </c>
      <c r="J120" t="s">
        <v>278</v>
      </c>
      <c r="K120" s="7">
        <v>14380000</v>
      </c>
      <c r="L120" t="s">
        <v>76</v>
      </c>
      <c r="M120" t="s">
        <v>405</v>
      </c>
      <c r="N120" t="s">
        <v>404</v>
      </c>
      <c r="O120" s="9">
        <f t="shared" si="7"/>
        <v>528</v>
      </c>
      <c r="P120">
        <f t="shared" si="12"/>
        <v>50</v>
      </c>
      <c r="Q120">
        <f t="shared" si="8"/>
        <v>2013</v>
      </c>
      <c r="R120" s="8" t="str">
        <f t="shared" si="9"/>
        <v/>
      </c>
      <c r="S120" s="8">
        <f t="shared" si="10"/>
        <v>6300000000</v>
      </c>
      <c r="T120" s="8" t="str">
        <f t="shared" si="11"/>
        <v/>
      </c>
      <c r="U120" s="8">
        <f t="shared" si="13"/>
        <v>209715200</v>
      </c>
    </row>
    <row r="121" spans="4:21">
      <c r="D121" t="s">
        <v>279</v>
      </c>
      <c r="E121">
        <v>2015</v>
      </c>
      <c r="F121" s="7">
        <v>8000000000</v>
      </c>
      <c r="G121" t="s">
        <v>8</v>
      </c>
      <c r="H121" t="s">
        <v>54</v>
      </c>
      <c r="I121" t="s">
        <v>254</v>
      </c>
      <c r="J121" t="s">
        <v>280</v>
      </c>
      <c r="K121" s="7">
        <v>13310000</v>
      </c>
      <c r="M121" t="s">
        <v>405</v>
      </c>
      <c r="N121" t="s">
        <v>404</v>
      </c>
      <c r="O121" s="9">
        <f t="shared" si="7"/>
        <v>552</v>
      </c>
      <c r="P121">
        <f t="shared" si="12"/>
        <v>50</v>
      </c>
      <c r="Q121">
        <f t="shared" si="8"/>
        <v>2015</v>
      </c>
      <c r="R121" s="8">
        <f t="shared" si="9"/>
        <v>8000000000</v>
      </c>
      <c r="S121" s="8" t="str">
        <f t="shared" si="10"/>
        <v/>
      </c>
      <c r="T121" s="8" t="str">
        <f t="shared" si="11"/>
        <v/>
      </c>
      <c r="U121" s="8">
        <f t="shared" si="13"/>
        <v>419430400</v>
      </c>
    </row>
    <row r="122" spans="4:21">
      <c r="D122" t="s">
        <v>281</v>
      </c>
      <c r="E122">
        <v>2014</v>
      </c>
      <c r="F122" s="7">
        <v>5200000000</v>
      </c>
      <c r="G122" t="s">
        <v>8</v>
      </c>
      <c r="H122" t="s">
        <v>54</v>
      </c>
      <c r="I122" t="s">
        <v>254</v>
      </c>
      <c r="J122" t="s">
        <v>282</v>
      </c>
      <c r="K122" s="7">
        <v>13070000</v>
      </c>
      <c r="M122" t="s">
        <v>405</v>
      </c>
      <c r="N122" t="s">
        <v>404</v>
      </c>
      <c r="O122" s="9">
        <f t="shared" si="7"/>
        <v>540</v>
      </c>
      <c r="P122">
        <f t="shared" si="12"/>
        <v>50</v>
      </c>
      <c r="Q122">
        <f t="shared" si="8"/>
        <v>2014</v>
      </c>
      <c r="R122" s="8">
        <f t="shared" si="9"/>
        <v>5200000000</v>
      </c>
      <c r="S122" s="8" t="str">
        <f t="shared" si="10"/>
        <v/>
      </c>
      <c r="T122" s="8" t="str">
        <f t="shared" si="11"/>
        <v/>
      </c>
      <c r="U122" s="8">
        <f t="shared" si="13"/>
        <v>296582080.07578588</v>
      </c>
    </row>
    <row r="123" spans="4:21">
      <c r="D123" t="s">
        <v>283</v>
      </c>
      <c r="E123">
        <v>2014</v>
      </c>
      <c r="F123" s="7">
        <v>2940000000</v>
      </c>
      <c r="G123" t="s">
        <v>8</v>
      </c>
      <c r="H123" t="s">
        <v>54</v>
      </c>
      <c r="I123" t="s">
        <v>254</v>
      </c>
      <c r="J123" t="s">
        <v>284</v>
      </c>
      <c r="K123" s="7">
        <v>12890000</v>
      </c>
      <c r="M123" t="s">
        <v>405</v>
      </c>
      <c r="N123" t="s">
        <v>404</v>
      </c>
      <c r="O123" s="9">
        <f t="shared" si="7"/>
        <v>540</v>
      </c>
      <c r="P123">
        <f t="shared" si="12"/>
        <v>50</v>
      </c>
      <c r="Q123">
        <f t="shared" si="8"/>
        <v>2014</v>
      </c>
      <c r="R123" s="8">
        <f t="shared" si="9"/>
        <v>2940000000</v>
      </c>
      <c r="S123" s="8" t="str">
        <f t="shared" si="10"/>
        <v/>
      </c>
      <c r="T123" s="8" t="str">
        <f t="shared" si="11"/>
        <v/>
      </c>
      <c r="U123" s="8">
        <f t="shared" si="13"/>
        <v>296582080.07578588</v>
      </c>
    </row>
    <row r="124" spans="4:21">
      <c r="D124" t="s">
        <v>285</v>
      </c>
      <c r="E124">
        <v>2014</v>
      </c>
      <c r="F124" s="7">
        <v>1870000000</v>
      </c>
      <c r="G124" t="s">
        <v>8</v>
      </c>
      <c r="H124" t="s">
        <v>54</v>
      </c>
      <c r="I124" t="s">
        <v>254</v>
      </c>
      <c r="J124" t="s">
        <v>286</v>
      </c>
      <c r="K124" s="7">
        <v>12640000</v>
      </c>
      <c r="M124" t="s">
        <v>405</v>
      </c>
      <c r="N124" t="s">
        <v>404</v>
      </c>
      <c r="O124" s="9">
        <f t="shared" si="7"/>
        <v>540</v>
      </c>
      <c r="P124">
        <f t="shared" si="12"/>
        <v>50</v>
      </c>
      <c r="Q124">
        <f t="shared" si="8"/>
        <v>2014</v>
      </c>
      <c r="R124" s="8">
        <f t="shared" si="9"/>
        <v>1870000000</v>
      </c>
      <c r="S124" s="8" t="str">
        <f t="shared" si="10"/>
        <v/>
      </c>
      <c r="T124" s="8" t="str">
        <f t="shared" si="11"/>
        <v/>
      </c>
      <c r="U124" s="8">
        <f t="shared" si="13"/>
        <v>296582080.07578588</v>
      </c>
    </row>
    <row r="125" spans="4:21">
      <c r="D125" t="s">
        <v>287</v>
      </c>
      <c r="E125">
        <v>2014</v>
      </c>
      <c r="F125" s="7">
        <v>5000000000</v>
      </c>
      <c r="G125" t="s">
        <v>5</v>
      </c>
      <c r="H125" t="s">
        <v>288</v>
      </c>
      <c r="I125" t="s">
        <v>254</v>
      </c>
      <c r="J125" t="s">
        <v>289</v>
      </c>
      <c r="K125" s="7">
        <v>13660000</v>
      </c>
      <c r="M125" t="s">
        <v>405</v>
      </c>
      <c r="N125" t="s">
        <v>404</v>
      </c>
      <c r="O125" s="9">
        <f t="shared" si="7"/>
        <v>540</v>
      </c>
      <c r="P125">
        <f t="shared" si="12"/>
        <v>50</v>
      </c>
      <c r="Q125">
        <f t="shared" si="8"/>
        <v>2014</v>
      </c>
      <c r="R125" s="8" t="str">
        <f t="shared" si="9"/>
        <v/>
      </c>
      <c r="S125" s="8">
        <f t="shared" si="10"/>
        <v>5000000000</v>
      </c>
      <c r="T125" s="8" t="str">
        <f t="shared" si="11"/>
        <v/>
      </c>
      <c r="U125" s="8">
        <f t="shared" si="13"/>
        <v>296582080.07578588</v>
      </c>
    </row>
    <row r="126" spans="4:21">
      <c r="D126" t="s">
        <v>290</v>
      </c>
      <c r="E126">
        <v>2015</v>
      </c>
      <c r="F126" s="7">
        <v>8900000000</v>
      </c>
      <c r="G126" t="s">
        <v>5</v>
      </c>
      <c r="H126" t="s">
        <v>54</v>
      </c>
      <c r="I126" t="s">
        <v>254</v>
      </c>
      <c r="J126" t="s">
        <v>291</v>
      </c>
      <c r="K126" s="7">
        <v>14930000</v>
      </c>
      <c r="M126" t="s">
        <v>405</v>
      </c>
      <c r="N126" t="s">
        <v>404</v>
      </c>
      <c r="O126" s="9">
        <f t="shared" si="7"/>
        <v>552</v>
      </c>
      <c r="P126">
        <f t="shared" si="12"/>
        <v>50</v>
      </c>
      <c r="Q126">
        <f t="shared" si="8"/>
        <v>2015</v>
      </c>
      <c r="R126" s="8" t="str">
        <f t="shared" si="9"/>
        <v/>
      </c>
      <c r="S126" s="8">
        <f t="shared" si="10"/>
        <v>8900000000</v>
      </c>
      <c r="T126" s="8" t="str">
        <f t="shared" si="11"/>
        <v/>
      </c>
      <c r="U126" s="8">
        <f t="shared" si="13"/>
        <v>419430400</v>
      </c>
    </row>
    <row r="127" spans="4:21">
      <c r="D127" t="s">
        <v>292</v>
      </c>
      <c r="E127">
        <v>2016</v>
      </c>
      <c r="F127" s="7">
        <v>5000000000</v>
      </c>
      <c r="G127" t="s">
        <v>5</v>
      </c>
      <c r="H127" t="s">
        <v>54</v>
      </c>
      <c r="I127" t="s">
        <v>293</v>
      </c>
      <c r="J127" t="s">
        <v>189</v>
      </c>
      <c r="K127" s="7">
        <v>20830000</v>
      </c>
      <c r="L127" t="s">
        <v>294</v>
      </c>
      <c r="M127" t="s">
        <v>405</v>
      </c>
      <c r="N127" t="s">
        <v>404</v>
      </c>
      <c r="O127" s="9">
        <f t="shared" si="7"/>
        <v>564</v>
      </c>
      <c r="P127">
        <f t="shared" si="12"/>
        <v>50</v>
      </c>
      <c r="Q127">
        <f t="shared" si="8"/>
        <v>2016</v>
      </c>
      <c r="R127" s="8" t="str">
        <f t="shared" si="9"/>
        <v/>
      </c>
      <c r="S127" s="8">
        <f t="shared" si="10"/>
        <v>5000000000</v>
      </c>
      <c r="T127" s="8" t="str">
        <f t="shared" si="11"/>
        <v/>
      </c>
      <c r="U127" s="8">
        <f t="shared" si="13"/>
        <v>593164160.15157294</v>
      </c>
    </row>
    <row r="128" spans="4:21">
      <c r="D128" t="s">
        <v>295</v>
      </c>
      <c r="E128">
        <v>2016</v>
      </c>
      <c r="F128" s="7">
        <v>5700000000</v>
      </c>
      <c r="G128" t="s">
        <v>5</v>
      </c>
      <c r="H128" t="s">
        <v>54</v>
      </c>
      <c r="I128" t="s">
        <v>293</v>
      </c>
      <c r="J128" t="s">
        <v>296</v>
      </c>
      <c r="K128" s="7">
        <v>17540000</v>
      </c>
      <c r="L128" t="s">
        <v>297</v>
      </c>
      <c r="M128" t="s">
        <v>405</v>
      </c>
      <c r="N128" t="s">
        <v>404</v>
      </c>
      <c r="O128" s="9">
        <f t="shared" si="7"/>
        <v>564</v>
      </c>
      <c r="P128">
        <f t="shared" si="12"/>
        <v>50</v>
      </c>
      <c r="Q128">
        <f t="shared" si="8"/>
        <v>2016</v>
      </c>
      <c r="R128" s="8" t="str">
        <f t="shared" si="9"/>
        <v/>
      </c>
      <c r="S128" s="8">
        <f t="shared" si="10"/>
        <v>5700000000</v>
      </c>
      <c r="T128" s="8" t="str">
        <f t="shared" si="11"/>
        <v/>
      </c>
      <c r="U128" s="8">
        <f t="shared" si="13"/>
        <v>593164160.15157294</v>
      </c>
    </row>
    <row r="129" spans="4:21">
      <c r="D129" t="s">
        <v>298</v>
      </c>
      <c r="E129">
        <v>2016</v>
      </c>
      <c r="F129" s="7">
        <v>5700000000</v>
      </c>
      <c r="G129" t="s">
        <v>5</v>
      </c>
      <c r="H129" t="s">
        <v>299</v>
      </c>
      <c r="I129" t="s">
        <v>300</v>
      </c>
      <c r="J129" t="s">
        <v>301</v>
      </c>
      <c r="K129" s="7">
        <v>24570000</v>
      </c>
      <c r="L129" t="s">
        <v>302</v>
      </c>
      <c r="M129" t="s">
        <v>405</v>
      </c>
      <c r="N129" t="s">
        <v>404</v>
      </c>
      <c r="O129" s="9">
        <f t="shared" si="7"/>
        <v>564</v>
      </c>
      <c r="P129">
        <f t="shared" si="12"/>
        <v>50</v>
      </c>
      <c r="Q129">
        <f t="shared" si="8"/>
        <v>2016</v>
      </c>
      <c r="R129" s="8" t="str">
        <f t="shared" si="9"/>
        <v/>
      </c>
      <c r="S129" s="8">
        <f t="shared" si="10"/>
        <v>5700000000</v>
      </c>
      <c r="T129" s="8" t="str">
        <f t="shared" si="11"/>
        <v/>
      </c>
      <c r="U129" s="8">
        <f t="shared" si="13"/>
        <v>593164160.15157294</v>
      </c>
    </row>
    <row r="130" spans="4:21">
      <c r="D130" t="s">
        <v>303</v>
      </c>
      <c r="E130">
        <v>2016</v>
      </c>
      <c r="F130" s="7">
        <v>3000000000</v>
      </c>
      <c r="G130" t="s">
        <v>5</v>
      </c>
      <c r="H130" t="s">
        <v>299</v>
      </c>
      <c r="I130" t="s">
        <v>300</v>
      </c>
      <c r="J130" t="s">
        <v>258</v>
      </c>
      <c r="K130" s="7">
        <v>24390000</v>
      </c>
      <c r="L130" t="s">
        <v>304</v>
      </c>
      <c r="M130" t="s">
        <v>405</v>
      </c>
      <c r="N130" t="s">
        <v>404</v>
      </c>
      <c r="O130" s="9">
        <f t="shared" si="7"/>
        <v>564</v>
      </c>
      <c r="P130">
        <f t="shared" si="12"/>
        <v>50</v>
      </c>
      <c r="Q130">
        <f t="shared" si="8"/>
        <v>2016</v>
      </c>
      <c r="R130" s="8" t="str">
        <f t="shared" si="9"/>
        <v/>
      </c>
      <c r="S130" s="8">
        <f t="shared" si="10"/>
        <v>3000000000</v>
      </c>
      <c r="T130" s="8" t="str">
        <f t="shared" si="11"/>
        <v/>
      </c>
      <c r="U130" s="8">
        <f t="shared" si="13"/>
        <v>593164160.15157294</v>
      </c>
    </row>
    <row r="131" spans="4:21">
      <c r="D131" t="s">
        <v>305</v>
      </c>
      <c r="E131">
        <v>2017</v>
      </c>
      <c r="F131" s="7">
        <v>2200000000</v>
      </c>
      <c r="G131" t="s">
        <v>5</v>
      </c>
      <c r="H131" t="s">
        <v>299</v>
      </c>
      <c r="I131" t="s">
        <v>300</v>
      </c>
      <c r="J131" t="s">
        <v>111</v>
      </c>
      <c r="K131" s="7">
        <v>21780000</v>
      </c>
      <c r="L131" t="s">
        <v>304</v>
      </c>
      <c r="M131" t="s">
        <v>405</v>
      </c>
      <c r="N131" t="s">
        <v>404</v>
      </c>
      <c r="O131" s="9">
        <f t="shared" si="7"/>
        <v>576</v>
      </c>
      <c r="P131">
        <f t="shared" si="12"/>
        <v>50</v>
      </c>
      <c r="Q131">
        <f t="shared" si="8"/>
        <v>2017</v>
      </c>
      <c r="R131" s="8" t="str">
        <f t="shared" si="9"/>
        <v/>
      </c>
      <c r="S131" s="8">
        <f t="shared" si="10"/>
        <v>2200000000</v>
      </c>
      <c r="T131" s="8" t="str">
        <f t="shared" si="11"/>
        <v/>
      </c>
      <c r="U131" s="8">
        <f t="shared" si="13"/>
        <v>838860800</v>
      </c>
    </row>
    <row r="132" spans="4:21">
      <c r="D132" t="s">
        <v>306</v>
      </c>
      <c r="E132">
        <v>2016</v>
      </c>
      <c r="F132" s="7">
        <v>15300000000</v>
      </c>
      <c r="G132" t="s">
        <v>8</v>
      </c>
      <c r="H132" t="s">
        <v>307</v>
      </c>
      <c r="I132" t="s">
        <v>293</v>
      </c>
      <c r="J132" t="s">
        <v>308</v>
      </c>
      <c r="K132" s="7">
        <v>25080000</v>
      </c>
      <c r="L132" t="s">
        <v>309</v>
      </c>
      <c r="M132" t="s">
        <v>405</v>
      </c>
      <c r="N132" t="s">
        <v>404</v>
      </c>
      <c r="O132" s="9">
        <f t="shared" si="7"/>
        <v>564</v>
      </c>
      <c r="P132">
        <f t="shared" si="12"/>
        <v>50</v>
      </c>
      <c r="Q132">
        <f t="shared" si="8"/>
        <v>2016</v>
      </c>
      <c r="R132" s="8">
        <f t="shared" si="9"/>
        <v>15300000000</v>
      </c>
      <c r="S132" s="8" t="str">
        <f t="shared" si="10"/>
        <v/>
      </c>
      <c r="T132" s="8" t="str">
        <f t="shared" si="11"/>
        <v/>
      </c>
      <c r="U132" s="8">
        <f t="shared" si="13"/>
        <v>593164160.15157294</v>
      </c>
    </row>
    <row r="133" spans="4:21">
      <c r="D133" t="s">
        <v>310</v>
      </c>
      <c r="E133">
        <v>2016</v>
      </c>
      <c r="F133" s="7">
        <v>11800000000</v>
      </c>
      <c r="G133" t="s">
        <v>8</v>
      </c>
      <c r="H133" t="s">
        <v>307</v>
      </c>
      <c r="I133" t="s">
        <v>293</v>
      </c>
      <c r="J133" t="s">
        <v>311</v>
      </c>
      <c r="K133" s="7">
        <v>25050000</v>
      </c>
      <c r="L133" t="s">
        <v>312</v>
      </c>
      <c r="M133" t="s">
        <v>405</v>
      </c>
      <c r="N133" t="s">
        <v>404</v>
      </c>
      <c r="O133" s="9">
        <f t="shared" si="7"/>
        <v>564</v>
      </c>
      <c r="P133">
        <f t="shared" si="12"/>
        <v>50</v>
      </c>
      <c r="Q133">
        <f t="shared" si="8"/>
        <v>2016</v>
      </c>
      <c r="R133" s="8">
        <f t="shared" si="9"/>
        <v>11800000000</v>
      </c>
      <c r="S133" s="8" t="str">
        <f t="shared" si="10"/>
        <v/>
      </c>
      <c r="T133" s="8" t="str">
        <f t="shared" si="11"/>
        <v/>
      </c>
      <c r="U133" s="8">
        <f t="shared" si="13"/>
        <v>593164160.15157294</v>
      </c>
    </row>
    <row r="134" spans="4:21">
      <c r="D134" t="s">
        <v>313</v>
      </c>
      <c r="E134">
        <v>2016</v>
      </c>
      <c r="F134" s="7">
        <v>7200000000</v>
      </c>
      <c r="G134" t="s">
        <v>8</v>
      </c>
      <c r="H134" t="s">
        <v>54</v>
      </c>
      <c r="I134" t="s">
        <v>293</v>
      </c>
      <c r="J134" t="s">
        <v>314</v>
      </c>
      <c r="K134" s="7">
        <v>22930000</v>
      </c>
      <c r="L134" t="s">
        <v>312</v>
      </c>
      <c r="M134" t="s">
        <v>405</v>
      </c>
      <c r="N134" t="s">
        <v>404</v>
      </c>
      <c r="O134" s="9">
        <f t="shared" si="7"/>
        <v>564</v>
      </c>
      <c r="P134">
        <f t="shared" si="12"/>
        <v>50</v>
      </c>
      <c r="Q134">
        <f t="shared" si="8"/>
        <v>2016</v>
      </c>
      <c r="R134" s="8">
        <f t="shared" si="9"/>
        <v>7200000000</v>
      </c>
      <c r="S134" s="8" t="str">
        <f t="shared" si="10"/>
        <v/>
      </c>
      <c r="T134" s="8" t="str">
        <f t="shared" si="11"/>
        <v/>
      </c>
      <c r="U134" s="8">
        <f t="shared" si="13"/>
        <v>593164160.15157294</v>
      </c>
    </row>
    <row r="135" spans="4:21">
      <c r="D135" t="s">
        <v>315</v>
      </c>
      <c r="E135">
        <v>2016</v>
      </c>
      <c r="F135" s="7">
        <v>4400000000</v>
      </c>
      <c r="G135" t="s">
        <v>8</v>
      </c>
      <c r="H135" t="s">
        <v>54</v>
      </c>
      <c r="I135" t="s">
        <v>293</v>
      </c>
      <c r="J135" t="s">
        <v>316</v>
      </c>
      <c r="K135" s="7">
        <v>22000000</v>
      </c>
      <c r="L135" t="s">
        <v>312</v>
      </c>
      <c r="M135" t="s">
        <v>405</v>
      </c>
      <c r="N135" t="s">
        <v>404</v>
      </c>
      <c r="O135" s="9">
        <f t="shared" ref="O135:O167" si="14">(Q135-1969)*12</f>
        <v>564</v>
      </c>
      <c r="P135">
        <f t="shared" si="12"/>
        <v>50</v>
      </c>
      <c r="Q135">
        <f t="shared" ref="Q135:Q168" si="15">E135</f>
        <v>2016</v>
      </c>
      <c r="R135" s="8">
        <f t="shared" ref="R135:R168" si="16">IF(G135=M135,F135,"")</f>
        <v>4400000000</v>
      </c>
      <c r="S135" s="8" t="str">
        <f t="shared" ref="S135:S168" si="17">IF(G135=N135,F135,"")</f>
        <v/>
      </c>
      <c r="T135" s="8" t="str">
        <f t="shared" ref="T135:T138" si="18">IF(G135=M135,"",IF(G135=N135,"",F135))</f>
        <v/>
      </c>
      <c r="U135" s="8">
        <f t="shared" si="13"/>
        <v>593164160.15157294</v>
      </c>
    </row>
    <row r="136" spans="4:21">
      <c r="D136" t="s">
        <v>317</v>
      </c>
      <c r="E136">
        <v>2016</v>
      </c>
      <c r="F136" s="7">
        <v>3300000000</v>
      </c>
      <c r="G136" t="s">
        <v>8</v>
      </c>
      <c r="H136" t="s">
        <v>6</v>
      </c>
      <c r="I136" t="s">
        <v>300</v>
      </c>
      <c r="J136" t="s">
        <v>318</v>
      </c>
      <c r="K136" s="7">
        <v>25000000</v>
      </c>
      <c r="L136" t="s">
        <v>312</v>
      </c>
      <c r="M136" t="s">
        <v>405</v>
      </c>
      <c r="N136" t="s">
        <v>404</v>
      </c>
      <c r="O136" s="9">
        <f t="shared" si="14"/>
        <v>564</v>
      </c>
      <c r="P136">
        <f t="shared" ref="P136:P174" si="19">P135</f>
        <v>50</v>
      </c>
      <c r="Q136">
        <f t="shared" si="15"/>
        <v>2016</v>
      </c>
      <c r="R136" s="8">
        <f t="shared" si="16"/>
        <v>3300000000</v>
      </c>
      <c r="S136" s="8" t="str">
        <f t="shared" si="17"/>
        <v/>
      </c>
      <c r="T136" s="8" t="str">
        <f t="shared" si="18"/>
        <v/>
      </c>
      <c r="U136" s="8">
        <f t="shared" si="13"/>
        <v>593164160.15157294</v>
      </c>
    </row>
    <row r="137" spans="4:21">
      <c r="D137" t="s">
        <v>319</v>
      </c>
      <c r="E137">
        <v>2017</v>
      </c>
      <c r="F137" s="7">
        <v>1850000000</v>
      </c>
      <c r="G137" t="s">
        <v>8</v>
      </c>
      <c r="H137" t="s">
        <v>6</v>
      </c>
      <c r="I137" t="s">
        <v>300</v>
      </c>
      <c r="J137" t="s">
        <v>320</v>
      </c>
      <c r="K137" s="7">
        <v>25000000</v>
      </c>
      <c r="L137" t="s">
        <v>312</v>
      </c>
      <c r="M137" t="s">
        <v>405</v>
      </c>
      <c r="N137" t="s">
        <v>404</v>
      </c>
      <c r="O137" s="9">
        <f t="shared" si="14"/>
        <v>576</v>
      </c>
      <c r="P137">
        <f t="shared" si="19"/>
        <v>50</v>
      </c>
      <c r="Q137">
        <f t="shared" si="15"/>
        <v>2017</v>
      </c>
      <c r="R137" s="8">
        <f t="shared" si="16"/>
        <v>1850000000</v>
      </c>
      <c r="S137" s="8" t="str">
        <f t="shared" si="17"/>
        <v/>
      </c>
      <c r="T137" s="8" t="str">
        <f t="shared" si="18"/>
        <v/>
      </c>
      <c r="U137" s="8">
        <f t="shared" ref="U137:U174" si="20">P137*2^(O137/24)</f>
        <v>838860800</v>
      </c>
    </row>
    <row r="138" spans="4:21">
      <c r="D138" t="s">
        <v>321</v>
      </c>
      <c r="E138">
        <v>2017</v>
      </c>
      <c r="F138" s="7">
        <v>6600000000</v>
      </c>
      <c r="G138" t="s">
        <v>5</v>
      </c>
      <c r="H138" t="s">
        <v>54</v>
      </c>
      <c r="I138" t="s">
        <v>293</v>
      </c>
      <c r="J138" t="s">
        <v>322</v>
      </c>
      <c r="K138" s="7">
        <v>17980000</v>
      </c>
      <c r="L138" t="s">
        <v>323</v>
      </c>
      <c r="M138" t="s">
        <v>405</v>
      </c>
      <c r="N138" t="s">
        <v>404</v>
      </c>
      <c r="O138" s="9">
        <f t="shared" si="14"/>
        <v>576</v>
      </c>
      <c r="P138">
        <f t="shared" si="19"/>
        <v>50</v>
      </c>
      <c r="Q138">
        <f t="shared" si="15"/>
        <v>2017</v>
      </c>
      <c r="R138" s="8" t="str">
        <f t="shared" si="16"/>
        <v/>
      </c>
      <c r="S138" s="8">
        <f t="shared" si="17"/>
        <v>6600000000</v>
      </c>
      <c r="T138" s="8" t="str">
        <f t="shared" si="18"/>
        <v/>
      </c>
      <c r="U138" s="8">
        <f t="shared" si="20"/>
        <v>838860800</v>
      </c>
    </row>
    <row r="139" spans="4:21">
      <c r="D139" t="s">
        <v>324</v>
      </c>
      <c r="E139">
        <v>2017</v>
      </c>
      <c r="F139" s="7">
        <v>12500000000</v>
      </c>
      <c r="G139" t="s">
        <v>5</v>
      </c>
      <c r="H139" t="s">
        <v>299</v>
      </c>
      <c r="I139" t="s">
        <v>300</v>
      </c>
      <c r="J139" t="s">
        <v>325</v>
      </c>
      <c r="K139" s="7">
        <v>25830000</v>
      </c>
      <c r="L139" t="s">
        <v>326</v>
      </c>
      <c r="M139" t="s">
        <v>405</v>
      </c>
      <c r="N139" t="s">
        <v>404</v>
      </c>
      <c r="O139" s="9">
        <f t="shared" si="14"/>
        <v>576</v>
      </c>
      <c r="P139">
        <f t="shared" si="19"/>
        <v>50</v>
      </c>
      <c r="Q139">
        <f t="shared" si="15"/>
        <v>2017</v>
      </c>
      <c r="R139" s="8" t="str">
        <f t="shared" si="16"/>
        <v/>
      </c>
      <c r="S139" s="8">
        <f t="shared" si="17"/>
        <v>12500000000</v>
      </c>
      <c r="T139" s="8"/>
      <c r="U139" s="8">
        <f t="shared" si="20"/>
        <v>838860800</v>
      </c>
    </row>
    <row r="140" spans="4:21">
      <c r="D140" t="s">
        <v>327</v>
      </c>
      <c r="E140">
        <v>2017</v>
      </c>
      <c r="F140" s="7">
        <v>21100000000</v>
      </c>
      <c r="G140" t="s">
        <v>8</v>
      </c>
      <c r="H140" t="s">
        <v>54</v>
      </c>
      <c r="I140" t="s">
        <v>328</v>
      </c>
      <c r="J140" t="s">
        <v>329</v>
      </c>
      <c r="K140" s="7">
        <v>25890000</v>
      </c>
      <c r="L140" t="s">
        <v>330</v>
      </c>
      <c r="M140" t="s">
        <v>405</v>
      </c>
      <c r="N140" t="s">
        <v>404</v>
      </c>
      <c r="O140" s="9">
        <f t="shared" si="14"/>
        <v>576</v>
      </c>
      <c r="P140">
        <f t="shared" si="19"/>
        <v>50</v>
      </c>
      <c r="Q140">
        <f t="shared" si="15"/>
        <v>2017</v>
      </c>
      <c r="R140" s="8">
        <f t="shared" si="16"/>
        <v>21100000000</v>
      </c>
      <c r="S140" s="8" t="str">
        <f t="shared" si="17"/>
        <v/>
      </c>
      <c r="T140" s="8"/>
      <c r="U140" s="8">
        <f t="shared" si="20"/>
        <v>838860800</v>
      </c>
    </row>
    <row r="141" spans="4:21">
      <c r="D141" t="s">
        <v>331</v>
      </c>
      <c r="E141">
        <v>2018</v>
      </c>
      <c r="F141" s="7">
        <v>18600000000</v>
      </c>
      <c r="G141" t="s">
        <v>8</v>
      </c>
      <c r="H141" t="s">
        <v>54</v>
      </c>
      <c r="I141" t="s">
        <v>328</v>
      </c>
      <c r="J141" t="s">
        <v>332</v>
      </c>
      <c r="K141" s="7">
        <v>24670000</v>
      </c>
      <c r="L141" t="s">
        <v>333</v>
      </c>
      <c r="M141" t="s">
        <v>405</v>
      </c>
      <c r="N141" t="s">
        <v>404</v>
      </c>
      <c r="O141" s="9">
        <f t="shared" si="14"/>
        <v>588</v>
      </c>
      <c r="P141">
        <f t="shared" si="19"/>
        <v>50</v>
      </c>
      <c r="Q141">
        <f t="shared" si="15"/>
        <v>2018</v>
      </c>
      <c r="R141" s="8">
        <f t="shared" si="16"/>
        <v>18600000000</v>
      </c>
      <c r="S141" s="8" t="str">
        <f t="shared" si="17"/>
        <v/>
      </c>
      <c r="T141" s="8"/>
      <c r="U141" s="8">
        <f t="shared" si="20"/>
        <v>1186328320.3031437</v>
      </c>
    </row>
    <row r="142" spans="4:21">
      <c r="D142" t="s">
        <v>334</v>
      </c>
      <c r="E142">
        <v>2018</v>
      </c>
      <c r="F142" s="7">
        <v>13600000000</v>
      </c>
      <c r="G142" t="s">
        <v>8</v>
      </c>
      <c r="H142" t="s">
        <v>54</v>
      </c>
      <c r="I142" t="s">
        <v>328</v>
      </c>
      <c r="J142" t="s">
        <v>335</v>
      </c>
      <c r="K142" s="7">
        <v>24950000</v>
      </c>
      <c r="M142" t="s">
        <v>405</v>
      </c>
      <c r="N142" t="s">
        <v>404</v>
      </c>
      <c r="O142" s="9">
        <f t="shared" si="14"/>
        <v>588</v>
      </c>
      <c r="P142">
        <f t="shared" si="19"/>
        <v>50</v>
      </c>
      <c r="Q142">
        <f t="shared" si="15"/>
        <v>2018</v>
      </c>
      <c r="R142" s="8">
        <f t="shared" si="16"/>
        <v>13600000000</v>
      </c>
      <c r="S142" s="8" t="str">
        <f t="shared" si="17"/>
        <v/>
      </c>
      <c r="T142" s="8"/>
      <c r="U142" s="8">
        <f t="shared" si="20"/>
        <v>1186328320.3031437</v>
      </c>
    </row>
    <row r="143" spans="4:21">
      <c r="D143" t="s">
        <v>336</v>
      </c>
      <c r="E143">
        <v>2018</v>
      </c>
      <c r="F143" s="7">
        <v>10800000000</v>
      </c>
      <c r="G143" t="s">
        <v>8</v>
      </c>
      <c r="H143" t="s">
        <v>54</v>
      </c>
      <c r="I143" t="s">
        <v>328</v>
      </c>
      <c r="J143" t="s">
        <v>337</v>
      </c>
      <c r="K143" s="7">
        <v>24270000</v>
      </c>
      <c r="M143" t="s">
        <v>405</v>
      </c>
      <c r="N143" t="s">
        <v>404</v>
      </c>
      <c r="O143" s="9">
        <f t="shared" si="14"/>
        <v>588</v>
      </c>
      <c r="P143">
        <f t="shared" si="19"/>
        <v>50</v>
      </c>
      <c r="Q143">
        <f t="shared" si="15"/>
        <v>2018</v>
      </c>
      <c r="R143" s="8">
        <f t="shared" si="16"/>
        <v>10800000000</v>
      </c>
      <c r="S143" s="8" t="str">
        <f t="shared" si="17"/>
        <v/>
      </c>
      <c r="T143" s="8"/>
      <c r="U143" s="8">
        <f t="shared" si="20"/>
        <v>1186328320.3031437</v>
      </c>
    </row>
    <row r="144" spans="4:21">
      <c r="D144" t="s">
        <v>338</v>
      </c>
      <c r="E144">
        <v>2019</v>
      </c>
      <c r="F144" s="7">
        <v>6600000000</v>
      </c>
      <c r="G144" t="s">
        <v>8</v>
      </c>
      <c r="H144" t="s">
        <v>54</v>
      </c>
      <c r="I144" t="s">
        <v>328</v>
      </c>
      <c r="J144" t="s">
        <v>339</v>
      </c>
      <c r="K144" s="7">
        <v>23240000</v>
      </c>
      <c r="L144" t="s">
        <v>340</v>
      </c>
      <c r="M144" t="s">
        <v>405</v>
      </c>
      <c r="N144" t="s">
        <v>404</v>
      </c>
      <c r="O144" s="9">
        <f t="shared" si="14"/>
        <v>600</v>
      </c>
      <c r="P144">
        <f t="shared" si="19"/>
        <v>50</v>
      </c>
      <c r="Q144">
        <f t="shared" si="15"/>
        <v>2019</v>
      </c>
      <c r="R144" s="8">
        <f t="shared" si="16"/>
        <v>6600000000</v>
      </c>
      <c r="S144" s="8" t="str">
        <f t="shared" si="17"/>
        <v/>
      </c>
      <c r="T144" s="8"/>
      <c r="U144" s="8">
        <f t="shared" si="20"/>
        <v>1677721600</v>
      </c>
    </row>
    <row r="145" spans="4:21">
      <c r="D145" t="s">
        <v>341</v>
      </c>
      <c r="E145">
        <v>2019</v>
      </c>
      <c r="F145" s="7">
        <v>4700000000</v>
      </c>
      <c r="G145" t="s">
        <v>8</v>
      </c>
      <c r="H145" t="s">
        <v>54</v>
      </c>
      <c r="I145" t="s">
        <v>328</v>
      </c>
      <c r="J145" t="s">
        <v>316</v>
      </c>
      <c r="K145" s="7">
        <v>23500000</v>
      </c>
      <c r="L145" t="s">
        <v>342</v>
      </c>
      <c r="M145" t="s">
        <v>405</v>
      </c>
      <c r="N145" t="s">
        <v>404</v>
      </c>
      <c r="O145" s="9">
        <f t="shared" si="14"/>
        <v>600</v>
      </c>
      <c r="P145">
        <f t="shared" si="19"/>
        <v>50</v>
      </c>
      <c r="Q145">
        <f t="shared" si="15"/>
        <v>2019</v>
      </c>
      <c r="R145" s="8">
        <f t="shared" si="16"/>
        <v>4700000000</v>
      </c>
      <c r="S145" s="8" t="str">
        <f t="shared" si="17"/>
        <v/>
      </c>
      <c r="T145" s="8"/>
      <c r="U145" s="8">
        <f t="shared" si="20"/>
        <v>1677721600</v>
      </c>
    </row>
    <row r="146" spans="4:21">
      <c r="D146" t="s">
        <v>343</v>
      </c>
      <c r="E146">
        <v>2018</v>
      </c>
      <c r="F146" s="7">
        <v>13230000000</v>
      </c>
      <c r="G146" t="s">
        <v>5</v>
      </c>
      <c r="H146" t="s">
        <v>54</v>
      </c>
      <c r="I146" t="s">
        <v>344</v>
      </c>
      <c r="J146" t="s">
        <v>345</v>
      </c>
      <c r="K146" s="7">
        <v>39970000</v>
      </c>
      <c r="L146" t="s">
        <v>76</v>
      </c>
      <c r="M146" t="s">
        <v>405</v>
      </c>
      <c r="N146" t="s">
        <v>404</v>
      </c>
      <c r="O146" s="9">
        <f t="shared" si="14"/>
        <v>588</v>
      </c>
      <c r="P146">
        <f t="shared" si="19"/>
        <v>50</v>
      </c>
      <c r="Q146">
        <f t="shared" si="15"/>
        <v>2018</v>
      </c>
      <c r="R146" s="8" t="str">
        <f t="shared" si="16"/>
        <v/>
      </c>
      <c r="S146" s="8">
        <f t="shared" si="17"/>
        <v>13230000000</v>
      </c>
      <c r="T146" s="8"/>
      <c r="U146" s="8">
        <f t="shared" si="20"/>
        <v>1186328320.3031437</v>
      </c>
    </row>
    <row r="147" spans="4:21">
      <c r="D147" t="s">
        <v>346</v>
      </c>
      <c r="E147">
        <v>2019</v>
      </c>
      <c r="F147" s="7">
        <v>10300000000</v>
      </c>
      <c r="G147" t="s">
        <v>5</v>
      </c>
      <c r="H147" t="s">
        <v>54</v>
      </c>
      <c r="I147" t="s">
        <v>344</v>
      </c>
      <c r="J147" t="s">
        <v>347</v>
      </c>
      <c r="K147" s="7">
        <v>41040000</v>
      </c>
      <c r="L147" t="s">
        <v>348</v>
      </c>
      <c r="M147" t="s">
        <v>405</v>
      </c>
      <c r="N147" t="s">
        <v>404</v>
      </c>
      <c r="O147" s="9">
        <f t="shared" si="14"/>
        <v>600</v>
      </c>
      <c r="P147">
        <f t="shared" si="19"/>
        <v>50</v>
      </c>
      <c r="Q147">
        <f t="shared" si="15"/>
        <v>2019</v>
      </c>
      <c r="R147" s="8" t="str">
        <f t="shared" si="16"/>
        <v/>
      </c>
      <c r="S147" s="8">
        <f t="shared" si="17"/>
        <v>10300000000</v>
      </c>
      <c r="T147" s="8"/>
      <c r="U147" s="8">
        <f t="shared" si="20"/>
        <v>1677721600</v>
      </c>
    </row>
    <row r="148" spans="4:21">
      <c r="D148" t="s">
        <v>349</v>
      </c>
      <c r="E148">
        <v>2019</v>
      </c>
      <c r="F148" s="7">
        <v>6400000000</v>
      </c>
      <c r="G148" t="s">
        <v>5</v>
      </c>
      <c r="H148" t="s">
        <v>54</v>
      </c>
      <c r="I148" t="s">
        <v>344</v>
      </c>
      <c r="J148" t="s">
        <v>350</v>
      </c>
      <c r="K148" s="7">
        <v>40510000</v>
      </c>
      <c r="L148" t="s">
        <v>351</v>
      </c>
      <c r="M148" t="s">
        <v>405</v>
      </c>
      <c r="N148" t="s">
        <v>404</v>
      </c>
      <c r="O148" s="9">
        <f t="shared" si="14"/>
        <v>600</v>
      </c>
      <c r="P148">
        <f t="shared" si="19"/>
        <v>50</v>
      </c>
      <c r="Q148">
        <f t="shared" si="15"/>
        <v>2019</v>
      </c>
      <c r="R148" s="8" t="str">
        <f t="shared" si="16"/>
        <v/>
      </c>
      <c r="S148" s="8">
        <f t="shared" si="17"/>
        <v>6400000000</v>
      </c>
      <c r="T148" s="8"/>
      <c r="U148" s="8">
        <f t="shared" si="20"/>
        <v>1677721600</v>
      </c>
    </row>
    <row r="149" spans="4:21">
      <c r="D149" t="s">
        <v>352</v>
      </c>
      <c r="E149">
        <v>2020</v>
      </c>
      <c r="F149" s="7">
        <v>25600000000</v>
      </c>
      <c r="G149" t="s">
        <v>5</v>
      </c>
      <c r="H149" t="s">
        <v>54</v>
      </c>
      <c r="I149" t="s">
        <v>344</v>
      </c>
      <c r="J149" t="s">
        <v>353</v>
      </c>
      <c r="K149" s="7">
        <v>34100000</v>
      </c>
      <c r="L149" t="s">
        <v>354</v>
      </c>
      <c r="M149" t="s">
        <v>405</v>
      </c>
      <c r="N149" t="s">
        <v>404</v>
      </c>
      <c r="O149" s="9">
        <f t="shared" si="14"/>
        <v>612</v>
      </c>
      <c r="P149">
        <f t="shared" si="19"/>
        <v>50</v>
      </c>
      <c r="Q149">
        <f t="shared" si="15"/>
        <v>2020</v>
      </c>
      <c r="R149" s="8" t="str">
        <f t="shared" si="16"/>
        <v/>
      </c>
      <c r="S149" s="8">
        <f t="shared" si="17"/>
        <v>25600000000</v>
      </c>
      <c r="T149" s="8"/>
      <c r="U149" s="8">
        <f t="shared" si="20"/>
        <v>2372656640.6062837</v>
      </c>
    </row>
    <row r="150" spans="4:21">
      <c r="D150" t="s">
        <v>355</v>
      </c>
      <c r="E150">
        <v>2020</v>
      </c>
      <c r="F150" s="7">
        <v>54200000000</v>
      </c>
      <c r="G150" t="s">
        <v>8</v>
      </c>
      <c r="H150" t="s">
        <v>54</v>
      </c>
      <c r="I150" t="s">
        <v>344</v>
      </c>
      <c r="J150" t="s">
        <v>356</v>
      </c>
      <c r="K150" s="7">
        <v>65620000</v>
      </c>
      <c r="L150" t="s">
        <v>357</v>
      </c>
      <c r="M150" t="s">
        <v>405</v>
      </c>
      <c r="N150" t="s">
        <v>404</v>
      </c>
      <c r="O150" s="9">
        <f t="shared" si="14"/>
        <v>612</v>
      </c>
      <c r="P150">
        <f t="shared" si="19"/>
        <v>50</v>
      </c>
      <c r="Q150">
        <f t="shared" si="15"/>
        <v>2020</v>
      </c>
      <c r="R150" s="8">
        <f t="shared" si="16"/>
        <v>54200000000</v>
      </c>
      <c r="S150" s="8" t="str">
        <f t="shared" si="17"/>
        <v/>
      </c>
      <c r="T150" s="8"/>
      <c r="U150" s="8">
        <f t="shared" si="20"/>
        <v>2372656640.6062837</v>
      </c>
    </row>
    <row r="151" spans="4:21">
      <c r="D151" t="s">
        <v>358</v>
      </c>
      <c r="E151">
        <v>2020</v>
      </c>
      <c r="F151" s="7">
        <v>28300000000</v>
      </c>
      <c r="G151" t="s">
        <v>8</v>
      </c>
      <c r="H151" t="s">
        <v>6</v>
      </c>
      <c r="I151" t="s">
        <v>359</v>
      </c>
      <c r="J151" t="s">
        <v>360</v>
      </c>
      <c r="K151" s="7">
        <v>45035000</v>
      </c>
      <c r="L151" t="s">
        <v>361</v>
      </c>
      <c r="M151" t="s">
        <v>405</v>
      </c>
      <c r="N151" t="s">
        <v>404</v>
      </c>
      <c r="O151" s="9">
        <f t="shared" si="14"/>
        <v>612</v>
      </c>
      <c r="P151">
        <f t="shared" si="19"/>
        <v>50</v>
      </c>
      <c r="Q151">
        <f t="shared" si="15"/>
        <v>2020</v>
      </c>
      <c r="R151" s="8">
        <f t="shared" si="16"/>
        <v>28300000000</v>
      </c>
      <c r="S151" s="8" t="str">
        <f t="shared" si="17"/>
        <v/>
      </c>
      <c r="T151" s="8"/>
      <c r="U151" s="8">
        <f t="shared" si="20"/>
        <v>2372656640.6062837</v>
      </c>
    </row>
    <row r="152" spans="4:21">
      <c r="D152" t="s">
        <v>362</v>
      </c>
      <c r="E152">
        <v>2022</v>
      </c>
      <c r="F152" s="7">
        <v>22000000000</v>
      </c>
      <c r="G152" t="s">
        <v>8</v>
      </c>
      <c r="H152" t="s">
        <v>6</v>
      </c>
      <c r="I152" t="s">
        <v>359</v>
      </c>
      <c r="J152" t="s">
        <v>363</v>
      </c>
      <c r="K152" s="7">
        <v>44400000</v>
      </c>
      <c r="L152" t="s">
        <v>364</v>
      </c>
      <c r="M152" t="s">
        <v>405</v>
      </c>
      <c r="N152" t="s">
        <v>404</v>
      </c>
      <c r="O152" s="9">
        <f t="shared" si="14"/>
        <v>636</v>
      </c>
      <c r="P152">
        <f t="shared" si="19"/>
        <v>50</v>
      </c>
      <c r="Q152">
        <f t="shared" si="15"/>
        <v>2022</v>
      </c>
      <c r="R152" s="8">
        <f t="shared" si="16"/>
        <v>22000000000</v>
      </c>
      <c r="S152" s="8" t="str">
        <f t="shared" si="17"/>
        <v/>
      </c>
      <c r="T152" s="8"/>
      <c r="U152" s="8">
        <f t="shared" si="20"/>
        <v>4745313281.2125759</v>
      </c>
    </row>
    <row r="153" spans="4:21">
      <c r="D153" t="s">
        <v>365</v>
      </c>
      <c r="E153">
        <v>2020</v>
      </c>
      <c r="F153" s="7">
        <v>17400000000</v>
      </c>
      <c r="G153" t="s">
        <v>8</v>
      </c>
      <c r="H153" t="s">
        <v>6</v>
      </c>
      <c r="I153" t="s">
        <v>359</v>
      </c>
      <c r="J153" t="s">
        <v>366</v>
      </c>
      <c r="K153" s="7">
        <v>44390000</v>
      </c>
      <c r="L153" t="s">
        <v>367</v>
      </c>
      <c r="M153" t="s">
        <v>405</v>
      </c>
      <c r="N153" t="s">
        <v>404</v>
      </c>
      <c r="O153" s="9">
        <f t="shared" si="14"/>
        <v>612</v>
      </c>
      <c r="P153">
        <f t="shared" si="19"/>
        <v>50</v>
      </c>
      <c r="Q153">
        <f t="shared" si="15"/>
        <v>2020</v>
      </c>
      <c r="R153" s="8">
        <f t="shared" si="16"/>
        <v>17400000000</v>
      </c>
      <c r="S153" s="8" t="str">
        <f t="shared" si="17"/>
        <v/>
      </c>
      <c r="T153" s="8"/>
      <c r="U153" s="8">
        <f t="shared" si="20"/>
        <v>2372656640.6062837</v>
      </c>
    </row>
    <row r="154" spans="4:21">
      <c r="D154" t="s">
        <v>368</v>
      </c>
      <c r="E154">
        <v>2021</v>
      </c>
      <c r="F154" s="7">
        <v>12000000000</v>
      </c>
      <c r="G154" t="s">
        <v>8</v>
      </c>
      <c r="H154" t="s">
        <v>6</v>
      </c>
      <c r="I154" t="s">
        <v>359</v>
      </c>
      <c r="J154" t="s">
        <v>369</v>
      </c>
      <c r="K154" s="7">
        <v>43480000</v>
      </c>
      <c r="L154" t="s">
        <v>370</v>
      </c>
      <c r="M154" t="s">
        <v>405</v>
      </c>
      <c r="N154" t="s">
        <v>404</v>
      </c>
      <c r="O154" s="9">
        <f t="shared" si="14"/>
        <v>624</v>
      </c>
      <c r="P154">
        <f t="shared" si="19"/>
        <v>50</v>
      </c>
      <c r="Q154">
        <f t="shared" si="15"/>
        <v>2021</v>
      </c>
      <c r="R154" s="8">
        <f t="shared" si="16"/>
        <v>12000000000</v>
      </c>
      <c r="S154" s="8" t="str">
        <f t="shared" si="17"/>
        <v/>
      </c>
      <c r="T154" s="8"/>
      <c r="U154" s="8">
        <f t="shared" si="20"/>
        <v>3355443200</v>
      </c>
    </row>
    <row r="155" spans="4:21">
      <c r="D155" t="s">
        <v>371</v>
      </c>
      <c r="E155">
        <v>2021</v>
      </c>
      <c r="F155" s="7">
        <v>8700000000</v>
      </c>
      <c r="G155" t="s">
        <v>8</v>
      </c>
      <c r="H155" t="s">
        <v>6</v>
      </c>
      <c r="I155" t="s">
        <v>359</v>
      </c>
      <c r="J155" t="s">
        <v>316</v>
      </c>
      <c r="K155" s="7">
        <v>43500000</v>
      </c>
      <c r="L155" t="s">
        <v>372</v>
      </c>
      <c r="M155" t="s">
        <v>405</v>
      </c>
      <c r="N155" t="s">
        <v>404</v>
      </c>
      <c r="O155" s="9">
        <f t="shared" si="14"/>
        <v>624</v>
      </c>
      <c r="P155">
        <f t="shared" si="19"/>
        <v>50</v>
      </c>
      <c r="Q155">
        <f t="shared" si="15"/>
        <v>2021</v>
      </c>
      <c r="R155" s="8">
        <f t="shared" si="16"/>
        <v>8700000000</v>
      </c>
      <c r="S155" s="8" t="str">
        <f t="shared" si="17"/>
        <v/>
      </c>
      <c r="T155" s="8"/>
      <c r="U155" s="8">
        <f t="shared" si="20"/>
        <v>3355443200</v>
      </c>
    </row>
    <row r="156" spans="4:21">
      <c r="D156" t="s">
        <v>373</v>
      </c>
      <c r="E156">
        <v>2020</v>
      </c>
      <c r="F156" s="7">
        <v>26800000000</v>
      </c>
      <c r="G156" t="s">
        <v>5</v>
      </c>
      <c r="H156" t="s">
        <v>54</v>
      </c>
      <c r="I156" t="s">
        <v>344</v>
      </c>
      <c r="J156" t="s">
        <v>245</v>
      </c>
      <c r="K156" s="7">
        <v>51540000</v>
      </c>
      <c r="M156" t="s">
        <v>405</v>
      </c>
      <c r="N156" t="s">
        <v>404</v>
      </c>
      <c r="O156" s="9">
        <f t="shared" si="14"/>
        <v>612</v>
      </c>
      <c r="P156">
        <f t="shared" si="19"/>
        <v>50</v>
      </c>
      <c r="Q156">
        <f t="shared" si="15"/>
        <v>2020</v>
      </c>
      <c r="R156" s="8" t="str">
        <f t="shared" si="16"/>
        <v/>
      </c>
      <c r="S156" s="8">
        <f t="shared" si="17"/>
        <v>26800000000</v>
      </c>
      <c r="T156" s="8"/>
      <c r="U156" s="8">
        <f t="shared" si="20"/>
        <v>2372656640.6062837</v>
      </c>
    </row>
    <row r="157" spans="4:21">
      <c r="D157" t="s">
        <v>374</v>
      </c>
      <c r="E157">
        <v>2021</v>
      </c>
      <c r="F157" s="7">
        <v>17200000000</v>
      </c>
      <c r="G157" t="s">
        <v>5</v>
      </c>
      <c r="H157" t="s">
        <v>54</v>
      </c>
      <c r="I157" t="s">
        <v>344</v>
      </c>
      <c r="J157" t="s">
        <v>375</v>
      </c>
      <c r="K157" s="7">
        <v>51340000</v>
      </c>
      <c r="M157" t="s">
        <v>405</v>
      </c>
      <c r="N157" t="s">
        <v>404</v>
      </c>
      <c r="O157" s="9">
        <f t="shared" si="14"/>
        <v>624</v>
      </c>
      <c r="P157">
        <f t="shared" si="19"/>
        <v>50</v>
      </c>
      <c r="Q157">
        <f t="shared" si="15"/>
        <v>2021</v>
      </c>
      <c r="R157" s="8" t="str">
        <f t="shared" si="16"/>
        <v/>
      </c>
      <c r="S157" s="8">
        <f t="shared" si="17"/>
        <v>17200000000</v>
      </c>
      <c r="T157" s="8"/>
      <c r="U157" s="8">
        <f t="shared" si="20"/>
        <v>3355443200</v>
      </c>
    </row>
    <row r="158" spans="4:21">
      <c r="D158" t="s">
        <v>376</v>
      </c>
      <c r="E158">
        <v>2021</v>
      </c>
      <c r="F158" s="7">
        <v>11060000000</v>
      </c>
      <c r="G158" t="s">
        <v>5</v>
      </c>
      <c r="H158" t="s">
        <v>54</v>
      </c>
      <c r="I158" t="s">
        <v>344</v>
      </c>
      <c r="J158" t="s">
        <v>377</v>
      </c>
      <c r="K158" s="7">
        <v>46670000</v>
      </c>
      <c r="M158" t="s">
        <v>405</v>
      </c>
      <c r="N158" t="s">
        <v>404</v>
      </c>
      <c r="O158" s="9">
        <f t="shared" si="14"/>
        <v>624</v>
      </c>
      <c r="P158">
        <f t="shared" si="19"/>
        <v>50</v>
      </c>
      <c r="Q158">
        <f t="shared" si="15"/>
        <v>2021</v>
      </c>
      <c r="R158" s="8" t="str">
        <f t="shared" si="16"/>
        <v/>
      </c>
      <c r="S158" s="8">
        <f t="shared" si="17"/>
        <v>11060000000</v>
      </c>
      <c r="T158" s="8"/>
      <c r="U158" s="8">
        <f t="shared" si="20"/>
        <v>3355443200</v>
      </c>
    </row>
    <row r="159" spans="4:21">
      <c r="D159" t="s">
        <v>378</v>
      </c>
      <c r="E159">
        <v>2022</v>
      </c>
      <c r="F159" s="7">
        <v>5400000000</v>
      </c>
      <c r="G159" t="s">
        <v>5</v>
      </c>
      <c r="H159" t="s">
        <v>54</v>
      </c>
      <c r="I159" t="s">
        <v>379</v>
      </c>
      <c r="J159" t="s">
        <v>380</v>
      </c>
      <c r="K159" s="7">
        <v>50470000</v>
      </c>
      <c r="M159" t="s">
        <v>405</v>
      </c>
      <c r="N159" t="s">
        <v>404</v>
      </c>
      <c r="O159" s="9">
        <f t="shared" si="14"/>
        <v>636</v>
      </c>
      <c r="P159">
        <f t="shared" si="19"/>
        <v>50</v>
      </c>
      <c r="Q159">
        <f t="shared" si="15"/>
        <v>2022</v>
      </c>
      <c r="R159" s="8" t="str">
        <f t="shared" si="16"/>
        <v/>
      </c>
      <c r="S159" s="8">
        <f t="shared" si="17"/>
        <v>5400000000</v>
      </c>
      <c r="T159" s="8"/>
      <c r="U159" s="8">
        <f t="shared" si="20"/>
        <v>4745313281.2125759</v>
      </c>
    </row>
    <row r="160" spans="4:21">
      <c r="D160" t="s">
        <v>381</v>
      </c>
      <c r="E160">
        <v>2022</v>
      </c>
      <c r="F160" s="7">
        <v>80000000000</v>
      </c>
      <c r="G160" t="s">
        <v>8</v>
      </c>
      <c r="H160" t="s">
        <v>54</v>
      </c>
      <c r="I160" t="s">
        <v>382</v>
      </c>
      <c r="J160" t="s">
        <v>383</v>
      </c>
      <c r="K160" s="7">
        <v>98280000</v>
      </c>
      <c r="L160" t="s">
        <v>384</v>
      </c>
      <c r="M160" t="s">
        <v>405</v>
      </c>
      <c r="N160" t="s">
        <v>404</v>
      </c>
      <c r="O160" s="9">
        <f t="shared" si="14"/>
        <v>636</v>
      </c>
      <c r="P160">
        <f t="shared" si="19"/>
        <v>50</v>
      </c>
      <c r="Q160">
        <f t="shared" si="15"/>
        <v>2022</v>
      </c>
      <c r="R160" s="8">
        <f t="shared" si="16"/>
        <v>80000000000</v>
      </c>
      <c r="S160" s="8" t="str">
        <f t="shared" si="17"/>
        <v/>
      </c>
      <c r="T160" s="8"/>
      <c r="U160" s="8">
        <f t="shared" si="20"/>
        <v>4745313281.2125759</v>
      </c>
    </row>
    <row r="161" spans="4:21">
      <c r="D161" t="s">
        <v>385</v>
      </c>
      <c r="E161">
        <v>2022</v>
      </c>
      <c r="F161" s="7">
        <v>76300000000</v>
      </c>
      <c r="G161" t="s">
        <v>8</v>
      </c>
      <c r="H161" t="s">
        <v>54</v>
      </c>
      <c r="I161" t="s">
        <v>382</v>
      </c>
      <c r="J161" t="s">
        <v>386</v>
      </c>
      <c r="K161" s="7">
        <v>125411000</v>
      </c>
      <c r="L161" t="s">
        <v>387</v>
      </c>
      <c r="M161" t="s">
        <v>405</v>
      </c>
      <c r="N161" t="s">
        <v>404</v>
      </c>
      <c r="O161" s="9">
        <f t="shared" si="14"/>
        <v>636</v>
      </c>
      <c r="P161">
        <f t="shared" si="19"/>
        <v>50</v>
      </c>
      <c r="Q161">
        <f t="shared" si="15"/>
        <v>2022</v>
      </c>
      <c r="R161" s="8">
        <f t="shared" si="16"/>
        <v>76300000000</v>
      </c>
      <c r="S161" s="8" t="str">
        <f t="shared" si="17"/>
        <v/>
      </c>
      <c r="T161" s="8"/>
      <c r="U161" s="8">
        <f t="shared" si="20"/>
        <v>4745313281.2125759</v>
      </c>
    </row>
    <row r="162" spans="4:21">
      <c r="D162" t="s">
        <v>388</v>
      </c>
      <c r="E162">
        <v>2022</v>
      </c>
      <c r="F162" s="7">
        <v>45900000000</v>
      </c>
      <c r="G162" t="s">
        <v>8</v>
      </c>
      <c r="H162" t="s">
        <v>54</v>
      </c>
      <c r="I162" t="s">
        <v>382</v>
      </c>
      <c r="J162" t="s">
        <v>389</v>
      </c>
      <c r="K162" s="7">
        <v>121240000</v>
      </c>
      <c r="L162" t="s">
        <v>390</v>
      </c>
      <c r="M162" t="s">
        <v>405</v>
      </c>
      <c r="N162" t="s">
        <v>404</v>
      </c>
      <c r="O162" s="9">
        <f t="shared" si="14"/>
        <v>636</v>
      </c>
      <c r="P162">
        <f t="shared" si="19"/>
        <v>50</v>
      </c>
      <c r="Q162">
        <f t="shared" si="15"/>
        <v>2022</v>
      </c>
      <c r="R162" s="8">
        <f t="shared" si="16"/>
        <v>45900000000</v>
      </c>
      <c r="S162" s="8" t="str">
        <f t="shared" si="17"/>
        <v/>
      </c>
      <c r="T162" s="8"/>
      <c r="U162" s="8">
        <f t="shared" si="20"/>
        <v>4745313281.2125759</v>
      </c>
    </row>
    <row r="163" spans="4:21">
      <c r="D163" t="s">
        <v>391</v>
      </c>
      <c r="E163">
        <v>2022</v>
      </c>
      <c r="F163" s="7">
        <v>35800000000</v>
      </c>
      <c r="G163" t="s">
        <v>8</v>
      </c>
      <c r="H163" t="s">
        <v>54</v>
      </c>
      <c r="I163" t="s">
        <v>382</v>
      </c>
      <c r="J163" t="s">
        <v>392</v>
      </c>
      <c r="K163" s="7">
        <v>121560000</v>
      </c>
      <c r="L163" t="s">
        <v>390</v>
      </c>
      <c r="M163" t="s">
        <v>405</v>
      </c>
      <c r="N163" t="s">
        <v>404</v>
      </c>
      <c r="O163" s="9">
        <f t="shared" si="14"/>
        <v>636</v>
      </c>
      <c r="P163">
        <f t="shared" si="19"/>
        <v>50</v>
      </c>
      <c r="Q163">
        <f t="shared" si="15"/>
        <v>2022</v>
      </c>
      <c r="R163" s="8">
        <f t="shared" si="16"/>
        <v>35800000000</v>
      </c>
      <c r="S163" s="8" t="str">
        <f t="shared" si="17"/>
        <v/>
      </c>
      <c r="T163" s="8"/>
      <c r="U163" s="8">
        <f t="shared" si="20"/>
        <v>4745313281.2125759</v>
      </c>
    </row>
    <row r="164" spans="4:21">
      <c r="D164" t="s">
        <v>393</v>
      </c>
      <c r="E164">
        <v>2022</v>
      </c>
      <c r="F164" s="7">
        <v>57700000000</v>
      </c>
      <c r="G164" t="s">
        <v>5</v>
      </c>
      <c r="H164" t="s">
        <v>54</v>
      </c>
      <c r="I164" t="s">
        <v>394</v>
      </c>
      <c r="M164" t="s">
        <v>405</v>
      </c>
      <c r="N164" t="s">
        <v>404</v>
      </c>
      <c r="O164" s="9">
        <f t="shared" si="14"/>
        <v>636</v>
      </c>
      <c r="P164">
        <f t="shared" si="19"/>
        <v>50</v>
      </c>
      <c r="Q164">
        <f t="shared" si="15"/>
        <v>2022</v>
      </c>
      <c r="R164" s="8" t="str">
        <f t="shared" si="16"/>
        <v/>
      </c>
      <c r="S164" s="8">
        <f t="shared" si="17"/>
        <v>57700000000</v>
      </c>
      <c r="T164" s="8"/>
      <c r="U164" s="8">
        <f t="shared" si="20"/>
        <v>4745313281.2125759</v>
      </c>
    </row>
    <row r="165" spans="4:21">
      <c r="D165" t="s">
        <v>395</v>
      </c>
      <c r="E165">
        <v>2023</v>
      </c>
      <c r="F165" s="7">
        <v>28100000000</v>
      </c>
      <c r="G165" t="s">
        <v>5</v>
      </c>
      <c r="H165" t="s">
        <v>54</v>
      </c>
      <c r="I165" t="s">
        <v>394</v>
      </c>
      <c r="M165" t="s">
        <v>405</v>
      </c>
      <c r="N165" t="s">
        <v>404</v>
      </c>
      <c r="O165" s="9">
        <f t="shared" si="14"/>
        <v>648</v>
      </c>
      <c r="P165">
        <f t="shared" si="19"/>
        <v>50</v>
      </c>
      <c r="Q165">
        <f t="shared" si="15"/>
        <v>2023</v>
      </c>
      <c r="R165" s="8" t="str">
        <f t="shared" si="16"/>
        <v/>
      </c>
      <c r="S165" s="8">
        <f t="shared" si="17"/>
        <v>28100000000</v>
      </c>
      <c r="T165" s="8"/>
      <c r="U165" s="8">
        <f t="shared" si="20"/>
        <v>6710886400</v>
      </c>
    </row>
    <row r="166" spans="4:21">
      <c r="D166" t="s">
        <v>396</v>
      </c>
      <c r="E166">
        <v>2023</v>
      </c>
      <c r="F166" s="7">
        <v>13300000000</v>
      </c>
      <c r="G166" t="s">
        <v>5</v>
      </c>
      <c r="H166" t="s">
        <v>54</v>
      </c>
      <c r="I166" t="s">
        <v>379</v>
      </c>
      <c r="J166" t="s">
        <v>397</v>
      </c>
      <c r="K166" s="7">
        <v>65200000</v>
      </c>
      <c r="L166" t="s">
        <v>398</v>
      </c>
      <c r="M166" t="s">
        <v>405</v>
      </c>
      <c r="N166" t="s">
        <v>404</v>
      </c>
      <c r="O166" s="9">
        <f t="shared" si="14"/>
        <v>648</v>
      </c>
      <c r="P166">
        <f t="shared" si="19"/>
        <v>50</v>
      </c>
      <c r="Q166">
        <f t="shared" si="15"/>
        <v>2023</v>
      </c>
      <c r="R166" s="8" t="str">
        <f t="shared" si="16"/>
        <v/>
      </c>
      <c r="S166" s="8">
        <f t="shared" si="17"/>
        <v>13300000000</v>
      </c>
      <c r="T166" s="8"/>
      <c r="U166" s="8">
        <f t="shared" si="20"/>
        <v>6710886400</v>
      </c>
    </row>
    <row r="167" spans="4:21">
      <c r="D167" t="s">
        <v>399</v>
      </c>
      <c r="E167">
        <v>2023</v>
      </c>
      <c r="F167" s="7">
        <v>153000000000</v>
      </c>
      <c r="G167" t="s">
        <v>5</v>
      </c>
      <c r="H167" t="s">
        <v>54</v>
      </c>
      <c r="I167" t="s">
        <v>394</v>
      </c>
      <c r="M167" t="s">
        <v>405</v>
      </c>
      <c r="N167" t="s">
        <v>404</v>
      </c>
      <c r="O167" s="9">
        <f t="shared" si="14"/>
        <v>648</v>
      </c>
      <c r="P167">
        <f t="shared" si="19"/>
        <v>50</v>
      </c>
      <c r="Q167">
        <f t="shared" si="15"/>
        <v>2023</v>
      </c>
      <c r="R167" s="8" t="str">
        <f t="shared" si="16"/>
        <v/>
      </c>
      <c r="S167" s="8">
        <f t="shared" si="17"/>
        <v>153000000000</v>
      </c>
      <c r="T167" s="8"/>
      <c r="U167" s="8">
        <f t="shared" si="20"/>
        <v>6710886400</v>
      </c>
    </row>
    <row r="168" spans="4:21">
      <c r="D168" t="s">
        <v>400</v>
      </c>
      <c r="E168">
        <v>2024</v>
      </c>
      <c r="F168" s="7">
        <v>208000000000</v>
      </c>
      <c r="G168" t="s">
        <v>8</v>
      </c>
      <c r="H168" t="s">
        <v>54</v>
      </c>
      <c r="I168" t="s">
        <v>401</v>
      </c>
      <c r="J168" t="s">
        <v>0</v>
      </c>
      <c r="K168" t="s">
        <v>0</v>
      </c>
      <c r="L168" t="s">
        <v>402</v>
      </c>
      <c r="M168" t="s">
        <v>405</v>
      </c>
      <c r="N168" t="s">
        <v>404</v>
      </c>
      <c r="O168" s="9">
        <f t="shared" ref="O168:O174" si="21">(Q168-1969)*12</f>
        <v>660</v>
      </c>
      <c r="P168">
        <f t="shared" si="19"/>
        <v>50</v>
      </c>
      <c r="Q168">
        <f t="shared" si="15"/>
        <v>2024</v>
      </c>
      <c r="R168" s="8">
        <f t="shared" si="16"/>
        <v>208000000000</v>
      </c>
      <c r="S168" s="8" t="str">
        <f t="shared" si="17"/>
        <v/>
      </c>
      <c r="T168" s="8"/>
      <c r="U168" s="8">
        <f t="shared" si="20"/>
        <v>9490626562.4251366</v>
      </c>
    </row>
    <row r="169" spans="4:21">
      <c r="O169" s="9">
        <f t="shared" si="21"/>
        <v>672</v>
      </c>
      <c r="P169">
        <f t="shared" si="19"/>
        <v>50</v>
      </c>
      <c r="Q169">
        <v>2025</v>
      </c>
      <c r="U169" s="8">
        <f t="shared" si="20"/>
        <v>13421772800</v>
      </c>
    </row>
    <row r="170" spans="4:21">
      <c r="O170" s="9">
        <f t="shared" si="21"/>
        <v>684</v>
      </c>
      <c r="P170">
        <f t="shared" si="19"/>
        <v>50</v>
      </c>
      <c r="Q170">
        <v>2026</v>
      </c>
      <c r="U170" s="8">
        <f t="shared" si="20"/>
        <v>18981253124.850307</v>
      </c>
    </row>
    <row r="171" spans="4:21">
      <c r="O171" s="9">
        <f t="shared" si="21"/>
        <v>696</v>
      </c>
      <c r="P171">
        <f t="shared" si="19"/>
        <v>50</v>
      </c>
      <c r="Q171">
        <v>2027</v>
      </c>
      <c r="U171" s="8">
        <f t="shared" si="20"/>
        <v>26843545600</v>
      </c>
    </row>
    <row r="172" spans="4:21">
      <c r="O172" s="9">
        <f t="shared" si="21"/>
        <v>708</v>
      </c>
      <c r="P172">
        <f t="shared" si="19"/>
        <v>50</v>
      </c>
      <c r="Q172">
        <v>2028</v>
      </c>
      <c r="U172" s="8">
        <f t="shared" si="20"/>
        <v>37962506249.700554</v>
      </c>
    </row>
    <row r="173" spans="4:21">
      <c r="O173" s="9">
        <f t="shared" si="21"/>
        <v>720</v>
      </c>
      <c r="P173">
        <f t="shared" si="19"/>
        <v>50</v>
      </c>
      <c r="Q173">
        <v>2029</v>
      </c>
      <c r="U173" s="8">
        <f t="shared" si="20"/>
        <v>53687091200</v>
      </c>
    </row>
    <row r="174" spans="4:21">
      <c r="O174" s="9">
        <f t="shared" si="21"/>
        <v>732</v>
      </c>
      <c r="P174">
        <f t="shared" si="19"/>
        <v>50</v>
      </c>
      <c r="Q174">
        <v>2030</v>
      </c>
      <c r="U174" s="8">
        <f t="shared" si="20"/>
        <v>75925012499.401245</v>
      </c>
    </row>
    <row r="175" spans="4:21">
      <c r="O175" s="9"/>
      <c r="P175"/>
    </row>
    <row r="176" spans="4:21">
      <c r="O176" s="9"/>
      <c r="P176"/>
    </row>
    <row r="177" spans="15:16">
      <c r="O177" s="9"/>
      <c r="P177"/>
    </row>
    <row r="178" spans="15:16">
      <c r="O178" s="9"/>
      <c r="P178"/>
    </row>
    <row r="179" spans="15:16">
      <c r="O179" s="9"/>
      <c r="P179"/>
    </row>
    <row r="180" spans="15:16">
      <c r="O180" s="9"/>
      <c r="P180"/>
    </row>
    <row r="181" spans="15:16">
      <c r="O181" s="9"/>
      <c r="P181"/>
    </row>
    <row r="182" spans="15:16">
      <c r="O182" s="9"/>
      <c r="P182"/>
    </row>
    <row r="183" spans="15:16">
      <c r="O183" s="9"/>
      <c r="P183"/>
    </row>
    <row r="184" spans="15:16">
      <c r="O184" s="9"/>
      <c r="P184"/>
    </row>
    <row r="185" spans="15:16">
      <c r="O185" s="9"/>
      <c r="P185"/>
    </row>
    <row r="186" spans="15:16">
      <c r="O186" s="9"/>
      <c r="P186"/>
    </row>
    <row r="187" spans="15:16">
      <c r="O187" s="9"/>
      <c r="P187"/>
    </row>
    <row r="188" spans="15:16">
      <c r="O188" s="9"/>
      <c r="P188"/>
    </row>
    <row r="189" spans="15:16">
      <c r="O189" s="9"/>
      <c r="P189"/>
    </row>
    <row r="190" spans="15:16">
      <c r="O190" s="9"/>
      <c r="P190"/>
    </row>
    <row r="191" spans="15:16">
      <c r="O191" s="9"/>
      <c r="P191"/>
    </row>
    <row r="192" spans="15:16">
      <c r="O192" s="9"/>
      <c r="P192"/>
    </row>
    <row r="193" spans="15:16">
      <c r="O193" s="9"/>
      <c r="P193"/>
    </row>
    <row r="194" spans="15:16">
      <c r="O194" s="9"/>
      <c r="P194"/>
    </row>
    <row r="195" spans="15:16">
      <c r="O195" s="9"/>
      <c r="P195"/>
    </row>
    <row r="196" spans="15:16">
      <c r="O196" s="9"/>
      <c r="P196"/>
    </row>
    <row r="197" spans="15:16">
      <c r="O197" s="9"/>
      <c r="P197"/>
    </row>
    <row r="198" spans="15:16">
      <c r="O198" s="9"/>
      <c r="P198"/>
    </row>
    <row r="199" spans="15:16">
      <c r="O199" s="9"/>
      <c r="P199"/>
    </row>
    <row r="200" spans="15:16">
      <c r="O200" s="9"/>
      <c r="P200"/>
    </row>
    <row r="201" spans="15:16">
      <c r="O201" s="9"/>
      <c r="P201"/>
    </row>
    <row r="202" spans="15:16">
      <c r="O202" s="9"/>
      <c r="P202"/>
    </row>
    <row r="203" spans="15:16">
      <c r="O203" s="9"/>
      <c r="P203"/>
    </row>
    <row r="204" spans="15:16">
      <c r="O204" s="9"/>
      <c r="P204"/>
    </row>
    <row r="205" spans="15:16">
      <c r="O205" s="9"/>
      <c r="P205"/>
    </row>
    <row r="206" spans="15:16">
      <c r="O206" s="9"/>
      <c r="P206"/>
    </row>
    <row r="207" spans="15:16">
      <c r="O207" s="9"/>
      <c r="P207"/>
    </row>
    <row r="208" spans="15:16">
      <c r="O208" s="9"/>
      <c r="P208"/>
    </row>
    <row r="209" spans="15:16">
      <c r="O209" s="9"/>
      <c r="P209"/>
    </row>
    <row r="210" spans="15:16">
      <c r="O210" s="9"/>
      <c r="P210"/>
    </row>
    <row r="211" spans="15:16">
      <c r="O211" s="9"/>
      <c r="P211"/>
    </row>
    <row r="212" spans="15:16">
      <c r="O212" s="9"/>
      <c r="P212"/>
    </row>
    <row r="213" spans="15:16">
      <c r="O213" s="9"/>
      <c r="P213"/>
    </row>
    <row r="214" spans="15:16">
      <c r="O214" s="9"/>
      <c r="P214"/>
    </row>
    <row r="215" spans="15:16">
      <c r="O215" s="9"/>
      <c r="P215"/>
    </row>
    <row r="216" spans="15:16">
      <c r="O216" s="9"/>
      <c r="P216"/>
    </row>
    <row r="217" spans="15:16">
      <c r="O217" s="9"/>
      <c r="P217"/>
    </row>
    <row r="218" spans="15:16">
      <c r="O218" s="9"/>
      <c r="P218"/>
    </row>
    <row r="219" spans="15:16">
      <c r="O219" s="9"/>
      <c r="P219"/>
    </row>
    <row r="220" spans="15:16">
      <c r="O220" s="9"/>
      <c r="P220"/>
    </row>
    <row r="221" spans="15:16">
      <c r="O221" s="9"/>
      <c r="P221"/>
    </row>
    <row r="222" spans="15:16">
      <c r="O222" s="9"/>
      <c r="P222"/>
    </row>
    <row r="223" spans="15:16">
      <c r="O223" s="9"/>
      <c r="P223"/>
    </row>
    <row r="224" spans="15:16">
      <c r="O224" s="9"/>
      <c r="P224"/>
    </row>
    <row r="225" spans="15:16">
      <c r="O225" s="9"/>
      <c r="P225"/>
    </row>
    <row r="226" spans="15:16">
      <c r="O226" s="9"/>
      <c r="P226"/>
    </row>
    <row r="227" spans="15:16">
      <c r="O227" s="9"/>
      <c r="P227"/>
    </row>
    <row r="228" spans="15:16">
      <c r="O228" s="9"/>
      <c r="P228"/>
    </row>
    <row r="229" spans="15:16">
      <c r="O229" s="9"/>
      <c r="P229"/>
    </row>
    <row r="230" spans="15:16">
      <c r="O230" s="9"/>
      <c r="P230"/>
    </row>
    <row r="231" spans="15:16">
      <c r="O231" s="9"/>
      <c r="P231"/>
    </row>
    <row r="232" spans="15:16">
      <c r="O232" s="9"/>
      <c r="P232"/>
    </row>
    <row r="233" spans="15:16">
      <c r="O233" s="9"/>
      <c r="P233"/>
    </row>
    <row r="234" spans="15:16">
      <c r="O234" s="9"/>
      <c r="P234"/>
    </row>
    <row r="235" spans="15:16">
      <c r="O235" s="9"/>
      <c r="P235"/>
    </row>
    <row r="236" spans="15:16">
      <c r="O236" s="9"/>
      <c r="P236"/>
    </row>
    <row r="237" spans="15:16">
      <c r="O237" s="9"/>
      <c r="P237"/>
    </row>
    <row r="238" spans="15:16">
      <c r="O238" s="9"/>
      <c r="P238"/>
    </row>
    <row r="239" spans="15:16">
      <c r="O239" s="9"/>
      <c r="P239"/>
    </row>
    <row r="240" spans="15:16">
      <c r="O240" s="9"/>
      <c r="P240"/>
    </row>
    <row r="241" spans="15:16">
      <c r="O241" s="9"/>
      <c r="P241"/>
    </row>
    <row r="242" spans="15:16">
      <c r="O242" s="9"/>
      <c r="P242"/>
    </row>
    <row r="243" spans="15:16">
      <c r="O243" s="9"/>
      <c r="P243"/>
    </row>
    <row r="244" spans="15:16">
      <c r="O244" s="9"/>
      <c r="P244"/>
    </row>
    <row r="245" spans="15:16">
      <c r="O245" s="9"/>
      <c r="P245"/>
    </row>
    <row r="246" spans="15:16">
      <c r="O246" s="9"/>
      <c r="P246"/>
    </row>
    <row r="247" spans="15:16">
      <c r="O247" s="9"/>
      <c r="P247"/>
    </row>
    <row r="248" spans="15:16">
      <c r="O248" s="9"/>
      <c r="P248"/>
    </row>
    <row r="249" spans="15:16">
      <c r="O249" s="9"/>
      <c r="P249"/>
    </row>
    <row r="250" spans="15:16">
      <c r="O250" s="9"/>
      <c r="P250"/>
    </row>
    <row r="251" spans="15:16">
      <c r="O251" s="9"/>
      <c r="P251"/>
    </row>
    <row r="252" spans="15:16">
      <c r="O252" s="9"/>
      <c r="P252"/>
    </row>
    <row r="253" spans="15:16">
      <c r="O253" s="9"/>
      <c r="P253"/>
    </row>
    <row r="254" spans="15:16">
      <c r="O254" s="9"/>
      <c r="P254"/>
    </row>
    <row r="255" spans="15:16">
      <c r="O255" s="9"/>
      <c r="P255"/>
    </row>
  </sheetData>
  <phoneticPr fontId="2"/>
  <hyperlinks>
    <hyperlink ref="C3" r:id="rId1" xr:uid="{0056C3A6-58EE-42C7-B6E9-E43A138A09EE}"/>
  </hyperlinks>
  <pageMargins left="0.7" right="0.7" top="0.75" bottom="0.75" header="0.3" footer="0.3"/>
  <pageSetup paperSize="9" scale="23"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CC56-E1A5-4A95-B894-8733C44600EB}">
  <sheetPr>
    <pageSetUpPr fitToPage="1"/>
  </sheetPr>
  <dimension ref="B2:L168"/>
  <sheetViews>
    <sheetView view="pageBreakPreview" zoomScaleNormal="100" zoomScaleSheetLayoutView="100" workbookViewId="0">
      <selection activeCell="E19" sqref="D5:L168"/>
    </sheetView>
  </sheetViews>
  <sheetFormatPr defaultRowHeight="18.75"/>
  <cols>
    <col min="1" max="3" width="2.625" customWidth="1"/>
    <col min="4" max="4" width="26.25" bestFit="1" customWidth="1"/>
    <col min="5" max="5" width="7.375" bestFit="1" customWidth="1"/>
    <col min="6" max="6" width="15.5" bestFit="1" customWidth="1"/>
    <col min="7" max="7" width="14" bestFit="1" customWidth="1"/>
    <col min="8" max="8" width="26.25" bestFit="1" customWidth="1"/>
    <col min="9" max="9" width="13.875" bestFit="1" customWidth="1"/>
    <col min="10" max="10" width="12.375" bestFit="1" customWidth="1"/>
    <col min="11" max="11" width="11.625" bestFit="1" customWidth="1"/>
    <col min="12" max="12" width="20.5" bestFit="1" customWidth="1"/>
    <col min="13" max="13" width="2.625" customWidth="1"/>
  </cols>
  <sheetData>
    <row r="2" spans="2:12" s="1" customFormat="1" ht="15.75">
      <c r="B2" s="1" t="s">
        <v>15</v>
      </c>
      <c r="H2" s="4"/>
    </row>
    <row r="3" spans="2:12" s="1" customFormat="1">
      <c r="C3" s="6" t="s">
        <v>16</v>
      </c>
      <c r="H3" s="4"/>
    </row>
    <row r="5" spans="2:12">
      <c r="D5" s="3" t="s">
        <v>11</v>
      </c>
      <c r="E5" s="2" t="s">
        <v>10</v>
      </c>
      <c r="F5" s="5" t="s">
        <v>9</v>
      </c>
      <c r="G5" s="2" t="s">
        <v>12</v>
      </c>
      <c r="H5" s="3" t="s">
        <v>403</v>
      </c>
      <c r="I5" s="3" t="s">
        <v>14</v>
      </c>
      <c r="J5" s="3" t="s">
        <v>13</v>
      </c>
      <c r="K5" t="s">
        <v>17</v>
      </c>
    </row>
    <row r="6" spans="2:12">
      <c r="D6" t="s">
        <v>18</v>
      </c>
      <c r="E6">
        <v>1982</v>
      </c>
      <c r="F6" s="7">
        <v>40000</v>
      </c>
      <c r="G6" t="s">
        <v>1</v>
      </c>
      <c r="H6" t="s">
        <v>1</v>
      </c>
      <c r="I6" t="s">
        <v>19</v>
      </c>
      <c r="J6" t="s">
        <v>0</v>
      </c>
      <c r="K6" t="s">
        <v>0</v>
      </c>
      <c r="L6" t="s">
        <v>20</v>
      </c>
    </row>
    <row r="7" spans="2:12">
      <c r="D7" t="s">
        <v>21</v>
      </c>
      <c r="E7">
        <v>1984</v>
      </c>
      <c r="F7" s="7">
        <v>60000</v>
      </c>
      <c r="G7" t="s">
        <v>4</v>
      </c>
      <c r="H7" t="s">
        <v>4</v>
      </c>
      <c r="I7" t="s">
        <v>0</v>
      </c>
      <c r="J7" t="s">
        <v>0</v>
      </c>
      <c r="K7" t="s">
        <v>0</v>
      </c>
      <c r="L7" t="s">
        <v>22</v>
      </c>
    </row>
    <row r="8" spans="2:12">
      <c r="D8" t="s">
        <v>23</v>
      </c>
      <c r="E8">
        <v>1985</v>
      </c>
      <c r="F8" s="7">
        <v>21000</v>
      </c>
      <c r="G8" t="s">
        <v>24</v>
      </c>
      <c r="H8" t="s">
        <v>25</v>
      </c>
      <c r="I8" t="s">
        <v>19</v>
      </c>
      <c r="J8" t="s">
        <v>0</v>
      </c>
      <c r="K8" t="s">
        <v>0</v>
      </c>
      <c r="L8" t="s">
        <v>26</v>
      </c>
    </row>
    <row r="9" spans="2:12">
      <c r="D9" t="s">
        <v>27</v>
      </c>
      <c r="E9">
        <v>1988</v>
      </c>
      <c r="F9" s="7">
        <v>100000</v>
      </c>
      <c r="G9" t="s">
        <v>28</v>
      </c>
      <c r="H9" t="s">
        <v>29</v>
      </c>
      <c r="I9" t="s">
        <v>0</v>
      </c>
      <c r="J9" t="s">
        <v>0</v>
      </c>
      <c r="K9" t="s">
        <v>0</v>
      </c>
      <c r="L9" t="s">
        <v>30</v>
      </c>
    </row>
    <row r="10" spans="2:12">
      <c r="D10" t="s">
        <v>31</v>
      </c>
      <c r="E10">
        <v>1993</v>
      </c>
      <c r="F10" s="7">
        <v>750000</v>
      </c>
      <c r="G10" t="s">
        <v>32</v>
      </c>
      <c r="H10" t="s">
        <v>3</v>
      </c>
      <c r="I10" t="s">
        <v>0</v>
      </c>
      <c r="J10" t="s">
        <v>0</v>
      </c>
      <c r="K10" t="s">
        <v>0</v>
      </c>
      <c r="L10" t="s">
        <v>30</v>
      </c>
    </row>
    <row r="11" spans="2:12">
      <c r="D11" t="s">
        <v>33</v>
      </c>
      <c r="E11">
        <v>1994</v>
      </c>
      <c r="F11" s="7">
        <v>1000000</v>
      </c>
      <c r="G11" t="s">
        <v>34</v>
      </c>
      <c r="H11" t="s">
        <v>4</v>
      </c>
      <c r="I11" t="s">
        <v>35</v>
      </c>
      <c r="J11" t="s">
        <v>0</v>
      </c>
      <c r="K11" t="s">
        <v>0</v>
      </c>
      <c r="L11" t="s">
        <v>36</v>
      </c>
    </row>
    <row r="12" spans="2:12">
      <c r="D12" t="s">
        <v>37</v>
      </c>
      <c r="E12">
        <v>1994</v>
      </c>
      <c r="F12" s="7">
        <v>1000000</v>
      </c>
      <c r="G12" t="s">
        <v>2</v>
      </c>
      <c r="H12" t="s">
        <v>38</v>
      </c>
      <c r="I12" t="s">
        <v>35</v>
      </c>
      <c r="J12" t="s">
        <v>0</v>
      </c>
      <c r="K12" t="s">
        <v>0</v>
      </c>
      <c r="L12" t="s">
        <v>39</v>
      </c>
    </row>
    <row r="13" spans="2:12">
      <c r="D13" t="s">
        <v>40</v>
      </c>
      <c r="E13">
        <v>1995</v>
      </c>
      <c r="F13" s="7">
        <v>1000000</v>
      </c>
      <c r="G13" t="s">
        <v>41</v>
      </c>
      <c r="H13" t="s">
        <v>42</v>
      </c>
      <c r="I13" t="s">
        <v>35</v>
      </c>
      <c r="J13" t="s">
        <v>43</v>
      </c>
      <c r="K13" s="7">
        <v>11000</v>
      </c>
    </row>
    <row r="14" spans="2:12">
      <c r="D14" t="s">
        <v>44</v>
      </c>
      <c r="E14">
        <v>1996</v>
      </c>
      <c r="F14" s="7">
        <v>2600000</v>
      </c>
      <c r="G14" t="s">
        <v>45</v>
      </c>
      <c r="H14" t="s">
        <v>1</v>
      </c>
      <c r="I14" t="s">
        <v>46</v>
      </c>
      <c r="J14" t="s">
        <v>47</v>
      </c>
      <c r="K14" s="7">
        <v>32100</v>
      </c>
      <c r="L14" t="s">
        <v>48</v>
      </c>
    </row>
    <row r="15" spans="2:12">
      <c r="D15" t="s">
        <v>49</v>
      </c>
      <c r="E15">
        <v>1996</v>
      </c>
      <c r="F15" s="7">
        <v>1200000</v>
      </c>
      <c r="G15" t="s">
        <v>50</v>
      </c>
      <c r="H15" t="s">
        <v>1</v>
      </c>
      <c r="I15" t="s">
        <v>46</v>
      </c>
      <c r="J15" t="s">
        <v>0</v>
      </c>
      <c r="K15" t="s">
        <v>0</v>
      </c>
      <c r="L15" t="s">
        <v>51</v>
      </c>
    </row>
    <row r="16" spans="2:12">
      <c r="D16" t="s">
        <v>52</v>
      </c>
      <c r="E16">
        <v>1996</v>
      </c>
      <c r="F16" s="7">
        <v>1000000</v>
      </c>
      <c r="G16" t="s">
        <v>53</v>
      </c>
      <c r="H16" t="s">
        <v>54</v>
      </c>
      <c r="I16" t="s">
        <v>35</v>
      </c>
      <c r="J16" t="s">
        <v>0</v>
      </c>
      <c r="K16" t="s">
        <v>0</v>
      </c>
      <c r="L16" t="s">
        <v>55</v>
      </c>
    </row>
    <row r="17" spans="4:12">
      <c r="D17" t="s">
        <v>56</v>
      </c>
      <c r="E17">
        <v>1997</v>
      </c>
      <c r="F17" s="7">
        <v>1000000</v>
      </c>
      <c r="G17" t="s">
        <v>53</v>
      </c>
      <c r="H17" t="s">
        <v>54</v>
      </c>
      <c r="I17" t="s">
        <v>35</v>
      </c>
      <c r="J17" t="s">
        <v>0</v>
      </c>
      <c r="K17" t="s">
        <v>0</v>
      </c>
      <c r="L17" t="s">
        <v>55</v>
      </c>
    </row>
    <row r="18" spans="4:12">
      <c r="D18" t="s">
        <v>57</v>
      </c>
      <c r="E18">
        <v>1997</v>
      </c>
      <c r="F18" s="7">
        <v>3500000</v>
      </c>
      <c r="G18" t="s">
        <v>8</v>
      </c>
      <c r="H18" t="s">
        <v>58</v>
      </c>
      <c r="I18" t="s">
        <v>46</v>
      </c>
      <c r="J18" t="s">
        <v>43</v>
      </c>
      <c r="K18" s="7">
        <v>38900</v>
      </c>
      <c r="L18" t="s">
        <v>59</v>
      </c>
    </row>
    <row r="19" spans="4:12">
      <c r="D19" t="s">
        <v>60</v>
      </c>
      <c r="E19">
        <v>1998</v>
      </c>
      <c r="F19" s="7">
        <v>3500000</v>
      </c>
      <c r="G19" t="s">
        <v>61</v>
      </c>
      <c r="H19" t="s">
        <v>62</v>
      </c>
      <c r="I19" t="s">
        <v>46</v>
      </c>
      <c r="J19" t="s">
        <v>0</v>
      </c>
      <c r="K19" t="s">
        <v>0</v>
      </c>
      <c r="L19" t="s">
        <v>55</v>
      </c>
    </row>
    <row r="20" spans="4:12">
      <c r="D20" t="s">
        <v>63</v>
      </c>
      <c r="E20">
        <v>1998</v>
      </c>
      <c r="F20" s="7">
        <v>4000000</v>
      </c>
      <c r="G20" t="s">
        <v>53</v>
      </c>
      <c r="H20" t="s">
        <v>54</v>
      </c>
      <c r="I20" t="s">
        <v>46</v>
      </c>
      <c r="J20" t="s">
        <v>0</v>
      </c>
      <c r="K20" t="s">
        <v>0</v>
      </c>
    </row>
    <row r="21" spans="4:12">
      <c r="D21" t="s">
        <v>56</v>
      </c>
      <c r="E21">
        <v>1998</v>
      </c>
      <c r="F21" s="7">
        <v>4000000</v>
      </c>
      <c r="G21" t="s">
        <v>53</v>
      </c>
      <c r="H21" t="s">
        <v>54</v>
      </c>
      <c r="I21" t="s">
        <v>46</v>
      </c>
      <c r="J21" t="s">
        <v>0</v>
      </c>
      <c r="K21" t="s">
        <v>0</v>
      </c>
    </row>
    <row r="22" spans="4:12">
      <c r="D22" t="s">
        <v>64</v>
      </c>
      <c r="E22">
        <v>1998</v>
      </c>
      <c r="F22" s="7">
        <v>7000000</v>
      </c>
      <c r="G22" t="s">
        <v>8</v>
      </c>
      <c r="H22" t="s">
        <v>54</v>
      </c>
      <c r="I22" t="s">
        <v>46</v>
      </c>
      <c r="J22" t="s">
        <v>43</v>
      </c>
      <c r="K22" s="7">
        <v>78000</v>
      </c>
      <c r="L22" t="s">
        <v>65</v>
      </c>
    </row>
    <row r="23" spans="4:12">
      <c r="D23" t="s">
        <v>66</v>
      </c>
      <c r="E23">
        <v>1998</v>
      </c>
      <c r="F23" s="7">
        <v>10000000</v>
      </c>
      <c r="G23" t="s">
        <v>50</v>
      </c>
      <c r="H23" t="s">
        <v>1</v>
      </c>
      <c r="I23" t="s">
        <v>67</v>
      </c>
      <c r="J23" t="s">
        <v>68</v>
      </c>
      <c r="K23" s="7">
        <v>86200</v>
      </c>
      <c r="L23" t="s">
        <v>69</v>
      </c>
    </row>
    <row r="24" spans="4:12">
      <c r="D24" t="s">
        <v>70</v>
      </c>
      <c r="E24">
        <v>1999</v>
      </c>
      <c r="F24" s="7">
        <v>6000000</v>
      </c>
      <c r="G24" t="s">
        <v>50</v>
      </c>
      <c r="H24" t="s">
        <v>1</v>
      </c>
      <c r="I24" t="s">
        <v>67</v>
      </c>
      <c r="J24" t="s">
        <v>0</v>
      </c>
      <c r="K24" t="s">
        <v>0</v>
      </c>
      <c r="L24" t="s">
        <v>71</v>
      </c>
    </row>
    <row r="25" spans="4:12">
      <c r="D25" t="s">
        <v>72</v>
      </c>
      <c r="E25">
        <v>1999</v>
      </c>
      <c r="F25" s="7">
        <v>8000000</v>
      </c>
      <c r="G25" t="s">
        <v>73</v>
      </c>
      <c r="H25" t="s">
        <v>74</v>
      </c>
      <c r="I25" t="s">
        <v>67</v>
      </c>
      <c r="J25" t="s">
        <v>75</v>
      </c>
      <c r="K25" s="7">
        <v>114000</v>
      </c>
      <c r="L25" t="s">
        <v>76</v>
      </c>
    </row>
    <row r="26" spans="4:12">
      <c r="D26" t="s">
        <v>77</v>
      </c>
      <c r="E26">
        <v>1999</v>
      </c>
      <c r="F26" s="7">
        <v>8100000</v>
      </c>
      <c r="G26" t="s">
        <v>53</v>
      </c>
      <c r="H26" t="s">
        <v>54</v>
      </c>
      <c r="I26" t="s">
        <v>67</v>
      </c>
      <c r="J26" t="s">
        <v>0</v>
      </c>
      <c r="K26" t="s">
        <v>0</v>
      </c>
      <c r="L26" t="s">
        <v>78</v>
      </c>
    </row>
    <row r="27" spans="4:12">
      <c r="D27" t="s">
        <v>79</v>
      </c>
      <c r="E27">
        <v>1999</v>
      </c>
      <c r="F27" s="7">
        <v>43000000</v>
      </c>
      <c r="G27" t="s">
        <v>7</v>
      </c>
      <c r="H27" t="s">
        <v>7</v>
      </c>
      <c r="I27" t="s">
        <v>80</v>
      </c>
      <c r="J27" t="s">
        <v>81</v>
      </c>
      <c r="K27" s="7">
        <v>154000</v>
      </c>
      <c r="L27" t="s">
        <v>82</v>
      </c>
    </row>
    <row r="28" spans="4:12">
      <c r="D28" t="s">
        <v>83</v>
      </c>
      <c r="E28">
        <v>1999</v>
      </c>
      <c r="F28" s="7">
        <v>15000000</v>
      </c>
      <c r="G28" t="s">
        <v>8</v>
      </c>
      <c r="H28" t="s">
        <v>54</v>
      </c>
      <c r="I28" t="s">
        <v>67</v>
      </c>
      <c r="J28" t="s">
        <v>43</v>
      </c>
      <c r="K28" s="7">
        <v>167000</v>
      </c>
      <c r="L28" t="s">
        <v>76</v>
      </c>
    </row>
    <row r="29" spans="4:12">
      <c r="D29" t="s">
        <v>84</v>
      </c>
      <c r="E29">
        <v>1999</v>
      </c>
      <c r="F29" s="7">
        <v>17000000</v>
      </c>
      <c r="G29" t="s">
        <v>8</v>
      </c>
      <c r="H29" t="s">
        <v>54</v>
      </c>
      <c r="I29" t="s">
        <v>85</v>
      </c>
      <c r="J29" t="s">
        <v>86</v>
      </c>
      <c r="K29" s="7">
        <v>153000</v>
      </c>
      <c r="L29" t="s">
        <v>87</v>
      </c>
    </row>
    <row r="30" spans="4:12">
      <c r="D30" t="s">
        <v>88</v>
      </c>
      <c r="E30">
        <v>2000</v>
      </c>
      <c r="F30" s="7">
        <v>20000000</v>
      </c>
      <c r="G30" t="s">
        <v>8</v>
      </c>
      <c r="H30" t="s">
        <v>54</v>
      </c>
      <c r="I30" t="s">
        <v>80</v>
      </c>
      <c r="J30" t="s">
        <v>89</v>
      </c>
      <c r="K30" s="7">
        <v>308000</v>
      </c>
      <c r="L30" t="s">
        <v>76</v>
      </c>
    </row>
    <row r="31" spans="4:12">
      <c r="D31" t="s">
        <v>90</v>
      </c>
      <c r="E31">
        <v>2000</v>
      </c>
      <c r="F31" s="7">
        <v>25000000</v>
      </c>
      <c r="G31" t="s">
        <v>8</v>
      </c>
      <c r="H31" t="s">
        <v>54</v>
      </c>
      <c r="I31" t="s">
        <v>80</v>
      </c>
      <c r="J31" t="s">
        <v>47</v>
      </c>
      <c r="K31" s="7">
        <v>309000</v>
      </c>
      <c r="L31" t="s">
        <v>76</v>
      </c>
    </row>
    <row r="32" spans="4:12">
      <c r="D32" t="s">
        <v>91</v>
      </c>
      <c r="E32">
        <v>2000</v>
      </c>
      <c r="F32" s="7">
        <v>14000000</v>
      </c>
      <c r="G32" t="s">
        <v>53</v>
      </c>
      <c r="H32" t="s">
        <v>54</v>
      </c>
      <c r="I32" t="s">
        <v>85</v>
      </c>
      <c r="J32" t="s">
        <v>0</v>
      </c>
      <c r="K32" t="s">
        <v>0</v>
      </c>
      <c r="L32" t="s">
        <v>55</v>
      </c>
    </row>
    <row r="33" spans="4:12">
      <c r="D33" t="s">
        <v>92</v>
      </c>
      <c r="E33">
        <v>2000</v>
      </c>
      <c r="F33" s="7">
        <v>28000000</v>
      </c>
      <c r="G33" t="s">
        <v>53</v>
      </c>
      <c r="H33" t="s">
        <v>54</v>
      </c>
      <c r="I33" t="s">
        <v>85</v>
      </c>
      <c r="J33" t="s">
        <v>0</v>
      </c>
      <c r="K33" t="s">
        <v>0</v>
      </c>
      <c r="L33" t="s">
        <v>55</v>
      </c>
    </row>
    <row r="34" spans="4:12">
      <c r="D34" t="s">
        <v>93</v>
      </c>
      <c r="E34">
        <v>2000</v>
      </c>
      <c r="F34" s="7">
        <v>30000000</v>
      </c>
      <c r="G34" t="s">
        <v>73</v>
      </c>
      <c r="H34" t="s">
        <v>54</v>
      </c>
      <c r="I34" t="s">
        <v>80</v>
      </c>
      <c r="J34" t="s">
        <v>94</v>
      </c>
      <c r="K34" s="7">
        <v>309000</v>
      </c>
      <c r="L34" t="s">
        <v>76</v>
      </c>
    </row>
    <row r="35" spans="4:12">
      <c r="D35" t="s">
        <v>95</v>
      </c>
      <c r="E35">
        <v>2000</v>
      </c>
      <c r="F35" s="7">
        <v>51000000</v>
      </c>
      <c r="G35" t="s">
        <v>96</v>
      </c>
      <c r="H35" t="s">
        <v>1</v>
      </c>
      <c r="I35" t="s">
        <v>80</v>
      </c>
      <c r="J35" t="s">
        <v>97</v>
      </c>
      <c r="K35" s="7">
        <v>481000</v>
      </c>
      <c r="L35" t="s">
        <v>98</v>
      </c>
    </row>
    <row r="36" spans="4:12">
      <c r="D36" t="s">
        <v>99</v>
      </c>
      <c r="E36">
        <v>2001</v>
      </c>
      <c r="F36" s="7">
        <v>14000000</v>
      </c>
      <c r="G36" t="s">
        <v>100</v>
      </c>
      <c r="H36" t="s">
        <v>101</v>
      </c>
      <c r="I36" t="s">
        <v>67</v>
      </c>
      <c r="J36" t="s">
        <v>0</v>
      </c>
      <c r="K36" t="s">
        <v>0</v>
      </c>
      <c r="L36" t="s">
        <v>55</v>
      </c>
    </row>
    <row r="37" spans="4:12">
      <c r="D37" t="s">
        <v>102</v>
      </c>
      <c r="E37">
        <v>2001</v>
      </c>
      <c r="F37" s="7">
        <v>15000000</v>
      </c>
      <c r="G37" t="s">
        <v>100</v>
      </c>
      <c r="H37" t="s">
        <v>101</v>
      </c>
      <c r="I37" t="s">
        <v>80</v>
      </c>
    </row>
    <row r="38" spans="4:12">
      <c r="D38" t="s">
        <v>103</v>
      </c>
      <c r="E38">
        <v>2001</v>
      </c>
      <c r="F38" s="7">
        <v>60000000</v>
      </c>
      <c r="G38" t="s">
        <v>8</v>
      </c>
      <c r="H38" t="s">
        <v>54</v>
      </c>
      <c r="I38" t="s">
        <v>104</v>
      </c>
      <c r="J38" t="s">
        <v>0</v>
      </c>
      <c r="K38" t="s">
        <v>0</v>
      </c>
      <c r="L38" t="s">
        <v>105</v>
      </c>
    </row>
    <row r="39" spans="4:12">
      <c r="D39" t="s">
        <v>106</v>
      </c>
      <c r="E39">
        <v>2001</v>
      </c>
      <c r="F39" s="7">
        <v>57000000</v>
      </c>
      <c r="G39" t="s">
        <v>8</v>
      </c>
      <c r="H39" t="s">
        <v>54</v>
      </c>
      <c r="I39" t="s">
        <v>104</v>
      </c>
      <c r="J39" t="s">
        <v>107</v>
      </c>
      <c r="K39" s="7">
        <v>445000</v>
      </c>
      <c r="L39" t="s">
        <v>76</v>
      </c>
    </row>
    <row r="40" spans="4:12">
      <c r="D40" t="s">
        <v>108</v>
      </c>
      <c r="E40">
        <v>2002</v>
      </c>
      <c r="F40" s="7">
        <v>63000000</v>
      </c>
      <c r="G40" t="s">
        <v>8</v>
      </c>
      <c r="H40" t="s">
        <v>54</v>
      </c>
      <c r="I40" t="s">
        <v>104</v>
      </c>
      <c r="J40" t="s">
        <v>109</v>
      </c>
      <c r="K40" s="7">
        <v>444000</v>
      </c>
    </row>
    <row r="41" spans="4:12">
      <c r="D41" t="s">
        <v>110</v>
      </c>
      <c r="E41">
        <v>2002</v>
      </c>
      <c r="F41" s="7">
        <v>36000000</v>
      </c>
      <c r="G41" t="s">
        <v>8</v>
      </c>
      <c r="H41" t="s">
        <v>54</v>
      </c>
      <c r="I41" t="s">
        <v>104</v>
      </c>
      <c r="J41" t="s">
        <v>111</v>
      </c>
      <c r="K41" s="7">
        <v>356000</v>
      </c>
    </row>
    <row r="42" spans="4:12">
      <c r="D42" t="s">
        <v>112</v>
      </c>
      <c r="E42">
        <v>2002</v>
      </c>
      <c r="F42" s="7">
        <v>29000000</v>
      </c>
      <c r="G42" t="s">
        <v>8</v>
      </c>
      <c r="H42" t="s">
        <v>54</v>
      </c>
      <c r="I42" t="s">
        <v>104</v>
      </c>
      <c r="J42" t="s">
        <v>89</v>
      </c>
      <c r="K42" s="7">
        <v>446000</v>
      </c>
    </row>
    <row r="43" spans="4:12">
      <c r="D43" t="s">
        <v>113</v>
      </c>
      <c r="E43">
        <v>2001</v>
      </c>
      <c r="F43" s="7">
        <v>60000000</v>
      </c>
      <c r="G43" t="s">
        <v>73</v>
      </c>
      <c r="H43" t="s">
        <v>54</v>
      </c>
      <c r="I43" t="s">
        <v>104</v>
      </c>
      <c r="J43" t="s">
        <v>114</v>
      </c>
      <c r="K43" s="7">
        <v>882000</v>
      </c>
    </row>
    <row r="44" spans="4:12">
      <c r="D44" t="s">
        <v>115</v>
      </c>
      <c r="E44">
        <v>2002</v>
      </c>
      <c r="F44" s="7">
        <v>107000000</v>
      </c>
      <c r="G44" t="s">
        <v>73</v>
      </c>
      <c r="H44" t="s">
        <v>54</v>
      </c>
      <c r="I44" t="s">
        <v>104</v>
      </c>
      <c r="J44" t="s">
        <v>116</v>
      </c>
      <c r="K44" s="7">
        <v>490800</v>
      </c>
    </row>
    <row r="45" spans="4:12">
      <c r="D45" t="s">
        <v>117</v>
      </c>
      <c r="E45">
        <v>2003</v>
      </c>
      <c r="F45" s="7">
        <v>117000000</v>
      </c>
      <c r="G45" t="s">
        <v>73</v>
      </c>
      <c r="H45" t="s">
        <v>54</v>
      </c>
      <c r="I45" t="s">
        <v>104</v>
      </c>
      <c r="J45" t="s">
        <v>116</v>
      </c>
      <c r="K45" s="7">
        <v>536700</v>
      </c>
    </row>
    <row r="46" spans="4:12">
      <c r="D46" t="s">
        <v>118</v>
      </c>
      <c r="E46">
        <v>2003</v>
      </c>
      <c r="F46" s="7">
        <v>45000000</v>
      </c>
      <c r="G46" t="s">
        <v>8</v>
      </c>
      <c r="H46" t="s">
        <v>54</v>
      </c>
      <c r="I46" t="s">
        <v>104</v>
      </c>
      <c r="J46" t="s">
        <v>119</v>
      </c>
      <c r="K46" s="7">
        <v>363000</v>
      </c>
    </row>
    <row r="47" spans="4:12">
      <c r="D47" t="s">
        <v>120</v>
      </c>
      <c r="E47">
        <v>2004</v>
      </c>
      <c r="F47" s="7">
        <v>45000000</v>
      </c>
      <c r="G47" t="s">
        <v>8</v>
      </c>
      <c r="H47" t="s">
        <v>54</v>
      </c>
      <c r="I47" t="s">
        <v>121</v>
      </c>
      <c r="J47" t="s">
        <v>122</v>
      </c>
      <c r="K47" s="7">
        <v>495000</v>
      </c>
    </row>
    <row r="48" spans="4:12">
      <c r="D48" t="s">
        <v>123</v>
      </c>
      <c r="E48">
        <v>2003</v>
      </c>
      <c r="F48" s="7">
        <v>125000000</v>
      </c>
      <c r="G48" t="s">
        <v>8</v>
      </c>
      <c r="H48" t="s">
        <v>54</v>
      </c>
      <c r="I48" t="s">
        <v>124</v>
      </c>
      <c r="J48" t="s">
        <v>125</v>
      </c>
      <c r="K48" s="7">
        <v>628000</v>
      </c>
    </row>
    <row r="49" spans="4:12">
      <c r="D49" t="s">
        <v>126</v>
      </c>
      <c r="E49">
        <v>2003</v>
      </c>
      <c r="F49" s="7">
        <v>80000000</v>
      </c>
      <c r="G49" t="s">
        <v>8</v>
      </c>
      <c r="H49" t="s">
        <v>54</v>
      </c>
      <c r="I49" t="s">
        <v>124</v>
      </c>
      <c r="J49" t="s">
        <v>127</v>
      </c>
      <c r="K49" s="7">
        <v>661000</v>
      </c>
    </row>
    <row r="50" spans="4:12">
      <c r="D50" t="s">
        <v>128</v>
      </c>
      <c r="E50">
        <v>2003</v>
      </c>
      <c r="F50" s="7">
        <v>135000000</v>
      </c>
      <c r="G50" t="s">
        <v>8</v>
      </c>
      <c r="H50" t="s">
        <v>54</v>
      </c>
      <c r="I50" t="s">
        <v>124</v>
      </c>
      <c r="J50" t="s">
        <v>129</v>
      </c>
      <c r="K50" s="7">
        <v>652000</v>
      </c>
    </row>
    <row r="51" spans="4:12">
      <c r="D51" t="s">
        <v>130</v>
      </c>
      <c r="E51">
        <v>2003</v>
      </c>
      <c r="F51" s="7">
        <v>82000000</v>
      </c>
      <c r="G51" t="s">
        <v>8</v>
      </c>
      <c r="H51" t="s">
        <v>3</v>
      </c>
      <c r="I51" t="s">
        <v>124</v>
      </c>
      <c r="J51" t="s">
        <v>131</v>
      </c>
      <c r="K51" s="7">
        <v>617000</v>
      </c>
    </row>
    <row r="52" spans="4:12">
      <c r="D52" t="s">
        <v>132</v>
      </c>
      <c r="E52">
        <v>2004</v>
      </c>
      <c r="F52" s="7">
        <v>160000000</v>
      </c>
      <c r="G52" t="s">
        <v>73</v>
      </c>
      <c r="H52" t="s">
        <v>54</v>
      </c>
      <c r="I52" t="s">
        <v>124</v>
      </c>
      <c r="J52" t="s">
        <v>133</v>
      </c>
      <c r="K52" s="7">
        <v>538700</v>
      </c>
    </row>
    <row r="53" spans="4:12">
      <c r="D53" t="s">
        <v>134</v>
      </c>
      <c r="E53">
        <v>2004</v>
      </c>
      <c r="F53" s="7">
        <v>222000000</v>
      </c>
      <c r="G53" t="s">
        <v>8</v>
      </c>
      <c r="H53" t="s">
        <v>3</v>
      </c>
      <c r="I53" t="s">
        <v>124</v>
      </c>
      <c r="J53" t="s">
        <v>135</v>
      </c>
      <c r="K53" s="7">
        <v>727900</v>
      </c>
    </row>
    <row r="54" spans="4:12">
      <c r="D54" t="s">
        <v>136</v>
      </c>
      <c r="E54">
        <v>2004</v>
      </c>
      <c r="F54" s="7">
        <v>75000000</v>
      </c>
      <c r="G54" t="s">
        <v>8</v>
      </c>
      <c r="H54" t="s">
        <v>3</v>
      </c>
      <c r="I54" t="s">
        <v>124</v>
      </c>
      <c r="J54" t="s">
        <v>137</v>
      </c>
      <c r="K54" s="7">
        <v>681800</v>
      </c>
    </row>
    <row r="55" spans="4:12">
      <c r="D55" t="s">
        <v>138</v>
      </c>
      <c r="E55">
        <v>2005</v>
      </c>
      <c r="F55" s="7">
        <v>222000000</v>
      </c>
      <c r="G55" t="s">
        <v>8</v>
      </c>
      <c r="H55" t="s">
        <v>54</v>
      </c>
      <c r="I55" t="s">
        <v>139</v>
      </c>
      <c r="J55" t="s">
        <v>140</v>
      </c>
      <c r="K55" s="7">
        <v>986700</v>
      </c>
      <c r="L55" t="s">
        <v>76</v>
      </c>
    </row>
    <row r="56" spans="4:12">
      <c r="D56" t="s">
        <v>141</v>
      </c>
      <c r="E56">
        <v>2005</v>
      </c>
      <c r="F56" s="7">
        <v>198000000</v>
      </c>
      <c r="G56" t="s">
        <v>8</v>
      </c>
      <c r="H56" t="s">
        <v>54</v>
      </c>
      <c r="I56" t="s">
        <v>139</v>
      </c>
      <c r="J56" t="s">
        <v>142</v>
      </c>
      <c r="K56" s="7">
        <v>891900</v>
      </c>
    </row>
    <row r="57" spans="4:12">
      <c r="D57" t="s">
        <v>143</v>
      </c>
      <c r="E57">
        <v>2005</v>
      </c>
      <c r="F57" s="7">
        <v>146000000</v>
      </c>
      <c r="G57" t="s">
        <v>8</v>
      </c>
      <c r="H57" t="s">
        <v>54</v>
      </c>
      <c r="I57" t="s">
        <v>139</v>
      </c>
      <c r="J57" t="s">
        <v>144</v>
      </c>
      <c r="K57" s="7">
        <v>948100</v>
      </c>
    </row>
    <row r="58" spans="4:12">
      <c r="D58" t="s">
        <v>145</v>
      </c>
      <c r="E58">
        <v>2005</v>
      </c>
      <c r="F58" s="7">
        <v>303000000</v>
      </c>
      <c r="G58" t="s">
        <v>8</v>
      </c>
      <c r="H58" t="s">
        <v>146</v>
      </c>
      <c r="I58" t="s">
        <v>139</v>
      </c>
      <c r="J58" t="s">
        <v>147</v>
      </c>
      <c r="K58" s="7">
        <v>909900</v>
      </c>
    </row>
    <row r="59" spans="4:12">
      <c r="D59" t="s">
        <v>148</v>
      </c>
      <c r="E59">
        <v>2005</v>
      </c>
      <c r="F59" s="7">
        <v>232000000</v>
      </c>
      <c r="G59" t="s">
        <v>73</v>
      </c>
      <c r="H59" t="s">
        <v>54</v>
      </c>
      <c r="I59" t="s">
        <v>149</v>
      </c>
      <c r="J59" t="s">
        <v>150</v>
      </c>
      <c r="K59" s="7">
        <v>1275000</v>
      </c>
      <c r="L59" t="s">
        <v>151</v>
      </c>
    </row>
    <row r="60" spans="4:12">
      <c r="D60" t="s">
        <v>152</v>
      </c>
      <c r="E60">
        <v>2005</v>
      </c>
      <c r="F60" s="7">
        <v>300000000</v>
      </c>
      <c r="G60" t="s">
        <v>153</v>
      </c>
      <c r="H60" t="s">
        <v>154</v>
      </c>
      <c r="I60" t="s">
        <v>149</v>
      </c>
      <c r="J60" t="s">
        <v>155</v>
      </c>
      <c r="K60" s="7">
        <v>1613000</v>
      </c>
      <c r="L60" t="s">
        <v>156</v>
      </c>
    </row>
    <row r="61" spans="4:12">
      <c r="D61" t="s">
        <v>157</v>
      </c>
      <c r="E61">
        <v>2005</v>
      </c>
      <c r="F61" s="7">
        <v>321000000</v>
      </c>
      <c r="G61" t="s">
        <v>73</v>
      </c>
      <c r="H61" t="s">
        <v>54</v>
      </c>
      <c r="I61" t="s">
        <v>149</v>
      </c>
      <c r="J61" t="s">
        <v>158</v>
      </c>
      <c r="K61" s="7">
        <v>1115000</v>
      </c>
      <c r="L61" t="s">
        <v>76</v>
      </c>
    </row>
    <row r="62" spans="4:12">
      <c r="D62" t="s">
        <v>159</v>
      </c>
      <c r="E62">
        <v>2005</v>
      </c>
      <c r="F62" s="7">
        <v>157000000</v>
      </c>
      <c r="G62" t="s">
        <v>73</v>
      </c>
      <c r="H62" t="s">
        <v>54</v>
      </c>
      <c r="I62" t="s">
        <v>149</v>
      </c>
      <c r="J62" t="s">
        <v>160</v>
      </c>
      <c r="K62" s="7">
        <v>1047000</v>
      </c>
    </row>
    <row r="63" spans="4:12">
      <c r="D63" t="s">
        <v>161</v>
      </c>
      <c r="E63">
        <v>2005</v>
      </c>
      <c r="F63" s="7">
        <v>107000000</v>
      </c>
      <c r="G63" t="s">
        <v>73</v>
      </c>
      <c r="H63" t="s">
        <v>54</v>
      </c>
      <c r="I63" t="s">
        <v>149</v>
      </c>
      <c r="J63" t="s">
        <v>162</v>
      </c>
      <c r="K63" s="7">
        <v>1070000</v>
      </c>
    </row>
    <row r="64" spans="4:12">
      <c r="D64" t="s">
        <v>163</v>
      </c>
      <c r="E64">
        <v>2006</v>
      </c>
      <c r="F64" s="7">
        <v>384000000</v>
      </c>
      <c r="G64" t="s">
        <v>73</v>
      </c>
      <c r="H64" t="s">
        <v>54</v>
      </c>
      <c r="I64" t="s">
        <v>149</v>
      </c>
      <c r="J64" t="s">
        <v>164</v>
      </c>
      <c r="K64" s="7">
        <v>1091000</v>
      </c>
    </row>
    <row r="65" spans="4:12">
      <c r="D65" t="s">
        <v>165</v>
      </c>
      <c r="E65">
        <v>2006</v>
      </c>
      <c r="F65" s="7">
        <v>278000000</v>
      </c>
      <c r="G65" t="s">
        <v>8</v>
      </c>
      <c r="H65" t="s">
        <v>54</v>
      </c>
      <c r="I65" t="s">
        <v>149</v>
      </c>
      <c r="J65" t="s">
        <v>166</v>
      </c>
      <c r="K65" s="7">
        <v>1418000</v>
      </c>
    </row>
    <row r="66" spans="4:12">
      <c r="D66" t="s">
        <v>167</v>
      </c>
      <c r="E66">
        <v>2006</v>
      </c>
      <c r="F66" s="7">
        <v>112000000</v>
      </c>
      <c r="G66" t="s">
        <v>8</v>
      </c>
      <c r="H66" t="s">
        <v>54</v>
      </c>
      <c r="I66" t="s">
        <v>149</v>
      </c>
      <c r="J66" t="s">
        <v>47</v>
      </c>
      <c r="K66" s="7">
        <v>1383000</v>
      </c>
    </row>
    <row r="67" spans="4:12">
      <c r="D67" t="s">
        <v>168</v>
      </c>
      <c r="E67">
        <v>2006</v>
      </c>
      <c r="F67" s="7">
        <v>177000000</v>
      </c>
      <c r="G67" t="s">
        <v>8</v>
      </c>
      <c r="H67" t="s">
        <v>54</v>
      </c>
      <c r="I67" t="s">
        <v>149</v>
      </c>
      <c r="J67" t="s">
        <v>169</v>
      </c>
      <c r="K67" s="7">
        <v>1416000</v>
      </c>
    </row>
    <row r="68" spans="4:12">
      <c r="D68" t="s">
        <v>170</v>
      </c>
      <c r="E68">
        <v>2006</v>
      </c>
      <c r="F68" s="7">
        <v>681000000</v>
      </c>
      <c r="G68" t="s">
        <v>8</v>
      </c>
      <c r="H68" t="s">
        <v>54</v>
      </c>
      <c r="I68" t="s">
        <v>149</v>
      </c>
      <c r="J68" t="s">
        <v>171</v>
      </c>
      <c r="K68" s="7">
        <v>1419000</v>
      </c>
    </row>
    <row r="69" spans="4:12">
      <c r="D69" t="s">
        <v>172</v>
      </c>
      <c r="E69">
        <v>2007</v>
      </c>
      <c r="F69" s="7">
        <v>210000000</v>
      </c>
      <c r="G69" t="s">
        <v>8</v>
      </c>
      <c r="H69" t="s">
        <v>54</v>
      </c>
      <c r="I69" t="s">
        <v>173</v>
      </c>
      <c r="J69" t="s">
        <v>174</v>
      </c>
      <c r="K69" s="7">
        <v>1654000</v>
      </c>
    </row>
    <row r="70" spans="4:12">
      <c r="D70" t="s">
        <v>175</v>
      </c>
      <c r="E70">
        <v>2007</v>
      </c>
      <c r="F70" s="7">
        <v>289000000</v>
      </c>
      <c r="G70" t="s">
        <v>8</v>
      </c>
      <c r="H70" t="s">
        <v>54</v>
      </c>
      <c r="I70" t="s">
        <v>173</v>
      </c>
      <c r="J70" t="s">
        <v>176</v>
      </c>
      <c r="K70" s="7">
        <v>1710000</v>
      </c>
    </row>
    <row r="71" spans="4:12">
      <c r="D71" t="s">
        <v>177</v>
      </c>
      <c r="E71">
        <v>2006</v>
      </c>
      <c r="F71" s="7">
        <v>330000000</v>
      </c>
      <c r="G71" t="s">
        <v>73</v>
      </c>
      <c r="H71" t="s">
        <v>54</v>
      </c>
      <c r="I71" t="s">
        <v>173</v>
      </c>
      <c r="J71" t="s">
        <v>178</v>
      </c>
      <c r="K71" s="7">
        <v>1435000</v>
      </c>
    </row>
    <row r="72" spans="4:12">
      <c r="D72" t="s">
        <v>179</v>
      </c>
      <c r="E72">
        <v>2007</v>
      </c>
      <c r="F72" s="7">
        <v>700000000</v>
      </c>
      <c r="G72" t="s">
        <v>73</v>
      </c>
      <c r="H72" t="s">
        <v>54</v>
      </c>
      <c r="I72" t="s">
        <v>173</v>
      </c>
      <c r="J72" t="s">
        <v>180</v>
      </c>
      <c r="K72" s="7">
        <v>1667000</v>
      </c>
    </row>
    <row r="73" spans="4:12">
      <c r="D73" t="s">
        <v>181</v>
      </c>
      <c r="E73">
        <v>2007</v>
      </c>
      <c r="F73" s="7">
        <v>180000000</v>
      </c>
      <c r="G73" t="s">
        <v>73</v>
      </c>
      <c r="H73" t="s">
        <v>54</v>
      </c>
      <c r="I73" t="s">
        <v>182</v>
      </c>
      <c r="J73" t="s">
        <v>183</v>
      </c>
      <c r="K73" s="7">
        <v>2118000</v>
      </c>
      <c r="L73" t="s">
        <v>76</v>
      </c>
    </row>
    <row r="74" spans="4:12">
      <c r="D74" t="s">
        <v>184</v>
      </c>
      <c r="E74">
        <v>2007</v>
      </c>
      <c r="F74" s="7">
        <v>390000000</v>
      </c>
      <c r="G74" t="s">
        <v>73</v>
      </c>
      <c r="H74" t="s">
        <v>54</v>
      </c>
      <c r="I74" t="s">
        <v>182</v>
      </c>
      <c r="J74" t="s">
        <v>185</v>
      </c>
      <c r="K74" s="7">
        <v>2549000</v>
      </c>
    </row>
    <row r="75" spans="4:12">
      <c r="D75" t="s">
        <v>186</v>
      </c>
      <c r="E75">
        <v>2007</v>
      </c>
      <c r="F75" s="7">
        <v>754000000</v>
      </c>
      <c r="G75" t="s">
        <v>8</v>
      </c>
      <c r="H75" t="s">
        <v>74</v>
      </c>
      <c r="I75" t="s">
        <v>182</v>
      </c>
      <c r="J75" t="s">
        <v>187</v>
      </c>
      <c r="K75" s="7">
        <v>2327000</v>
      </c>
    </row>
    <row r="76" spans="4:12">
      <c r="D76" t="s">
        <v>188</v>
      </c>
      <c r="E76">
        <v>2008</v>
      </c>
      <c r="F76" s="7">
        <v>505000000</v>
      </c>
      <c r="G76" t="s">
        <v>8</v>
      </c>
      <c r="H76" t="s">
        <v>54</v>
      </c>
      <c r="I76" t="s">
        <v>182</v>
      </c>
      <c r="J76" t="s">
        <v>189</v>
      </c>
      <c r="K76" s="7">
        <v>2104000</v>
      </c>
    </row>
    <row r="77" spans="4:12">
      <c r="D77" t="s">
        <v>190</v>
      </c>
      <c r="E77">
        <v>2008</v>
      </c>
      <c r="F77" s="7">
        <v>314000000</v>
      </c>
      <c r="G77" t="s">
        <v>8</v>
      </c>
      <c r="H77" t="s">
        <v>54</v>
      </c>
      <c r="I77" t="s">
        <v>182</v>
      </c>
      <c r="J77" t="s">
        <v>191</v>
      </c>
      <c r="K77" s="7">
        <v>2181000</v>
      </c>
    </row>
    <row r="78" spans="4:12">
      <c r="D78" t="s">
        <v>192</v>
      </c>
      <c r="E78">
        <v>2008</v>
      </c>
      <c r="F78" s="7">
        <v>210000000</v>
      </c>
      <c r="G78" t="s">
        <v>8</v>
      </c>
      <c r="H78" t="s">
        <v>54</v>
      </c>
      <c r="I78" t="s">
        <v>182</v>
      </c>
      <c r="J78" t="s">
        <v>193</v>
      </c>
      <c r="K78" s="7">
        <v>2442000</v>
      </c>
    </row>
    <row r="79" spans="4:12">
      <c r="D79" t="s">
        <v>194</v>
      </c>
      <c r="E79">
        <v>2008</v>
      </c>
      <c r="F79" s="7">
        <v>1400000000</v>
      </c>
      <c r="G79" t="s">
        <v>8</v>
      </c>
      <c r="H79" t="s">
        <v>54</v>
      </c>
      <c r="I79" t="s">
        <v>182</v>
      </c>
      <c r="J79" t="s">
        <v>195</v>
      </c>
      <c r="K79" s="7">
        <v>2431000</v>
      </c>
    </row>
    <row r="80" spans="4:12">
      <c r="D80" t="s">
        <v>196</v>
      </c>
      <c r="E80">
        <v>2008</v>
      </c>
      <c r="F80" s="7">
        <v>181000000</v>
      </c>
      <c r="G80" t="s">
        <v>73</v>
      </c>
      <c r="H80" t="s">
        <v>54</v>
      </c>
      <c r="I80" t="s">
        <v>197</v>
      </c>
      <c r="J80" t="s">
        <v>198</v>
      </c>
      <c r="K80" s="7">
        <v>2701000</v>
      </c>
      <c r="L80" t="s">
        <v>76</v>
      </c>
    </row>
    <row r="81" spans="4:12">
      <c r="D81" t="s">
        <v>199</v>
      </c>
      <c r="E81">
        <v>2008</v>
      </c>
      <c r="F81" s="7">
        <v>378000000</v>
      </c>
      <c r="G81" t="s">
        <v>73</v>
      </c>
      <c r="H81" t="s">
        <v>54</v>
      </c>
      <c r="I81" t="s">
        <v>197</v>
      </c>
      <c r="J81" t="s">
        <v>200</v>
      </c>
      <c r="K81" s="7">
        <v>2800000</v>
      </c>
    </row>
    <row r="82" spans="4:12">
      <c r="D82" t="s">
        <v>201</v>
      </c>
      <c r="E82">
        <v>2008</v>
      </c>
      <c r="F82" s="7">
        <v>242000000</v>
      </c>
      <c r="G82" t="s">
        <v>73</v>
      </c>
      <c r="H82" t="s">
        <v>54</v>
      </c>
      <c r="I82" t="s">
        <v>197</v>
      </c>
      <c r="J82" t="s">
        <v>202</v>
      </c>
      <c r="K82" s="7">
        <v>3315000</v>
      </c>
    </row>
    <row r="83" spans="4:12">
      <c r="D83" t="s">
        <v>203</v>
      </c>
      <c r="E83">
        <v>2008</v>
      </c>
      <c r="F83" s="7">
        <v>514000000</v>
      </c>
      <c r="G83" t="s">
        <v>73</v>
      </c>
      <c r="H83" t="s">
        <v>54</v>
      </c>
      <c r="I83" t="s">
        <v>197</v>
      </c>
      <c r="J83" t="s">
        <v>204</v>
      </c>
      <c r="K83" s="7">
        <v>3521000</v>
      </c>
    </row>
    <row r="84" spans="4:12">
      <c r="D84" t="s">
        <v>205</v>
      </c>
      <c r="E84">
        <v>2008</v>
      </c>
      <c r="F84" s="7">
        <v>666000000</v>
      </c>
      <c r="G84" t="s">
        <v>73</v>
      </c>
      <c r="H84" t="s">
        <v>54</v>
      </c>
      <c r="I84" t="s">
        <v>197</v>
      </c>
      <c r="J84" t="s">
        <v>206</v>
      </c>
      <c r="K84" s="7">
        <v>3469000</v>
      </c>
    </row>
    <row r="85" spans="4:12">
      <c r="D85" t="s">
        <v>207</v>
      </c>
      <c r="E85">
        <v>2008</v>
      </c>
      <c r="F85" s="7">
        <v>956000000</v>
      </c>
      <c r="G85" t="s">
        <v>73</v>
      </c>
      <c r="H85" t="s">
        <v>54</v>
      </c>
      <c r="I85" t="s">
        <v>197</v>
      </c>
      <c r="J85" t="s">
        <v>208</v>
      </c>
      <c r="K85" s="7">
        <v>3734000</v>
      </c>
    </row>
    <row r="86" spans="4:12">
      <c r="D86" t="s">
        <v>209</v>
      </c>
      <c r="E86">
        <v>2008</v>
      </c>
      <c r="F86" s="7">
        <v>959000000</v>
      </c>
      <c r="G86" t="s">
        <v>73</v>
      </c>
      <c r="H86" t="s">
        <v>54</v>
      </c>
      <c r="I86" t="s">
        <v>197</v>
      </c>
      <c r="J86" t="s">
        <v>210</v>
      </c>
      <c r="K86" s="7">
        <v>3401000</v>
      </c>
      <c r="L86" t="s">
        <v>211</v>
      </c>
    </row>
    <row r="87" spans="4:12">
      <c r="D87" t="s">
        <v>212</v>
      </c>
      <c r="E87">
        <v>2008</v>
      </c>
      <c r="F87" s="7">
        <v>754000000</v>
      </c>
      <c r="G87" t="s">
        <v>8</v>
      </c>
      <c r="H87" t="s">
        <v>74</v>
      </c>
      <c r="I87" t="s">
        <v>197</v>
      </c>
      <c r="J87" t="s">
        <v>213</v>
      </c>
      <c r="K87" s="7">
        <v>2900000</v>
      </c>
      <c r="L87" t="s">
        <v>76</v>
      </c>
    </row>
    <row r="88" spans="4:12">
      <c r="D88" t="s">
        <v>214</v>
      </c>
      <c r="E88">
        <v>2008</v>
      </c>
      <c r="F88" s="7">
        <v>505000000</v>
      </c>
      <c r="G88" t="s">
        <v>8</v>
      </c>
      <c r="H88" t="s">
        <v>74</v>
      </c>
      <c r="I88" t="s">
        <v>197</v>
      </c>
      <c r="J88" t="s">
        <v>166</v>
      </c>
      <c r="K88" s="7">
        <v>2577000</v>
      </c>
    </row>
    <row r="89" spans="4:12">
      <c r="D89" t="s">
        <v>215</v>
      </c>
      <c r="E89">
        <v>2008</v>
      </c>
      <c r="F89" s="7">
        <v>314000000</v>
      </c>
      <c r="G89" t="s">
        <v>8</v>
      </c>
      <c r="H89" t="s">
        <v>74</v>
      </c>
      <c r="I89" t="s">
        <v>197</v>
      </c>
      <c r="J89" t="s">
        <v>127</v>
      </c>
      <c r="K89" s="7">
        <v>2595000</v>
      </c>
    </row>
    <row r="90" spans="4:12">
      <c r="D90" t="s">
        <v>216</v>
      </c>
      <c r="E90">
        <v>2008</v>
      </c>
      <c r="F90" s="7">
        <v>1400000000</v>
      </c>
      <c r="G90" t="s">
        <v>8</v>
      </c>
      <c r="H90" t="s">
        <v>74</v>
      </c>
      <c r="I90" t="s">
        <v>197</v>
      </c>
      <c r="J90" t="s">
        <v>217</v>
      </c>
      <c r="K90" s="7">
        <v>2979000</v>
      </c>
    </row>
    <row r="91" spans="4:12">
      <c r="D91" t="s">
        <v>218</v>
      </c>
      <c r="E91">
        <v>2009</v>
      </c>
      <c r="F91" s="7">
        <v>260000000</v>
      </c>
      <c r="G91" t="s">
        <v>8</v>
      </c>
      <c r="H91" t="s">
        <v>54</v>
      </c>
      <c r="I91" t="s">
        <v>219</v>
      </c>
      <c r="J91" t="s">
        <v>220</v>
      </c>
      <c r="K91" s="7">
        <v>4561000</v>
      </c>
      <c r="L91" t="s">
        <v>76</v>
      </c>
    </row>
    <row r="92" spans="4:12">
      <c r="D92" t="s">
        <v>221</v>
      </c>
      <c r="E92">
        <v>2009</v>
      </c>
      <c r="F92" s="7">
        <v>486000000</v>
      </c>
      <c r="G92" t="s">
        <v>8</v>
      </c>
      <c r="H92" t="s">
        <v>54</v>
      </c>
      <c r="I92" t="s">
        <v>219</v>
      </c>
      <c r="J92" t="s">
        <v>162</v>
      </c>
      <c r="K92" s="7">
        <v>4860000</v>
      </c>
    </row>
    <row r="93" spans="4:12">
      <c r="D93" t="s">
        <v>222</v>
      </c>
      <c r="E93">
        <v>2009</v>
      </c>
      <c r="F93" s="7">
        <v>727000000</v>
      </c>
      <c r="G93" t="s">
        <v>8</v>
      </c>
      <c r="H93" t="s">
        <v>54</v>
      </c>
      <c r="I93" t="s">
        <v>219</v>
      </c>
      <c r="J93" t="s">
        <v>191</v>
      </c>
      <c r="K93" s="7">
        <v>5049000</v>
      </c>
    </row>
    <row r="94" spans="4:12">
      <c r="D94" t="s">
        <v>223</v>
      </c>
      <c r="E94">
        <v>2009</v>
      </c>
      <c r="F94" s="7">
        <v>826000000</v>
      </c>
      <c r="G94" t="s">
        <v>73</v>
      </c>
      <c r="H94" t="s">
        <v>54</v>
      </c>
      <c r="I94" t="s">
        <v>219</v>
      </c>
      <c r="J94" t="s">
        <v>224</v>
      </c>
      <c r="K94" s="7">
        <v>6029000</v>
      </c>
    </row>
    <row r="95" spans="4:12">
      <c r="D95" t="s">
        <v>225</v>
      </c>
      <c r="E95">
        <v>2009</v>
      </c>
      <c r="F95" s="7">
        <v>2154000000</v>
      </c>
      <c r="G95" t="s">
        <v>73</v>
      </c>
      <c r="H95" t="s">
        <v>54</v>
      </c>
      <c r="I95" t="s">
        <v>219</v>
      </c>
      <c r="J95" t="s">
        <v>226</v>
      </c>
      <c r="K95" s="7">
        <v>6449000</v>
      </c>
    </row>
    <row r="96" spans="4:12">
      <c r="D96" t="s">
        <v>227</v>
      </c>
      <c r="E96">
        <v>2009</v>
      </c>
      <c r="F96" s="7">
        <v>1040000000</v>
      </c>
      <c r="G96" t="s">
        <v>73</v>
      </c>
      <c r="H96" t="s">
        <v>54</v>
      </c>
      <c r="I96" t="s">
        <v>219</v>
      </c>
      <c r="J96" t="s">
        <v>228</v>
      </c>
      <c r="K96" s="7">
        <v>6265000</v>
      </c>
    </row>
    <row r="97" spans="4:12">
      <c r="D97" t="s">
        <v>229</v>
      </c>
      <c r="E97">
        <v>2010</v>
      </c>
      <c r="F97" s="7">
        <v>627000000</v>
      </c>
      <c r="G97" t="s">
        <v>230</v>
      </c>
      <c r="H97" t="s">
        <v>54</v>
      </c>
      <c r="I97" t="s">
        <v>219</v>
      </c>
      <c r="J97" t="s">
        <v>231</v>
      </c>
      <c r="K97" s="7">
        <v>6029000</v>
      </c>
      <c r="L97" t="s">
        <v>76</v>
      </c>
    </row>
    <row r="98" spans="4:12">
      <c r="D98" t="s">
        <v>232</v>
      </c>
      <c r="E98">
        <v>2010</v>
      </c>
      <c r="F98" s="7">
        <v>292000000</v>
      </c>
      <c r="G98" t="s">
        <v>5</v>
      </c>
      <c r="H98" t="s">
        <v>54</v>
      </c>
      <c r="I98" t="s">
        <v>219</v>
      </c>
      <c r="J98" t="s">
        <v>233</v>
      </c>
      <c r="K98" s="7">
        <v>4949000</v>
      </c>
    </row>
    <row r="99" spans="4:12">
      <c r="D99" t="s">
        <v>234</v>
      </c>
      <c r="E99">
        <v>2010</v>
      </c>
      <c r="F99" s="7">
        <v>2640000000</v>
      </c>
      <c r="G99" t="s">
        <v>5</v>
      </c>
      <c r="H99" t="s">
        <v>54</v>
      </c>
      <c r="I99" t="s">
        <v>219</v>
      </c>
      <c r="J99" t="s">
        <v>235</v>
      </c>
      <c r="K99" s="7">
        <v>6789000</v>
      </c>
    </row>
    <row r="100" spans="4:12">
      <c r="D100" t="s">
        <v>236</v>
      </c>
      <c r="E100">
        <v>2010</v>
      </c>
      <c r="F100" s="7">
        <v>1700000000</v>
      </c>
      <c r="G100" t="s">
        <v>5</v>
      </c>
      <c r="H100" t="s">
        <v>54</v>
      </c>
      <c r="I100" t="s">
        <v>219</v>
      </c>
      <c r="J100" t="s">
        <v>237</v>
      </c>
      <c r="K100" s="7">
        <v>6667000</v>
      </c>
    </row>
    <row r="101" spans="4:12">
      <c r="D101" t="s">
        <v>238</v>
      </c>
      <c r="E101">
        <v>2011</v>
      </c>
      <c r="F101" s="7">
        <v>716000000</v>
      </c>
      <c r="G101" t="s">
        <v>5</v>
      </c>
      <c r="H101" t="s">
        <v>54</v>
      </c>
      <c r="I101" t="s">
        <v>219</v>
      </c>
      <c r="J101" t="s">
        <v>239</v>
      </c>
      <c r="K101" s="7">
        <v>6068000</v>
      </c>
    </row>
    <row r="102" spans="4:12">
      <c r="D102" t="s">
        <v>240</v>
      </c>
      <c r="E102">
        <v>2011</v>
      </c>
      <c r="F102" s="7">
        <v>370000000</v>
      </c>
      <c r="G102" t="s">
        <v>5</v>
      </c>
      <c r="H102" t="s">
        <v>54</v>
      </c>
      <c r="I102" t="s">
        <v>219</v>
      </c>
      <c r="J102" t="s">
        <v>198</v>
      </c>
      <c r="K102" s="7">
        <v>5522000</v>
      </c>
    </row>
    <row r="103" spans="4:12">
      <c r="D103" t="s">
        <v>241</v>
      </c>
      <c r="E103">
        <v>2010</v>
      </c>
      <c r="F103" s="7">
        <v>3200000000</v>
      </c>
      <c r="G103" t="s">
        <v>8</v>
      </c>
      <c r="H103" t="s">
        <v>54</v>
      </c>
      <c r="I103" t="s">
        <v>219</v>
      </c>
      <c r="J103" t="s">
        <v>242</v>
      </c>
      <c r="K103" s="7">
        <v>6084000</v>
      </c>
      <c r="L103" t="s">
        <v>243</v>
      </c>
    </row>
    <row r="104" spans="4:12">
      <c r="D104" t="s">
        <v>244</v>
      </c>
      <c r="E104">
        <v>2010</v>
      </c>
      <c r="F104" s="7">
        <v>3000000000</v>
      </c>
      <c r="G104" t="s">
        <v>8</v>
      </c>
      <c r="H104" t="s">
        <v>54</v>
      </c>
      <c r="I104" t="s">
        <v>219</v>
      </c>
      <c r="J104" t="s">
        <v>245</v>
      </c>
      <c r="K104" s="7">
        <v>5769000</v>
      </c>
      <c r="L104" t="s">
        <v>243</v>
      </c>
    </row>
    <row r="105" spans="4:12">
      <c r="D105" t="s">
        <v>246</v>
      </c>
      <c r="E105">
        <v>2011</v>
      </c>
      <c r="F105" s="7">
        <v>1950000000</v>
      </c>
      <c r="G105" t="s">
        <v>8</v>
      </c>
      <c r="H105" t="s">
        <v>54</v>
      </c>
      <c r="I105" t="s">
        <v>219</v>
      </c>
      <c r="J105" t="s">
        <v>247</v>
      </c>
      <c r="K105" s="7">
        <v>5873000</v>
      </c>
      <c r="L105" t="s">
        <v>76</v>
      </c>
    </row>
    <row r="106" spans="4:12">
      <c r="D106" t="s">
        <v>248</v>
      </c>
      <c r="E106">
        <v>2010</v>
      </c>
      <c r="F106" s="7">
        <v>1170000000</v>
      </c>
      <c r="G106" t="s">
        <v>8</v>
      </c>
      <c r="H106" t="s">
        <v>54</v>
      </c>
      <c r="I106" t="s">
        <v>219</v>
      </c>
      <c r="J106" t="s">
        <v>249</v>
      </c>
      <c r="K106" s="7">
        <v>4916000</v>
      </c>
      <c r="L106" t="s">
        <v>76</v>
      </c>
    </row>
    <row r="107" spans="4:12">
      <c r="D107" t="s">
        <v>250</v>
      </c>
      <c r="E107">
        <v>2011</v>
      </c>
      <c r="F107" s="7">
        <v>585000000</v>
      </c>
      <c r="G107" t="s">
        <v>8</v>
      </c>
      <c r="H107" t="s">
        <v>54</v>
      </c>
      <c r="I107" t="s">
        <v>219</v>
      </c>
      <c r="J107" t="s">
        <v>68</v>
      </c>
      <c r="K107" s="7">
        <v>5043000</v>
      </c>
      <c r="L107" t="s">
        <v>76</v>
      </c>
    </row>
    <row r="108" spans="4:12">
      <c r="D108" t="s">
        <v>251</v>
      </c>
      <c r="E108">
        <v>2011</v>
      </c>
      <c r="F108" s="7">
        <v>292000000</v>
      </c>
      <c r="G108" t="s">
        <v>8</v>
      </c>
      <c r="H108" t="s">
        <v>54</v>
      </c>
      <c r="I108" t="s">
        <v>219</v>
      </c>
      <c r="J108" t="s">
        <v>252</v>
      </c>
      <c r="K108" s="7">
        <v>3696000</v>
      </c>
      <c r="L108" t="s">
        <v>76</v>
      </c>
    </row>
    <row r="109" spans="4:12">
      <c r="D109" t="s">
        <v>253</v>
      </c>
      <c r="E109">
        <v>2011</v>
      </c>
      <c r="F109" s="7">
        <v>4312711873</v>
      </c>
      <c r="G109" t="s">
        <v>5</v>
      </c>
      <c r="H109" t="s">
        <v>54</v>
      </c>
      <c r="I109" t="s">
        <v>254</v>
      </c>
      <c r="J109" t="s">
        <v>255</v>
      </c>
      <c r="K109" s="7">
        <v>11820000</v>
      </c>
      <c r="L109" t="s">
        <v>256</v>
      </c>
    </row>
    <row r="110" spans="4:12">
      <c r="D110" t="s">
        <v>257</v>
      </c>
      <c r="E110">
        <v>2012</v>
      </c>
      <c r="F110" s="7">
        <v>1500000000</v>
      </c>
      <c r="G110" t="s">
        <v>5</v>
      </c>
      <c r="H110" t="s">
        <v>54</v>
      </c>
      <c r="I110" t="s">
        <v>254</v>
      </c>
      <c r="J110" t="s">
        <v>258</v>
      </c>
      <c r="K110" s="7">
        <v>12200000</v>
      </c>
      <c r="L110" t="s">
        <v>76</v>
      </c>
    </row>
    <row r="111" spans="4:12">
      <c r="D111" t="s">
        <v>259</v>
      </c>
      <c r="E111">
        <v>2012</v>
      </c>
      <c r="F111" s="7">
        <v>2800000000</v>
      </c>
      <c r="G111" t="s">
        <v>5</v>
      </c>
      <c r="H111" t="s">
        <v>54</v>
      </c>
      <c r="I111" t="s">
        <v>254</v>
      </c>
      <c r="J111" t="s">
        <v>260</v>
      </c>
      <c r="K111" s="7">
        <v>13210000</v>
      </c>
      <c r="L111" t="s">
        <v>76</v>
      </c>
    </row>
    <row r="112" spans="4:12">
      <c r="D112" t="s">
        <v>261</v>
      </c>
      <c r="E112">
        <v>2012</v>
      </c>
      <c r="F112" s="7">
        <v>7080000000</v>
      </c>
      <c r="G112" t="s">
        <v>8</v>
      </c>
      <c r="H112" t="s">
        <v>54</v>
      </c>
      <c r="I112" t="s">
        <v>254</v>
      </c>
      <c r="J112" t="s">
        <v>262</v>
      </c>
      <c r="K112" s="7">
        <v>12620000</v>
      </c>
      <c r="L112" t="s">
        <v>263</v>
      </c>
    </row>
    <row r="113" spans="4:12">
      <c r="D113" t="s">
        <v>264</v>
      </c>
      <c r="E113">
        <v>2012</v>
      </c>
      <c r="F113" s="7">
        <v>3540000000</v>
      </c>
      <c r="G113" t="s">
        <v>8</v>
      </c>
      <c r="H113" t="s">
        <v>54</v>
      </c>
      <c r="I113" t="s">
        <v>254</v>
      </c>
      <c r="J113" t="s">
        <v>265</v>
      </c>
      <c r="K113" s="7">
        <v>12040000</v>
      </c>
      <c r="L113" t="s">
        <v>266</v>
      </c>
    </row>
    <row r="114" spans="4:12">
      <c r="D114" t="s">
        <v>267</v>
      </c>
      <c r="E114">
        <v>2012</v>
      </c>
      <c r="F114" s="7">
        <v>2540000000</v>
      </c>
      <c r="G114" t="s">
        <v>8</v>
      </c>
      <c r="H114" t="s">
        <v>54</v>
      </c>
      <c r="I114" t="s">
        <v>254</v>
      </c>
      <c r="J114" t="s">
        <v>268</v>
      </c>
      <c r="K114" s="7">
        <v>11490000</v>
      </c>
      <c r="L114" t="s">
        <v>76</v>
      </c>
    </row>
    <row r="115" spans="4:12">
      <c r="D115" t="s">
        <v>269</v>
      </c>
      <c r="E115">
        <v>2012</v>
      </c>
      <c r="F115" s="7">
        <v>1270000000</v>
      </c>
      <c r="G115" t="s">
        <v>8</v>
      </c>
      <c r="H115" t="s">
        <v>54</v>
      </c>
      <c r="I115" t="s">
        <v>254</v>
      </c>
      <c r="J115" t="s">
        <v>239</v>
      </c>
      <c r="K115" s="7">
        <v>10760000</v>
      </c>
      <c r="L115" t="s">
        <v>76</v>
      </c>
    </row>
    <row r="116" spans="4:12">
      <c r="D116" t="s">
        <v>270</v>
      </c>
      <c r="E116">
        <v>2013</v>
      </c>
      <c r="F116" s="7">
        <v>1020000000</v>
      </c>
      <c r="G116" t="s">
        <v>8</v>
      </c>
      <c r="H116" t="s">
        <v>54</v>
      </c>
      <c r="I116" t="s">
        <v>254</v>
      </c>
      <c r="J116" t="s">
        <v>252</v>
      </c>
      <c r="K116" s="7">
        <v>12910000</v>
      </c>
      <c r="L116" t="s">
        <v>76</v>
      </c>
    </row>
    <row r="117" spans="4:12">
      <c r="D117" t="s">
        <v>271</v>
      </c>
      <c r="E117">
        <v>2013</v>
      </c>
      <c r="F117" s="7">
        <v>1040000000</v>
      </c>
      <c r="G117" t="s">
        <v>5</v>
      </c>
      <c r="H117" t="s">
        <v>54</v>
      </c>
      <c r="I117" t="s">
        <v>254</v>
      </c>
      <c r="J117" t="s">
        <v>43</v>
      </c>
      <c r="K117" s="7">
        <v>11560000</v>
      </c>
      <c r="L117" t="s">
        <v>76</v>
      </c>
    </row>
    <row r="118" spans="4:12">
      <c r="D118" t="s">
        <v>272</v>
      </c>
      <c r="E118">
        <v>2013</v>
      </c>
      <c r="F118" s="7">
        <v>2080000000</v>
      </c>
      <c r="G118" t="s">
        <v>5</v>
      </c>
      <c r="H118" t="s">
        <v>54</v>
      </c>
      <c r="I118" t="s">
        <v>254</v>
      </c>
      <c r="J118" t="s">
        <v>273</v>
      </c>
      <c r="K118" s="7">
        <v>13000000</v>
      </c>
    </row>
    <row r="119" spans="4:12">
      <c r="D119" t="s">
        <v>274</v>
      </c>
      <c r="E119">
        <v>2013</v>
      </c>
      <c r="F119" s="7">
        <v>4800000000</v>
      </c>
      <c r="G119" t="s">
        <v>5</v>
      </c>
      <c r="H119" t="s">
        <v>54</v>
      </c>
      <c r="I119" t="s">
        <v>254</v>
      </c>
      <c r="J119" t="s">
        <v>275</v>
      </c>
      <c r="K119" s="7">
        <v>12800000</v>
      </c>
      <c r="L119" t="s">
        <v>276</v>
      </c>
    </row>
    <row r="120" spans="4:12">
      <c r="D120" t="s">
        <v>277</v>
      </c>
      <c r="E120">
        <v>2013</v>
      </c>
      <c r="F120" s="7">
        <v>6300000000</v>
      </c>
      <c r="G120" t="s">
        <v>5</v>
      </c>
      <c r="H120" t="s">
        <v>54</v>
      </c>
      <c r="I120" t="s">
        <v>254</v>
      </c>
      <c r="J120" t="s">
        <v>278</v>
      </c>
      <c r="K120" s="7">
        <v>14380000</v>
      </c>
      <c r="L120" t="s">
        <v>76</v>
      </c>
    </row>
    <row r="121" spans="4:12">
      <c r="D121" t="s">
        <v>279</v>
      </c>
      <c r="E121">
        <v>2015</v>
      </c>
      <c r="F121" s="7">
        <v>8000000000</v>
      </c>
      <c r="G121" t="s">
        <v>8</v>
      </c>
      <c r="H121" t="s">
        <v>54</v>
      </c>
      <c r="I121" t="s">
        <v>254</v>
      </c>
      <c r="J121" t="s">
        <v>280</v>
      </c>
      <c r="K121" s="7">
        <v>13310000</v>
      </c>
    </row>
    <row r="122" spans="4:12">
      <c r="D122" t="s">
        <v>281</v>
      </c>
      <c r="E122">
        <v>2014</v>
      </c>
      <c r="F122" s="7">
        <v>5200000000</v>
      </c>
      <c r="G122" t="s">
        <v>8</v>
      </c>
      <c r="H122" t="s">
        <v>54</v>
      </c>
      <c r="I122" t="s">
        <v>254</v>
      </c>
      <c r="J122" t="s">
        <v>282</v>
      </c>
      <c r="K122" s="7">
        <v>13070000</v>
      </c>
    </row>
    <row r="123" spans="4:12">
      <c r="D123" t="s">
        <v>283</v>
      </c>
      <c r="E123">
        <v>2014</v>
      </c>
      <c r="F123" s="7">
        <v>2940000000</v>
      </c>
      <c r="G123" t="s">
        <v>8</v>
      </c>
      <c r="H123" t="s">
        <v>54</v>
      </c>
      <c r="I123" t="s">
        <v>254</v>
      </c>
      <c r="J123" t="s">
        <v>284</v>
      </c>
      <c r="K123" s="7">
        <v>12890000</v>
      </c>
    </row>
    <row r="124" spans="4:12">
      <c r="D124" t="s">
        <v>285</v>
      </c>
      <c r="E124">
        <v>2014</v>
      </c>
      <c r="F124" s="7">
        <v>1870000000</v>
      </c>
      <c r="G124" t="s">
        <v>8</v>
      </c>
      <c r="H124" t="s">
        <v>54</v>
      </c>
      <c r="I124" t="s">
        <v>254</v>
      </c>
      <c r="J124" t="s">
        <v>286</v>
      </c>
      <c r="K124" s="7">
        <v>12640000</v>
      </c>
    </row>
    <row r="125" spans="4:12">
      <c r="D125" t="s">
        <v>287</v>
      </c>
      <c r="E125">
        <v>2014</v>
      </c>
      <c r="F125" s="7">
        <v>5000000000</v>
      </c>
      <c r="G125" t="s">
        <v>5</v>
      </c>
      <c r="H125" t="s">
        <v>288</v>
      </c>
      <c r="I125" t="s">
        <v>254</v>
      </c>
      <c r="J125" t="s">
        <v>289</v>
      </c>
      <c r="K125" s="7">
        <v>13660000</v>
      </c>
    </row>
    <row r="126" spans="4:12">
      <c r="D126" t="s">
        <v>290</v>
      </c>
      <c r="E126">
        <v>2015</v>
      </c>
      <c r="F126" s="7">
        <v>8900000000</v>
      </c>
      <c r="G126" t="s">
        <v>5</v>
      </c>
      <c r="H126" t="s">
        <v>54</v>
      </c>
      <c r="I126" t="s">
        <v>254</v>
      </c>
      <c r="J126" t="s">
        <v>291</v>
      </c>
      <c r="K126" s="7">
        <v>14930000</v>
      </c>
    </row>
    <row r="127" spans="4:12">
      <c r="D127" t="s">
        <v>292</v>
      </c>
      <c r="E127">
        <v>2016</v>
      </c>
      <c r="F127" s="7">
        <v>5000000000</v>
      </c>
      <c r="G127" t="s">
        <v>5</v>
      </c>
      <c r="H127" t="s">
        <v>54</v>
      </c>
      <c r="I127" t="s">
        <v>293</v>
      </c>
      <c r="J127" t="s">
        <v>189</v>
      </c>
      <c r="K127" s="7">
        <v>20830000</v>
      </c>
      <c r="L127" t="s">
        <v>294</v>
      </c>
    </row>
    <row r="128" spans="4:12">
      <c r="D128" t="s">
        <v>295</v>
      </c>
      <c r="E128">
        <v>2016</v>
      </c>
      <c r="F128" s="7">
        <v>5700000000</v>
      </c>
      <c r="G128" t="s">
        <v>5</v>
      </c>
      <c r="H128" t="s">
        <v>54</v>
      </c>
      <c r="I128" t="s">
        <v>293</v>
      </c>
      <c r="J128" t="s">
        <v>296</v>
      </c>
      <c r="K128" s="7">
        <v>17540000</v>
      </c>
      <c r="L128" t="s">
        <v>297</v>
      </c>
    </row>
    <row r="129" spans="4:12">
      <c r="D129" t="s">
        <v>298</v>
      </c>
      <c r="E129">
        <v>2016</v>
      </c>
      <c r="F129" s="7">
        <v>5700000000</v>
      </c>
      <c r="G129" t="s">
        <v>5</v>
      </c>
      <c r="H129" t="s">
        <v>299</v>
      </c>
      <c r="I129" t="s">
        <v>300</v>
      </c>
      <c r="J129" t="s">
        <v>301</v>
      </c>
      <c r="K129" s="7">
        <v>24570000</v>
      </c>
      <c r="L129" t="s">
        <v>302</v>
      </c>
    </row>
    <row r="130" spans="4:12">
      <c r="D130" t="s">
        <v>303</v>
      </c>
      <c r="E130">
        <v>2016</v>
      </c>
      <c r="F130" s="7">
        <v>3000000000</v>
      </c>
      <c r="G130" t="s">
        <v>5</v>
      </c>
      <c r="H130" t="s">
        <v>299</v>
      </c>
      <c r="I130" t="s">
        <v>300</v>
      </c>
      <c r="J130" t="s">
        <v>258</v>
      </c>
      <c r="K130" s="7">
        <v>24390000</v>
      </c>
      <c r="L130" t="s">
        <v>304</v>
      </c>
    </row>
    <row r="131" spans="4:12">
      <c r="D131" t="s">
        <v>305</v>
      </c>
      <c r="E131">
        <v>2017</v>
      </c>
      <c r="F131" s="7">
        <v>2200000000</v>
      </c>
      <c r="G131" t="s">
        <v>5</v>
      </c>
      <c r="H131" t="s">
        <v>299</v>
      </c>
      <c r="I131" t="s">
        <v>300</v>
      </c>
      <c r="J131" t="s">
        <v>111</v>
      </c>
      <c r="K131" s="7">
        <v>21780000</v>
      </c>
      <c r="L131" t="s">
        <v>304</v>
      </c>
    </row>
    <row r="132" spans="4:12">
      <c r="D132" t="s">
        <v>306</v>
      </c>
      <c r="E132">
        <v>2016</v>
      </c>
      <c r="F132" s="7">
        <v>15300000000</v>
      </c>
      <c r="G132" t="s">
        <v>8</v>
      </c>
      <c r="H132" t="s">
        <v>307</v>
      </c>
      <c r="I132" t="s">
        <v>293</v>
      </c>
      <c r="J132" t="s">
        <v>308</v>
      </c>
      <c r="K132" s="7">
        <v>25080000</v>
      </c>
      <c r="L132" t="s">
        <v>309</v>
      </c>
    </row>
    <row r="133" spans="4:12">
      <c r="D133" t="s">
        <v>310</v>
      </c>
      <c r="E133">
        <v>2016</v>
      </c>
      <c r="F133" s="7">
        <v>11800000000</v>
      </c>
      <c r="G133" t="s">
        <v>8</v>
      </c>
      <c r="H133" t="s">
        <v>307</v>
      </c>
      <c r="I133" t="s">
        <v>293</v>
      </c>
      <c r="J133" t="s">
        <v>311</v>
      </c>
      <c r="K133" s="7">
        <v>25050000</v>
      </c>
      <c r="L133" t="s">
        <v>312</v>
      </c>
    </row>
    <row r="134" spans="4:12">
      <c r="D134" t="s">
        <v>313</v>
      </c>
      <c r="E134">
        <v>2016</v>
      </c>
      <c r="F134" s="7">
        <v>7200000000</v>
      </c>
      <c r="G134" t="s">
        <v>8</v>
      </c>
      <c r="H134" t="s">
        <v>54</v>
      </c>
      <c r="I134" t="s">
        <v>293</v>
      </c>
      <c r="J134" t="s">
        <v>314</v>
      </c>
      <c r="K134" s="7">
        <v>22930000</v>
      </c>
      <c r="L134" t="s">
        <v>312</v>
      </c>
    </row>
    <row r="135" spans="4:12">
      <c r="D135" t="s">
        <v>315</v>
      </c>
      <c r="E135">
        <v>2016</v>
      </c>
      <c r="F135" s="7">
        <v>4400000000</v>
      </c>
      <c r="G135" t="s">
        <v>8</v>
      </c>
      <c r="H135" t="s">
        <v>54</v>
      </c>
      <c r="I135" t="s">
        <v>293</v>
      </c>
      <c r="J135" t="s">
        <v>316</v>
      </c>
      <c r="K135" s="7">
        <v>22000000</v>
      </c>
      <c r="L135" t="s">
        <v>312</v>
      </c>
    </row>
    <row r="136" spans="4:12">
      <c r="D136" t="s">
        <v>317</v>
      </c>
      <c r="E136">
        <v>2016</v>
      </c>
      <c r="F136" s="7">
        <v>3300000000</v>
      </c>
      <c r="G136" t="s">
        <v>8</v>
      </c>
      <c r="H136" t="s">
        <v>6</v>
      </c>
      <c r="I136" t="s">
        <v>300</v>
      </c>
      <c r="J136" t="s">
        <v>318</v>
      </c>
      <c r="K136" s="7">
        <v>25000000</v>
      </c>
      <c r="L136" t="s">
        <v>312</v>
      </c>
    </row>
    <row r="137" spans="4:12">
      <c r="D137" t="s">
        <v>319</v>
      </c>
      <c r="E137">
        <v>2017</v>
      </c>
      <c r="F137" s="7">
        <v>1850000000</v>
      </c>
      <c r="G137" t="s">
        <v>8</v>
      </c>
      <c r="H137" t="s">
        <v>6</v>
      </c>
      <c r="I137" t="s">
        <v>300</v>
      </c>
      <c r="J137" t="s">
        <v>320</v>
      </c>
      <c r="K137" s="7">
        <v>25000000</v>
      </c>
      <c r="L137" t="s">
        <v>312</v>
      </c>
    </row>
    <row r="138" spans="4:12">
      <c r="D138" t="s">
        <v>321</v>
      </c>
      <c r="E138">
        <v>2017</v>
      </c>
      <c r="F138" s="7">
        <v>6600000000</v>
      </c>
      <c r="G138" t="s">
        <v>5</v>
      </c>
      <c r="H138" t="s">
        <v>54</v>
      </c>
      <c r="I138" t="s">
        <v>293</v>
      </c>
      <c r="J138" t="s">
        <v>322</v>
      </c>
      <c r="K138" s="7">
        <v>17980000</v>
      </c>
      <c r="L138" t="s">
        <v>323</v>
      </c>
    </row>
    <row r="139" spans="4:12">
      <c r="D139" t="s">
        <v>324</v>
      </c>
      <c r="E139">
        <v>2017</v>
      </c>
      <c r="F139" s="7">
        <v>12500000000</v>
      </c>
      <c r="G139" t="s">
        <v>5</v>
      </c>
      <c r="H139" t="s">
        <v>299</v>
      </c>
      <c r="I139" t="s">
        <v>300</v>
      </c>
      <c r="J139" t="s">
        <v>325</v>
      </c>
      <c r="K139" s="7">
        <v>25830000</v>
      </c>
      <c r="L139" t="s">
        <v>326</v>
      </c>
    </row>
    <row r="140" spans="4:12">
      <c r="D140" t="s">
        <v>327</v>
      </c>
      <c r="E140">
        <v>2017</v>
      </c>
      <c r="F140" s="7">
        <v>21100000000</v>
      </c>
      <c r="G140" t="s">
        <v>8</v>
      </c>
      <c r="H140" t="s">
        <v>54</v>
      </c>
      <c r="I140" t="s">
        <v>328</v>
      </c>
      <c r="J140" t="s">
        <v>329</v>
      </c>
      <c r="K140" s="7">
        <v>25890000</v>
      </c>
      <c r="L140" t="s">
        <v>330</v>
      </c>
    </row>
    <row r="141" spans="4:12">
      <c r="D141" t="s">
        <v>331</v>
      </c>
      <c r="E141">
        <v>2018</v>
      </c>
      <c r="F141" s="7">
        <v>18600000000</v>
      </c>
      <c r="G141" t="s">
        <v>8</v>
      </c>
      <c r="H141" t="s">
        <v>54</v>
      </c>
      <c r="I141" t="s">
        <v>328</v>
      </c>
      <c r="J141" t="s">
        <v>332</v>
      </c>
      <c r="K141" s="7">
        <v>24670000</v>
      </c>
      <c r="L141" t="s">
        <v>333</v>
      </c>
    </row>
    <row r="142" spans="4:12">
      <c r="D142" t="s">
        <v>334</v>
      </c>
      <c r="E142">
        <v>2018</v>
      </c>
      <c r="F142" s="7">
        <v>13600000000</v>
      </c>
      <c r="G142" t="s">
        <v>8</v>
      </c>
      <c r="H142" t="s">
        <v>54</v>
      </c>
      <c r="I142" t="s">
        <v>328</v>
      </c>
      <c r="J142" t="s">
        <v>335</v>
      </c>
      <c r="K142" s="7">
        <v>24950000</v>
      </c>
    </row>
    <row r="143" spans="4:12">
      <c r="D143" t="s">
        <v>336</v>
      </c>
      <c r="E143">
        <v>2018</v>
      </c>
      <c r="F143" s="7">
        <v>10800000000</v>
      </c>
      <c r="G143" t="s">
        <v>8</v>
      </c>
      <c r="H143" t="s">
        <v>54</v>
      </c>
      <c r="I143" t="s">
        <v>328</v>
      </c>
      <c r="J143" t="s">
        <v>337</v>
      </c>
      <c r="K143" s="7">
        <v>24270000</v>
      </c>
    </row>
    <row r="144" spans="4:12">
      <c r="D144" t="s">
        <v>338</v>
      </c>
      <c r="E144">
        <v>2019</v>
      </c>
      <c r="F144" s="7">
        <v>6600000000</v>
      </c>
      <c r="G144" t="s">
        <v>8</v>
      </c>
      <c r="H144" t="s">
        <v>54</v>
      </c>
      <c r="I144" t="s">
        <v>328</v>
      </c>
      <c r="J144" t="s">
        <v>339</v>
      </c>
      <c r="K144" s="7">
        <v>23240000</v>
      </c>
      <c r="L144" t="s">
        <v>340</v>
      </c>
    </row>
    <row r="145" spans="4:12">
      <c r="D145" t="s">
        <v>341</v>
      </c>
      <c r="E145">
        <v>2019</v>
      </c>
      <c r="F145" s="7">
        <v>4700000000</v>
      </c>
      <c r="G145" t="s">
        <v>8</v>
      </c>
      <c r="H145" t="s">
        <v>54</v>
      </c>
      <c r="I145" t="s">
        <v>328</v>
      </c>
      <c r="J145" t="s">
        <v>316</v>
      </c>
      <c r="K145" s="7">
        <v>23500000</v>
      </c>
      <c r="L145" t="s">
        <v>342</v>
      </c>
    </row>
    <row r="146" spans="4:12">
      <c r="D146" t="s">
        <v>343</v>
      </c>
      <c r="E146">
        <v>2018</v>
      </c>
      <c r="F146" s="7">
        <v>13230000000</v>
      </c>
      <c r="G146" t="s">
        <v>5</v>
      </c>
      <c r="H146" t="s">
        <v>54</v>
      </c>
      <c r="I146" t="s">
        <v>344</v>
      </c>
      <c r="J146" t="s">
        <v>345</v>
      </c>
      <c r="K146" s="7">
        <v>39970000</v>
      </c>
      <c r="L146" t="s">
        <v>76</v>
      </c>
    </row>
    <row r="147" spans="4:12">
      <c r="D147" t="s">
        <v>346</v>
      </c>
      <c r="E147">
        <v>2019</v>
      </c>
      <c r="F147" s="7">
        <v>10300000000</v>
      </c>
      <c r="G147" t="s">
        <v>5</v>
      </c>
      <c r="H147" t="s">
        <v>54</v>
      </c>
      <c r="I147" t="s">
        <v>344</v>
      </c>
      <c r="J147" t="s">
        <v>347</v>
      </c>
      <c r="K147" s="7">
        <v>41040000</v>
      </c>
      <c r="L147" t="s">
        <v>348</v>
      </c>
    </row>
    <row r="148" spans="4:12">
      <c r="D148" t="s">
        <v>349</v>
      </c>
      <c r="E148">
        <v>2019</v>
      </c>
      <c r="F148" s="7">
        <v>6400000000</v>
      </c>
      <c r="G148" t="s">
        <v>5</v>
      </c>
      <c r="H148" t="s">
        <v>54</v>
      </c>
      <c r="I148" t="s">
        <v>344</v>
      </c>
      <c r="J148" t="s">
        <v>350</v>
      </c>
      <c r="K148" s="7">
        <v>40510000</v>
      </c>
      <c r="L148" t="s">
        <v>351</v>
      </c>
    </row>
    <row r="149" spans="4:12">
      <c r="D149" t="s">
        <v>352</v>
      </c>
      <c r="E149">
        <v>2020</v>
      </c>
      <c r="F149" s="7">
        <v>25600000000</v>
      </c>
      <c r="G149" t="s">
        <v>5</v>
      </c>
      <c r="H149" t="s">
        <v>54</v>
      </c>
      <c r="I149" t="s">
        <v>344</v>
      </c>
      <c r="J149" t="s">
        <v>353</v>
      </c>
      <c r="K149" s="7">
        <v>34100000</v>
      </c>
      <c r="L149" t="s">
        <v>354</v>
      </c>
    </row>
    <row r="150" spans="4:12">
      <c r="D150" t="s">
        <v>355</v>
      </c>
      <c r="E150">
        <v>2020</v>
      </c>
      <c r="F150" s="7">
        <v>54200000000</v>
      </c>
      <c r="G150" t="s">
        <v>8</v>
      </c>
      <c r="H150" t="s">
        <v>54</v>
      </c>
      <c r="I150" t="s">
        <v>344</v>
      </c>
      <c r="J150" t="s">
        <v>356</v>
      </c>
      <c r="K150" s="7">
        <v>65620000</v>
      </c>
      <c r="L150" t="s">
        <v>357</v>
      </c>
    </row>
    <row r="151" spans="4:12">
      <c r="D151" t="s">
        <v>358</v>
      </c>
      <c r="E151">
        <v>2020</v>
      </c>
      <c r="F151" s="7">
        <v>28300000000</v>
      </c>
      <c r="G151" t="s">
        <v>8</v>
      </c>
      <c r="H151" t="s">
        <v>6</v>
      </c>
      <c r="I151" t="s">
        <v>359</v>
      </c>
      <c r="J151" t="s">
        <v>360</v>
      </c>
      <c r="K151" s="7">
        <v>45035000</v>
      </c>
      <c r="L151" t="s">
        <v>361</v>
      </c>
    </row>
    <row r="152" spans="4:12">
      <c r="D152" t="s">
        <v>362</v>
      </c>
      <c r="E152">
        <v>2022</v>
      </c>
      <c r="F152" s="7">
        <v>22000000000</v>
      </c>
      <c r="G152" t="s">
        <v>8</v>
      </c>
      <c r="H152" t="s">
        <v>6</v>
      </c>
      <c r="I152" t="s">
        <v>359</v>
      </c>
      <c r="J152" t="s">
        <v>363</v>
      </c>
      <c r="K152" s="7">
        <v>44400000</v>
      </c>
      <c r="L152" t="s">
        <v>364</v>
      </c>
    </row>
    <row r="153" spans="4:12">
      <c r="D153" t="s">
        <v>365</v>
      </c>
      <c r="E153">
        <v>2020</v>
      </c>
      <c r="F153" s="7">
        <v>17400000000</v>
      </c>
      <c r="G153" t="s">
        <v>8</v>
      </c>
      <c r="H153" t="s">
        <v>6</v>
      </c>
      <c r="I153" t="s">
        <v>359</v>
      </c>
      <c r="J153" t="s">
        <v>366</v>
      </c>
      <c r="K153" s="7">
        <v>44390000</v>
      </c>
      <c r="L153" t="s">
        <v>367</v>
      </c>
    </row>
    <row r="154" spans="4:12">
      <c r="D154" t="s">
        <v>368</v>
      </c>
      <c r="E154">
        <v>2021</v>
      </c>
      <c r="F154" s="7">
        <v>12000000000</v>
      </c>
      <c r="G154" t="s">
        <v>8</v>
      </c>
      <c r="H154" t="s">
        <v>6</v>
      </c>
      <c r="I154" t="s">
        <v>359</v>
      </c>
      <c r="J154" t="s">
        <v>369</v>
      </c>
      <c r="K154" s="7">
        <v>43480000</v>
      </c>
      <c r="L154" t="s">
        <v>370</v>
      </c>
    </row>
    <row r="155" spans="4:12">
      <c r="D155" t="s">
        <v>371</v>
      </c>
      <c r="E155">
        <v>2021</v>
      </c>
      <c r="F155" s="7">
        <v>8700000000</v>
      </c>
      <c r="G155" t="s">
        <v>8</v>
      </c>
      <c r="H155" t="s">
        <v>6</v>
      </c>
      <c r="I155" t="s">
        <v>359</v>
      </c>
      <c r="J155" t="s">
        <v>316</v>
      </c>
      <c r="K155" s="7">
        <v>43500000</v>
      </c>
      <c r="L155" t="s">
        <v>372</v>
      </c>
    </row>
    <row r="156" spans="4:12">
      <c r="D156" t="s">
        <v>373</v>
      </c>
      <c r="E156">
        <v>2020</v>
      </c>
      <c r="F156" s="7">
        <v>26800000000</v>
      </c>
      <c r="G156" t="s">
        <v>5</v>
      </c>
      <c r="H156" t="s">
        <v>54</v>
      </c>
      <c r="I156" t="s">
        <v>344</v>
      </c>
      <c r="J156" t="s">
        <v>245</v>
      </c>
      <c r="K156" s="7">
        <v>51540000</v>
      </c>
    </row>
    <row r="157" spans="4:12">
      <c r="D157" t="s">
        <v>374</v>
      </c>
      <c r="E157">
        <v>2021</v>
      </c>
      <c r="F157" s="7">
        <v>17200000000</v>
      </c>
      <c r="G157" t="s">
        <v>5</v>
      </c>
      <c r="H157" t="s">
        <v>54</v>
      </c>
      <c r="I157" t="s">
        <v>344</v>
      </c>
      <c r="J157" t="s">
        <v>375</v>
      </c>
      <c r="K157" s="7">
        <v>51340000</v>
      </c>
    </row>
    <row r="158" spans="4:12">
      <c r="D158" t="s">
        <v>376</v>
      </c>
      <c r="E158">
        <v>2021</v>
      </c>
      <c r="F158" s="7">
        <v>11060000000</v>
      </c>
      <c r="G158" t="s">
        <v>5</v>
      </c>
      <c r="H158" t="s">
        <v>54</v>
      </c>
      <c r="I158" t="s">
        <v>344</v>
      </c>
      <c r="J158" t="s">
        <v>377</v>
      </c>
      <c r="K158" s="7">
        <v>46670000</v>
      </c>
    </row>
    <row r="159" spans="4:12">
      <c r="D159" t="s">
        <v>378</v>
      </c>
      <c r="E159">
        <v>2022</v>
      </c>
      <c r="F159" s="7">
        <v>5400000000</v>
      </c>
      <c r="G159" t="s">
        <v>5</v>
      </c>
      <c r="H159" t="s">
        <v>54</v>
      </c>
      <c r="I159" t="s">
        <v>379</v>
      </c>
      <c r="J159" t="s">
        <v>380</v>
      </c>
      <c r="K159" s="7">
        <v>50470000</v>
      </c>
    </row>
    <row r="160" spans="4:12">
      <c r="D160" t="s">
        <v>381</v>
      </c>
      <c r="E160">
        <v>2022</v>
      </c>
      <c r="F160" s="7">
        <v>80000000000</v>
      </c>
      <c r="G160" t="s">
        <v>8</v>
      </c>
      <c r="H160" t="s">
        <v>54</v>
      </c>
      <c r="I160" t="s">
        <v>382</v>
      </c>
      <c r="J160" t="s">
        <v>383</v>
      </c>
      <c r="K160" s="7">
        <v>98280000</v>
      </c>
      <c r="L160" t="s">
        <v>384</v>
      </c>
    </row>
    <row r="161" spans="4:12">
      <c r="D161" t="s">
        <v>385</v>
      </c>
      <c r="E161">
        <v>2022</v>
      </c>
      <c r="F161" s="7">
        <v>76300000000</v>
      </c>
      <c r="G161" t="s">
        <v>8</v>
      </c>
      <c r="H161" t="s">
        <v>54</v>
      </c>
      <c r="I161" t="s">
        <v>382</v>
      </c>
      <c r="J161" t="s">
        <v>386</v>
      </c>
      <c r="K161" s="7">
        <v>125411000</v>
      </c>
      <c r="L161" t="s">
        <v>387</v>
      </c>
    </row>
    <row r="162" spans="4:12">
      <c r="D162" t="s">
        <v>388</v>
      </c>
      <c r="E162">
        <v>2022</v>
      </c>
      <c r="F162" s="7">
        <v>45900000000</v>
      </c>
      <c r="G162" t="s">
        <v>8</v>
      </c>
      <c r="H162" t="s">
        <v>54</v>
      </c>
      <c r="I162" t="s">
        <v>382</v>
      </c>
      <c r="J162" t="s">
        <v>389</v>
      </c>
      <c r="K162" s="7">
        <v>121240000</v>
      </c>
      <c r="L162" t="s">
        <v>390</v>
      </c>
    </row>
    <row r="163" spans="4:12">
      <c r="D163" t="s">
        <v>391</v>
      </c>
      <c r="E163">
        <v>2022</v>
      </c>
      <c r="F163" s="7">
        <v>35800000000</v>
      </c>
      <c r="G163" t="s">
        <v>8</v>
      </c>
      <c r="H163" t="s">
        <v>54</v>
      </c>
      <c r="I163" t="s">
        <v>382</v>
      </c>
      <c r="J163" t="s">
        <v>392</v>
      </c>
      <c r="K163" s="7">
        <v>121560000</v>
      </c>
      <c r="L163" t="s">
        <v>390</v>
      </c>
    </row>
    <row r="164" spans="4:12">
      <c r="D164" t="s">
        <v>393</v>
      </c>
      <c r="E164">
        <v>2022</v>
      </c>
      <c r="F164" s="7">
        <v>57700000000</v>
      </c>
      <c r="G164" t="s">
        <v>5</v>
      </c>
      <c r="H164" t="s">
        <v>54</v>
      </c>
      <c r="I164" t="s">
        <v>394</v>
      </c>
    </row>
    <row r="165" spans="4:12">
      <c r="D165" t="s">
        <v>395</v>
      </c>
      <c r="E165">
        <v>2023</v>
      </c>
      <c r="F165" s="7">
        <v>28100000000</v>
      </c>
      <c r="G165" t="s">
        <v>5</v>
      </c>
      <c r="H165" t="s">
        <v>54</v>
      </c>
      <c r="I165" t="s">
        <v>394</v>
      </c>
    </row>
    <row r="166" spans="4:12">
      <c r="D166" t="s">
        <v>396</v>
      </c>
      <c r="E166">
        <v>2023</v>
      </c>
      <c r="F166" s="7">
        <v>13300000000</v>
      </c>
      <c r="G166" t="s">
        <v>5</v>
      </c>
      <c r="H166" t="s">
        <v>54</v>
      </c>
      <c r="I166" t="s">
        <v>379</v>
      </c>
      <c r="J166" t="s">
        <v>397</v>
      </c>
      <c r="K166" s="7">
        <v>65200000</v>
      </c>
      <c r="L166" t="s">
        <v>398</v>
      </c>
    </row>
    <row r="167" spans="4:12">
      <c r="D167" t="s">
        <v>399</v>
      </c>
      <c r="E167">
        <v>2023</v>
      </c>
      <c r="F167" s="7">
        <v>153000000000</v>
      </c>
      <c r="G167" t="s">
        <v>5</v>
      </c>
      <c r="H167" t="s">
        <v>54</v>
      </c>
      <c r="I167" t="s">
        <v>394</v>
      </c>
    </row>
    <row r="168" spans="4:12">
      <c r="D168" t="s">
        <v>400</v>
      </c>
      <c r="E168">
        <v>2024</v>
      </c>
      <c r="F168" s="7">
        <v>208000000000</v>
      </c>
      <c r="G168" t="s">
        <v>8</v>
      </c>
      <c r="H168" t="s">
        <v>54</v>
      </c>
      <c r="I168" t="s">
        <v>401</v>
      </c>
      <c r="J168" t="s">
        <v>0</v>
      </c>
      <c r="K168" t="s">
        <v>0</v>
      </c>
      <c r="L168" t="s">
        <v>402</v>
      </c>
    </row>
  </sheetData>
  <phoneticPr fontId="2"/>
  <hyperlinks>
    <hyperlink ref="C3" r:id="rId1" xr:uid="{D1ECBB1E-A1A7-4A92-9E94-8F4019F21B45}"/>
  </hyperlinks>
  <pageMargins left="0.7" right="0.7" top="0.75" bottom="0.75" header="0.3" footer="0.3"/>
  <pageSetup paperSize="9" scale="23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F9B8-31A1-4EC4-8BE6-E8E0D7ACBED4}">
  <dimension ref="A1"/>
  <sheetViews>
    <sheetView workbookViewId="0">
      <selection activeCell="F24" sqref="F24"/>
    </sheetView>
  </sheetViews>
  <sheetFormatPr defaultRowHeight="18.7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Sheet2</vt:lpstr>
      <vt:lpstr>Sheet1</vt:lpstr>
      <vt:lpstr>Sheet3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2024-12-01T03:18:51Z</dcterms:modified>
</cp:coreProperties>
</file>