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Applications/XAMPP/xamppfiles/htdocs/Sensatiereizen_Ionic/Documentatie KT2/Bewijskaart Dean Vermeulen/"/>
    </mc:Choice>
  </mc:AlternateContent>
  <bookViews>
    <workbookView xWindow="1040" yWindow="1680" windowWidth="24560" windowHeight="13520" tabRatio="500"/>
  </bookViews>
  <sheets>
    <sheet name="Bewijskaart (BO)" sheetId="1" r:id="rId1"/>
  </sheets>
  <externalReferences>
    <externalReference r:id="rId2"/>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1" l="1"/>
  <c r="D6" i="1"/>
  <c r="I6" i="1"/>
  <c r="D7" i="1"/>
  <c r="D8" i="1"/>
  <c r="D9" i="1"/>
  <c r="I9" i="1"/>
  <c r="Z18" i="1"/>
  <c r="AA18" i="1"/>
  <c r="Z19" i="1"/>
  <c r="AA19" i="1"/>
  <c r="Z20" i="1"/>
  <c r="AA20" i="1"/>
  <c r="Z21" i="1"/>
  <c r="AA21" i="1"/>
  <c r="Z22" i="1"/>
  <c r="AA22" i="1"/>
  <c r="Z23" i="1"/>
  <c r="AA23" i="1"/>
  <c r="Z24" i="1"/>
  <c r="AA24" i="1"/>
  <c r="Z25" i="1"/>
  <c r="AA25" i="1"/>
  <c r="Z26" i="1"/>
  <c r="AA26" i="1"/>
  <c r="Z27" i="1"/>
  <c r="AA27" i="1"/>
</calcChain>
</file>

<file path=xl/comments1.xml><?xml version="1.0" encoding="utf-8"?>
<comments xmlns="http://schemas.openxmlformats.org/spreadsheetml/2006/main">
  <authors>
    <author>P.J. van Steen</author>
    <author>Microsoft Office-gebruiker</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 ref="G18" authorId="1">
      <text>
        <r>
          <rPr>
            <b/>
            <sz val="9"/>
            <color indexed="81"/>
            <rFont val="Tahoma"/>
            <family val="2"/>
          </rPr>
          <t>Prestatie-indicator:</t>
        </r>
        <r>
          <rPr>
            <sz val="9"/>
            <color indexed="81"/>
            <rFont val="Tahoma"/>
            <family val="2"/>
          </rPr>
          <t xml:space="preserve"> MD 2.5 J
De mediadeveloper houdt gedurende het testen van de mediauiting
en/of -systeem de documentatie nauwkeurig bij en waar
nodig past hij deze aan zodat alle testresultaten in de
organisatie op een correcte manier gedocumenteerd en
gearchiveerd blijven.</t>
        </r>
      </text>
    </comment>
    <comment ref="G19" authorId="1">
      <text>
        <r>
          <rPr>
            <b/>
            <sz val="9"/>
            <color indexed="81"/>
            <rFont val="Tahoma"/>
            <family val="2"/>
          </rPr>
          <t>Prestatie-indicator:</t>
        </r>
        <r>
          <rPr>
            <sz val="9"/>
            <color indexed="81"/>
            <rFont val="Tahoma"/>
            <family val="2"/>
          </rPr>
          <t xml:space="preserve"> MD 2.5 L
De mediadeveloper kiest en maakt gebruik van de juiste
materialen en middelen om doeltreffend en doelmatig de
werking en functionaliteit van de gerealiseerde (cross)mediauiting
en/of -systeem te testen.</t>
        </r>
      </text>
    </comment>
    <comment ref="G20" authorId="1">
      <text>
        <r>
          <rPr>
            <b/>
            <sz val="9"/>
            <color indexed="81"/>
            <rFont val="Tahoma"/>
            <family val="2"/>
          </rPr>
          <t>Prestatie-indicator:</t>
        </r>
        <r>
          <rPr>
            <sz val="9"/>
            <color indexed="81"/>
            <rFont val="Tahoma"/>
            <family val="2"/>
          </rPr>
          <t xml:space="preserve"> MD 2.5 M
De mediadeveloper verzamelt bij het testen van (cross)mediauitingen
en/of -systemen op een adequate wijze relevante
gegevens en toetst deze op juistheid en betrouwbaarheid,
waardoor hij komt tot onderbouwde conclusies en waar nodig
oplossingen aandraagt en vervolgacties kan uitzet.</t>
        </r>
      </text>
    </comment>
    <comment ref="G21" authorId="1">
      <text>
        <r>
          <rPr>
            <b/>
            <sz val="9"/>
            <color indexed="81"/>
            <rFont val="Tahoma"/>
            <family val="2"/>
          </rPr>
          <t>Prestatie-indicator:</t>
        </r>
        <r>
          <rPr>
            <sz val="9"/>
            <color indexed="81"/>
            <rFont val="Tahoma"/>
            <family val="2"/>
          </rPr>
          <t xml:space="preserve"> MD 2.5 O
De mediadeveloper beoordeelt tijdens het testen kritisch en op
juiste wijze of er naar aanleiding van de testresultaten mogelijke
aanpassingen of veranderingen doorgevoerd moeten worden.</t>
        </r>
      </text>
    </comment>
  </commentList>
</comments>
</file>

<file path=xl/sharedStrings.xml><?xml version="1.0" encoding="utf-8"?>
<sst xmlns="http://schemas.openxmlformats.org/spreadsheetml/2006/main" count="43" uniqueCount="36">
  <si>
    <t>WP = Werkproces          Comp = Comptentie [A..Y]          * B = Basisniveau / G = Gevorderd niveau / BB = Beroepsbekwaam niveau</t>
  </si>
  <si>
    <t>BB</t>
  </si>
  <si>
    <t>O Creëren en innoveren</t>
  </si>
  <si>
    <t>2-5 Test het ontwikkelde product (J,L,M,O)</t>
  </si>
  <si>
    <t>M Analyseren</t>
  </si>
  <si>
    <t>L Materialen en middelen inzetten</t>
  </si>
  <si>
    <t>J Formuleren en rapporteren</t>
  </si>
  <si>
    <t>Verwijzing</t>
  </si>
  <si>
    <t>B / G / BB*</t>
  </si>
  <si>
    <t>Competentie</t>
  </si>
  <si>
    <t xml:space="preserve">De Student kan ……………………………  </t>
  </si>
  <si>
    <t>BEOORDELINGSCRITERIA (overnemen uit het portfolio vaktechnisch – leren, loopbaan &amp; burgerschap – talen – rekenen)</t>
  </si>
  <si>
    <t>Het resultaat is dat we toch nog bepaalde zaken moesten aanpassen of moesten verbeteren. Daarom hebben deze testen tot een posisitief resultaat bezorgd, zodat de APP nog beter ging functioneren of nog een betere uitstraling kreeg.</t>
  </si>
  <si>
    <t>R (reflectie)</t>
  </si>
  <si>
    <t>R (resultaat)</t>
  </si>
  <si>
    <t>Voordat we begonnen met testen moesten we eerste kijken wat voor testen er allemaal gedaan moesten worden: Functioneel test(collega), Technische Test(collega) en een Acceptatietest(opdrachtgever). Dit zijn de testen die we hebben moeten verrichten. Uiteindelijk moeten deze testen goed gekeurd worden door onze collega's maar ook door onze opdrachtgever. Uiteindelijk komt er uit deze verslagen een conslusie, met daarin waneer we bepaalde aanpassingen hebben verricht.</t>
  </si>
  <si>
    <t>A (actie)</t>
  </si>
  <si>
    <t>Onze Taak was dat we onze Applicatie gingen testen.</t>
  </si>
  <si>
    <t>T (taak)</t>
  </si>
  <si>
    <t>Vanuit Voetbalsensatie is er al enige tijd een behoefte naar een Mobiele APP, want Voetbalsensatie streeft er naar om steeds meer bekendheid te behalen. Hiervoor willen ze juist ook bekender worden in de APP wereld. Voor mijn PVB van KT2 hebben wij dus daarom een Mobiele APP voor Voetbalsensatie. In KT2 hebben we uiteindelijk onze Applicatie moeten Testen</t>
  </si>
  <si>
    <t>S (situatie)</t>
  </si>
  <si>
    <t>SITUATIEBESCHRIJVING (toelichting STARR in handboek portfolio)</t>
  </si>
  <si>
    <t>Praktijkopleider:</t>
  </si>
  <si>
    <t>Studieloopbaanbegeleider:</t>
  </si>
  <si>
    <t>Datum Bespreking met Student:</t>
  </si>
  <si>
    <t>Leerbedrijf:</t>
  </si>
  <si>
    <t>Datum Beoordeling:</t>
  </si>
  <si>
    <t>Groep:</t>
  </si>
  <si>
    <t>Periode Beoordeling:</t>
  </si>
  <si>
    <t>Naam student:</t>
  </si>
  <si>
    <t>ALGEMENE GEGEVEN</t>
  </si>
  <si>
    <t>Op het bedrijf</t>
  </si>
  <si>
    <t>2.5 Test het Ontwikkelde product</t>
  </si>
  <si>
    <t>Locatie:</t>
  </si>
  <si>
    <t>Korte inhoud bewijs / de klus / het werk:</t>
  </si>
  <si>
    <t>BEWIJSKAART NR.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</si>
</sst>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ont>
    <font>
      <sz val="10"/>
      <color theme="0"/>
      <name val="Arial"/>
      <family val="2"/>
    </font>
    <font>
      <sz val="8"/>
      <name val="Arial"/>
      <family val="2"/>
    </font>
    <font>
      <b/>
      <sz val="10"/>
      <name val="Arial"/>
      <family val="2"/>
    </font>
    <font>
      <b/>
      <sz val="9"/>
      <name val="Arial"/>
      <family val="2"/>
    </font>
    <font>
      <b/>
      <sz val="10"/>
      <color theme="0"/>
      <name val="Arial"/>
      <family val="2"/>
    </font>
    <font>
      <sz val="9"/>
      <name val="Arial"/>
      <family val="2"/>
    </font>
    <font>
      <b/>
      <sz val="16"/>
      <name val="Arial"/>
      <family val="2"/>
    </font>
    <font>
      <b/>
      <sz val="12"/>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73">
    <xf numFmtId="0" fontId="0" fillId="0" borderId="0" xfId="0"/>
    <xf numFmtId="0" fontId="2" fillId="0" borderId="0" xfId="0" applyFont="1"/>
    <xf numFmtId="0" fontId="0" fillId="2" borderId="0" xfId="0" applyFill="1"/>
    <xf numFmtId="0" fontId="3" fillId="2" borderId="0" xfId="0" applyFont="1" applyFill="1"/>
    <xf numFmtId="0" fontId="1" fillId="0" borderId="1" xfId="0" applyFont="1" applyFill="1" applyBorder="1" applyAlignment="1" applyProtection="1">
      <alignment horizontal="left" vertical="top" wrapText="1" indent="1"/>
      <protection locked="0"/>
    </xf>
    <xf numFmtId="0" fontId="1" fillId="0" borderId="2" xfId="0" applyFont="1" applyFill="1" applyBorder="1" applyAlignment="1" applyProtection="1">
      <alignment horizontal="center" vertical="top" wrapText="1"/>
      <protection locked="0"/>
    </xf>
    <xf numFmtId="0" fontId="1" fillId="0" borderId="2" xfId="0" applyFont="1" applyFill="1" applyBorder="1" applyAlignment="1" applyProtection="1">
      <alignment horizontal="left" vertical="center" wrapText="1" indent="1"/>
      <protection locked="0"/>
    </xf>
    <xf numFmtId="0" fontId="1" fillId="0" borderId="3" xfId="0" applyFont="1" applyFill="1" applyBorder="1" applyAlignment="1" applyProtection="1">
      <alignment horizontal="left" vertical="center" wrapText="1" indent="1"/>
      <protection locked="0"/>
    </xf>
    <xf numFmtId="0" fontId="1" fillId="0" borderId="4" xfId="0" applyFont="1" applyFill="1" applyBorder="1" applyAlignment="1" applyProtection="1">
      <alignment horizontal="left" vertical="center" wrapText="1" indent="1"/>
      <protection locked="0"/>
    </xf>
    <xf numFmtId="0" fontId="0" fillId="0" borderId="4" xfId="0" applyFont="1" applyFill="1" applyBorder="1" applyAlignment="1" applyProtection="1">
      <alignment horizontal="left" vertical="center" wrapText="1" indent="1"/>
      <protection locked="0"/>
    </xf>
    <xf numFmtId="0" fontId="4" fillId="0" borderId="2" xfId="0" applyFont="1" applyFill="1" applyBorder="1" applyAlignment="1">
      <alignment horizontal="center" vertical="top" wrapText="1"/>
    </xf>
    <xf numFmtId="0" fontId="5" fillId="0" borderId="1" xfId="0" applyFont="1" applyFill="1" applyBorder="1" applyAlignment="1">
      <alignment horizontal="center"/>
    </xf>
    <xf numFmtId="0" fontId="4" fillId="0" borderId="2" xfId="0" applyFont="1" applyFill="1" applyBorder="1" applyAlignment="1">
      <alignment horizontal="left" vertical="center" wrapText="1" indent="1"/>
    </xf>
    <xf numFmtId="0" fontId="4" fillId="0" borderId="3" xfId="0" applyFont="1" applyFill="1" applyBorder="1" applyAlignment="1">
      <alignment horizontal="left" vertical="center" wrapText="1" indent="1"/>
    </xf>
    <xf numFmtId="0" fontId="4" fillId="0" borderId="4" xfId="0" applyFont="1" applyFill="1" applyBorder="1" applyAlignment="1">
      <alignment horizontal="left" vertical="center" wrapText="1" indent="1"/>
    </xf>
    <xf numFmtId="0" fontId="6" fillId="0" borderId="0" xfId="0" applyFont="1" applyFill="1"/>
    <xf numFmtId="0" fontId="6" fillId="3" borderId="5" xfId="0" applyFont="1" applyFill="1" applyBorder="1" applyAlignment="1">
      <alignment horizontal="left" indent="1"/>
    </xf>
    <xf numFmtId="0" fontId="6" fillId="3" borderId="6" xfId="0" applyFont="1" applyFill="1" applyBorder="1" applyAlignment="1">
      <alignment horizontal="left" indent="1"/>
    </xf>
    <xf numFmtId="0" fontId="6" fillId="3" borderId="3" xfId="0" applyFont="1" applyFill="1" applyBorder="1" applyAlignment="1">
      <alignment horizontal="left" indent="1"/>
    </xf>
    <xf numFmtId="0" fontId="6" fillId="3" borderId="7" xfId="0" applyFont="1" applyFill="1" applyBorder="1" applyAlignment="1">
      <alignment horizontal="left" indent="1"/>
    </xf>
    <xf numFmtId="0" fontId="6" fillId="3" borderId="8" xfId="0" applyFont="1" applyFill="1" applyBorder="1" applyAlignment="1">
      <alignment horizontal="left" indent="1"/>
    </xf>
    <xf numFmtId="0" fontId="7" fillId="0" borderId="2" xfId="0" applyFont="1" applyBorder="1" applyAlignment="1" applyProtection="1">
      <alignment horizontal="left" vertical="top" wrapText="1" indent="1"/>
      <protection locked="0"/>
    </xf>
    <xf numFmtId="0" fontId="7" fillId="0" borderId="3" xfId="0" applyFont="1" applyBorder="1" applyAlignment="1" applyProtection="1">
      <alignment horizontal="left" vertical="top" wrapText="1" indent="1"/>
      <protection locked="0"/>
    </xf>
    <xf numFmtId="0" fontId="7" fillId="0" borderId="4" xfId="0" applyFont="1" applyBorder="1" applyAlignment="1" applyProtection="1">
      <alignment horizontal="left" vertical="top" wrapText="1" indent="1"/>
      <protection locked="0"/>
    </xf>
    <xf numFmtId="0" fontId="4" fillId="2" borderId="1" xfId="0" applyFont="1" applyFill="1" applyBorder="1" applyAlignment="1">
      <alignment horizontal="center" vertical="center"/>
    </xf>
    <xf numFmtId="0" fontId="2" fillId="0" borderId="0" xfId="0" applyFont="1" applyFill="1"/>
    <xf numFmtId="0" fontId="6" fillId="3" borderId="2" xfId="0" applyFont="1" applyFill="1" applyBorder="1" applyAlignment="1">
      <alignment horizontal="left" indent="1"/>
    </xf>
    <xf numFmtId="0" fontId="6" fillId="3" borderId="9" xfId="0" applyFont="1" applyFill="1" applyBorder="1" applyAlignment="1">
      <alignment horizontal="left" indent="1"/>
    </xf>
    <xf numFmtId="0" fontId="0" fillId="2" borderId="2" xfId="0" applyFill="1" applyBorder="1" applyAlignment="1">
      <alignment horizontal="left" vertical="center" indent="1"/>
    </xf>
    <xf numFmtId="0" fontId="0" fillId="2" borderId="3" xfId="0" applyFill="1" applyBorder="1" applyAlignment="1">
      <alignment horizontal="left" vertical="center" indent="1"/>
    </xf>
    <xf numFmtId="0" fontId="0" fillId="2" borderId="4" xfId="0" applyFill="1" applyBorder="1" applyAlignment="1">
      <alignment horizontal="left" vertical="center" indent="1"/>
    </xf>
    <xf numFmtId="0" fontId="4" fillId="2" borderId="1" xfId="0" applyFont="1" applyFill="1" applyBorder="1" applyAlignment="1">
      <alignment horizontal="right" vertical="center"/>
    </xf>
    <xf numFmtId="0" fontId="0" fillId="2" borderId="10" xfId="0" applyFill="1" applyBorder="1" applyAlignment="1">
      <alignment horizontal="center"/>
    </xf>
    <xf numFmtId="0" fontId="4" fillId="2" borderId="2" xfId="0" applyFont="1" applyFill="1" applyBorder="1" applyAlignment="1">
      <alignment horizontal="right" vertical="center"/>
    </xf>
    <xf numFmtId="0" fontId="4" fillId="2" borderId="3" xfId="0" applyFont="1" applyFill="1" applyBorder="1" applyAlignment="1">
      <alignment horizontal="right" vertical="center"/>
    </xf>
    <xf numFmtId="0" fontId="4" fillId="2" borderId="4" xfId="0" applyFont="1" applyFill="1" applyBorder="1" applyAlignment="1">
      <alignment horizontal="right" vertical="center"/>
    </xf>
    <xf numFmtId="14" fontId="4" fillId="2" borderId="2" xfId="0" applyNumberFormat="1" applyFont="1" applyFill="1" applyBorder="1" applyAlignment="1" applyProtection="1">
      <alignment horizontal="left" vertical="center" indent="1"/>
      <protection locked="0"/>
    </xf>
    <xf numFmtId="14" fontId="4" fillId="2" borderId="3" xfId="0" applyNumberFormat="1" applyFont="1" applyFill="1" applyBorder="1" applyAlignment="1" applyProtection="1">
      <alignment horizontal="left" vertical="center" indent="1"/>
      <protection locked="0"/>
    </xf>
    <xf numFmtId="14" fontId="4" fillId="2" borderId="4" xfId="0" applyNumberFormat="1" applyFont="1" applyFill="1" applyBorder="1" applyAlignment="1" applyProtection="1">
      <alignment horizontal="left" vertical="center" indent="1"/>
      <protection locked="0"/>
    </xf>
    <xf numFmtId="0" fontId="0" fillId="2" borderId="11" xfId="0" applyFill="1" applyBorder="1" applyAlignment="1">
      <alignment horizontal="center"/>
    </xf>
    <xf numFmtId="0" fontId="4" fillId="2" borderId="2" xfId="0" applyFont="1" applyFill="1" applyBorder="1" applyAlignment="1">
      <alignment horizontal="right"/>
    </xf>
    <xf numFmtId="0" fontId="4" fillId="2" borderId="3" xfId="0" applyFont="1" applyFill="1" applyBorder="1" applyAlignment="1">
      <alignment horizontal="right"/>
    </xf>
    <xf numFmtId="0" fontId="4" fillId="2" borderId="4" xfId="0" applyFont="1" applyFill="1" applyBorder="1" applyAlignment="1">
      <alignment horizontal="right"/>
    </xf>
    <xf numFmtId="16" fontId="0" fillId="0" borderId="0" xfId="0" applyNumberFormat="1"/>
    <xf numFmtId="0" fontId="0" fillId="2" borderId="2" xfId="0" applyFill="1" applyBorder="1" applyAlignment="1">
      <alignment horizontal="left" indent="1"/>
    </xf>
    <xf numFmtId="0" fontId="0" fillId="2" borderId="3" xfId="0" applyFill="1" applyBorder="1" applyAlignment="1">
      <alignment horizontal="left" indent="1"/>
    </xf>
    <xf numFmtId="14" fontId="0" fillId="2" borderId="4" xfId="0" applyNumberFormat="1" applyFill="1" applyBorder="1" applyAlignment="1">
      <alignment horizontal="left" indent="1"/>
    </xf>
    <xf numFmtId="0" fontId="0" fillId="2" borderId="12" xfId="0" applyFill="1" applyBorder="1" applyAlignment="1">
      <alignment horizontal="center"/>
    </xf>
    <xf numFmtId="0" fontId="6" fillId="3" borderId="4" xfId="0" applyFont="1" applyFill="1" applyBorder="1" applyAlignment="1">
      <alignment horizontal="left" indent="1"/>
    </xf>
    <xf numFmtId="0" fontId="4" fillId="2" borderId="13" xfId="0" applyFont="1" applyFill="1" applyBorder="1" applyAlignment="1">
      <alignment horizontal="left" indent="1"/>
    </xf>
    <xf numFmtId="0" fontId="4" fillId="2" borderId="8" xfId="0" applyFont="1" applyFill="1" applyBorder="1" applyAlignment="1">
      <alignment horizontal="left" indent="1"/>
    </xf>
    <xf numFmtId="49" fontId="1" fillId="2" borderId="13" xfId="0" applyNumberFormat="1" applyFont="1" applyFill="1" applyBorder="1" applyAlignment="1" applyProtection="1">
      <alignment horizontal="left" vertical="top" wrapText="1"/>
      <protection locked="0"/>
    </xf>
    <xf numFmtId="49" fontId="1" fillId="2" borderId="7" xfId="0" applyNumberFormat="1" applyFont="1" applyFill="1" applyBorder="1" applyAlignment="1" applyProtection="1">
      <alignment horizontal="left" vertical="top" wrapText="1"/>
      <protection locked="0"/>
    </xf>
    <xf numFmtId="49" fontId="1" fillId="2" borderId="8" xfId="0" applyNumberFormat="1" applyFont="1" applyFill="1" applyBorder="1" applyAlignment="1" applyProtection="1">
      <alignment horizontal="left" vertical="top" wrapText="1"/>
      <protection locked="0"/>
    </xf>
    <xf numFmtId="49" fontId="8" fillId="2" borderId="13" xfId="0" applyNumberFormat="1" applyFont="1" applyFill="1" applyBorder="1" applyAlignment="1" applyProtection="1">
      <alignment horizontal="center" vertical="center"/>
      <protection locked="0"/>
    </xf>
    <xf numFmtId="0" fontId="4" fillId="2" borderId="7" xfId="0" applyFont="1" applyFill="1" applyBorder="1" applyAlignment="1">
      <alignment horizontal="right" vertical="center" wrapText="1"/>
    </xf>
    <xf numFmtId="0" fontId="4" fillId="2" borderId="8" xfId="0" applyFont="1" applyFill="1" applyBorder="1" applyAlignment="1">
      <alignment horizontal="right" vertical="center" wrapText="1"/>
    </xf>
    <xf numFmtId="0" fontId="1" fillId="2" borderId="14" xfId="0" applyFont="1" applyFill="1" applyBorder="1" applyAlignment="1">
      <alignment horizontal="left" indent="1"/>
    </xf>
    <xf numFmtId="0" fontId="1" fillId="2" borderId="15" xfId="0" applyFont="1" applyFill="1" applyBorder="1" applyAlignment="1">
      <alignment horizontal="left" indent="1"/>
    </xf>
    <xf numFmtId="49" fontId="1" fillId="2" borderId="0" xfId="0" applyNumberFormat="1" applyFont="1" applyFill="1" applyBorder="1" applyAlignment="1" applyProtection="1">
      <alignment horizontal="left" vertical="top" wrapText="1"/>
      <protection locked="0"/>
    </xf>
    <xf numFmtId="49" fontId="0" fillId="2" borderId="15" xfId="0" applyNumberFormat="1" applyFont="1" applyFill="1" applyBorder="1" applyAlignment="1" applyProtection="1">
      <alignment horizontal="left" vertical="top" wrapText="1"/>
      <protection locked="0"/>
    </xf>
    <xf numFmtId="49" fontId="8" fillId="2" borderId="14" xfId="0" applyNumberFormat="1" applyFont="1" applyFill="1" applyBorder="1" applyAlignment="1" applyProtection="1">
      <alignment horizontal="center" vertical="center"/>
      <protection locked="0"/>
    </xf>
    <xf numFmtId="0" fontId="4" fillId="2" borderId="0"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1" fillId="0" borderId="0" xfId="0" applyFont="1"/>
    <xf numFmtId="0" fontId="4" fillId="2" borderId="5" xfId="0" applyFont="1" applyFill="1" applyBorder="1" applyAlignment="1">
      <alignment horizontal="left" indent="1"/>
    </xf>
    <xf numFmtId="0" fontId="4" fillId="2" borderId="9" xfId="0" applyFont="1" applyFill="1" applyBorder="1" applyAlignment="1">
      <alignment horizontal="left" indent="1"/>
    </xf>
    <xf numFmtId="0" fontId="4" fillId="2" borderId="6" xfId="0" applyFont="1" applyFill="1" applyBorder="1" applyAlignment="1">
      <alignment vertical="center"/>
    </xf>
    <xf numFmtId="0" fontId="4" fillId="2" borderId="9" xfId="0" applyFont="1" applyFill="1" applyBorder="1" applyAlignment="1">
      <alignment vertical="center"/>
    </xf>
    <xf numFmtId="49" fontId="8" fillId="2" borderId="5" xfId="0" applyNumberFormat="1" applyFont="1" applyFill="1" applyBorder="1" applyAlignment="1" applyProtection="1">
      <alignment horizontal="center" vertical="center"/>
      <protection locked="0"/>
    </xf>
    <xf numFmtId="0" fontId="4" fillId="2" borderId="6" xfId="0" applyFont="1" applyFill="1" applyBorder="1" applyAlignment="1">
      <alignment horizontal="right" vertical="center" wrapText="1"/>
    </xf>
    <xf numFmtId="0" fontId="4" fillId="2" borderId="9" xfId="0" applyFont="1" applyFill="1" applyBorder="1" applyAlignment="1">
      <alignment horizontal="right" vertical="center" wrapText="1"/>
    </xf>
    <xf numFmtId="0" fontId="9" fillId="2" borderId="0" xfId="0" applyFont="1" applyFill="1"/>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101600</xdr:colOff>
      <xdr:row>6</xdr:row>
      <xdr:rowOff>38100</xdr:rowOff>
    </xdr:from>
    <xdr:ext cx="2146300" cy="317500"/>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101600</xdr:colOff>
      <xdr:row>6</xdr:row>
      <xdr:rowOff>38100</xdr:rowOff>
    </xdr:from>
    <xdr:ext cx="2146300" cy="317500"/>
    <xdr:pic>
      <xdr:nvPicPr>
        <xdr:cNvPr id="3"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XAMPP/xamppfiles/htdocs/Voetbalsensatie-Ionic/Documentatie%20KT1/20150604_bpv_groep_achternaam_voornaam_derdejaars_v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
      <sheetName val="week 01"/>
      <sheetName val="week 02"/>
      <sheetName val="week 03"/>
      <sheetName val="week 04"/>
      <sheetName val="4 Wk LW (1)"/>
      <sheetName val="week 05"/>
      <sheetName val="Bewijskaart (VO)"/>
      <sheetName val="week 06"/>
      <sheetName val="week 07"/>
      <sheetName val="week 08"/>
      <sheetName val="week 09"/>
      <sheetName val="4 Wk LW (2)"/>
      <sheetName val="4 Wk Bewijskaart (2)"/>
      <sheetName val="week 10"/>
      <sheetName val="week 11"/>
      <sheetName val="week 12"/>
      <sheetName val="week 13"/>
      <sheetName val="week 14"/>
      <sheetName val="4 Wk LW (3)"/>
      <sheetName val="4 Wk Bewijskaart (3)"/>
      <sheetName val="week 15"/>
      <sheetName val="week 16"/>
      <sheetName val="week 17"/>
      <sheetName val="week 18"/>
      <sheetName val="week 19"/>
      <sheetName val="week 20"/>
      <sheetName val="4 Wk LW (4)"/>
      <sheetName val="4 Wk Bewijskaart (4)"/>
      <sheetName val="week 21"/>
      <sheetName val="4 Wk Bewijskaart (5)"/>
      <sheetName val="4 Wk Bewijskaart (6)"/>
      <sheetName val="4 Wk Bewijskaart (7)"/>
      <sheetName val="4 Wk Bewijskaart (8)"/>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Vermeulen</v>
          </cell>
        </row>
        <row r="4">
          <cell r="B4" t="str">
            <v>D.M.E</v>
          </cell>
        </row>
        <row r="5">
          <cell r="B5" t="str">
            <v>Dean</v>
          </cell>
        </row>
        <row r="16">
          <cell r="B16" t="str">
            <v>MD (Mediadeveloper 95313)</v>
          </cell>
        </row>
        <row r="17">
          <cell r="B17" t="str">
            <v>RIO4-MED3A</v>
          </cell>
        </row>
      </sheetData>
      <sheetData sheetId="3">
        <row r="37">
          <cell r="P37">
            <v>98</v>
          </cell>
        </row>
        <row r="47">
          <cell r="M47">
            <v>137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5" enableFormatConditionsCalculation="0">
    <pageSetUpPr fitToPage="1"/>
  </sheetPr>
  <dimension ref="A1:AA28"/>
  <sheetViews>
    <sheetView tabSelected="1" workbookViewId="0">
      <selection activeCell="A24" sqref="A24:F24"/>
    </sheetView>
  </sheetViews>
  <sheetFormatPr baseColWidth="10" defaultColWidth="8.83203125" defaultRowHeight="13" x14ac:dyDescent="0.15"/>
  <cols>
    <col min="1" max="4" width="9.6640625" customWidth="1"/>
    <col min="5" max="5" width="33" customWidth="1"/>
    <col min="6" max="6" width="31" customWidth="1"/>
    <col min="7" max="7" width="16.1640625" customWidth="1"/>
    <col min="8" max="8" width="13.33203125" customWidth="1"/>
    <col min="9" max="11" width="10.6640625" customWidth="1"/>
    <col min="26" max="27" width="0" hidden="1" customWidth="1"/>
  </cols>
  <sheetData>
    <row r="1" spans="1:15" ht="16" x14ac:dyDescent="0.2">
      <c r="A1" s="72" t="str">
        <f>IF('[1]Algemene Informatie'!$B$16="Maak een keuze","Bijlage 10: Bewijskaart ","Bijlage 10: Bewijskaart "&amp;'[1]Algemene Informatie'!$B$16)</f>
        <v>Bijlage 10: Bewijskaart MD (Mediadeveloper 95313)</v>
      </c>
      <c r="B1" s="2"/>
      <c r="C1" s="2"/>
      <c r="D1" s="2"/>
      <c r="E1" s="2"/>
      <c r="F1" s="2"/>
      <c r="G1" s="2"/>
      <c r="H1" s="2"/>
      <c r="I1" s="2"/>
      <c r="J1" s="2"/>
      <c r="K1" s="2"/>
    </row>
    <row r="2" spans="1:15" ht="12.75" customHeight="1" x14ac:dyDescent="0.15">
      <c r="A2" s="71" t="s">
        <v>35</v>
      </c>
      <c r="B2" s="70"/>
      <c r="C2" s="70"/>
      <c r="D2" s="69"/>
      <c r="E2" s="68" t="s">
        <v>34</v>
      </c>
      <c r="F2" s="67"/>
      <c r="G2" s="67"/>
      <c r="H2" s="67"/>
      <c r="I2" s="67"/>
      <c r="J2" s="66" t="s">
        <v>33</v>
      </c>
      <c r="K2" s="65"/>
      <c r="M2" s="64"/>
    </row>
    <row r="3" spans="1:15" ht="12.75" customHeight="1" x14ac:dyDescent="0.15">
      <c r="A3" s="63"/>
      <c r="B3" s="62"/>
      <c r="C3" s="62"/>
      <c r="D3" s="61"/>
      <c r="E3" s="60" t="s">
        <v>32</v>
      </c>
      <c r="F3" s="59"/>
      <c r="G3" s="59"/>
      <c r="H3" s="59"/>
      <c r="I3" s="59"/>
      <c r="J3" s="58" t="s">
        <v>31</v>
      </c>
      <c r="K3" s="57"/>
    </row>
    <row r="4" spans="1:15" ht="12.75" customHeight="1" x14ac:dyDescent="0.15">
      <c r="A4" s="56"/>
      <c r="B4" s="55"/>
      <c r="C4" s="55"/>
      <c r="D4" s="54"/>
      <c r="E4" s="53"/>
      <c r="F4" s="52"/>
      <c r="G4" s="52"/>
      <c r="H4" s="52"/>
      <c r="I4" s="51"/>
      <c r="J4" s="50"/>
      <c r="K4" s="49"/>
    </row>
    <row r="5" spans="1:15" s="25" customFormat="1" x14ac:dyDescent="0.15">
      <c r="A5" s="48" t="s">
        <v>30</v>
      </c>
      <c r="B5" s="18"/>
      <c r="C5" s="18"/>
      <c r="D5" s="18"/>
      <c r="E5" s="18"/>
      <c r="F5" s="18"/>
      <c r="G5" s="18"/>
      <c r="H5" s="18"/>
      <c r="I5" s="18"/>
      <c r="J5" s="18"/>
      <c r="K5" s="26"/>
    </row>
    <row r="6" spans="1:15" x14ac:dyDescent="0.15">
      <c r="A6" s="35" t="s">
        <v>29</v>
      </c>
      <c r="B6" s="34"/>
      <c r="C6" s="33"/>
      <c r="D6" s="30" t="str">
        <f>IF('[1]Algemene Informatie'!$B$3=0,"",'[1]Algemene Informatie'!$B$3&amp;", "&amp;'[1]Algemene Informatie'!$B$4&amp;" ("&amp;'[1]Algemene Informatie'!$B$5&amp;")"&amp;" "&amp;'[1]Algemene Informatie'!$B$13)</f>
        <v xml:space="preserve">Vermeulen, D.M.E (Dean) </v>
      </c>
      <c r="E6" s="28"/>
      <c r="F6" s="47"/>
      <c r="G6" s="31" t="s">
        <v>28</v>
      </c>
      <c r="H6" s="31"/>
      <c r="I6" s="46" t="str">
        <f>DAY('[1]BPV-tijd'!P37)&amp;"-"&amp;MONTH('[1]BPV-tijd'!P37)&amp;"-"&amp;YEAR('[1]BPV-tijd'!P37)&amp;" t/m "&amp;DAY('[1]BPV-tijd'!M47)&amp;"-"&amp;MONTH('[1]BPV-tijd'!M47)&amp;"-"&amp;YEAR('[1]BPV-tijd'!M47)</f>
        <v>7-4-1900 t/m 16-5-1900</v>
      </c>
      <c r="J6" s="45"/>
      <c r="K6" s="44"/>
      <c r="O6" s="43"/>
    </row>
    <row r="7" spans="1:15" x14ac:dyDescent="0.15">
      <c r="A7" s="42" t="s">
        <v>27</v>
      </c>
      <c r="B7" s="41"/>
      <c r="C7" s="40"/>
      <c r="D7" s="30" t="str">
        <f>IF('[1]Algemene Informatie'!B17=0,"",'[1]Algemene Informatie'!B17)</f>
        <v>RIO4-MED3A</v>
      </c>
      <c r="E7" s="28"/>
      <c r="F7" s="39"/>
      <c r="G7" s="31" t="s">
        <v>26</v>
      </c>
      <c r="H7" s="31"/>
      <c r="I7" s="38"/>
      <c r="J7" s="37"/>
      <c r="K7" s="36"/>
    </row>
    <row r="8" spans="1:15" x14ac:dyDescent="0.15">
      <c r="A8" s="35" t="s">
        <v>25</v>
      </c>
      <c r="B8" s="34"/>
      <c r="C8" s="33"/>
      <c r="D8" s="30" t="str">
        <f>IF('[1]Algemene Informatie'!$B$28=0,"",'[1]Algemene Informatie'!$B$28)</f>
        <v/>
      </c>
      <c r="E8" s="28"/>
      <c r="F8" s="39"/>
      <c r="G8" s="31" t="s">
        <v>24</v>
      </c>
      <c r="H8" s="31"/>
      <c r="I8" s="38"/>
      <c r="J8" s="37"/>
      <c r="K8" s="36"/>
    </row>
    <row r="9" spans="1:15" x14ac:dyDescent="0.15">
      <c r="A9" s="35" t="s">
        <v>23</v>
      </c>
      <c r="B9" s="34"/>
      <c r="C9" s="33"/>
      <c r="D9" s="30" t="str">
        <f>IF('[1]Algemene Informatie'!$B$18=0,"",'[1]Algemene Informatie'!$B$18)</f>
        <v/>
      </c>
      <c r="E9" s="28"/>
      <c r="F9" s="32"/>
      <c r="G9" s="31" t="s">
        <v>22</v>
      </c>
      <c r="H9" s="31"/>
      <c r="I9" s="30" t="str">
        <f>IF('[1]Algemene Informatie'!$B$32=0,"",'[1]Algemene Informatie'!$B$32)</f>
        <v/>
      </c>
      <c r="J9" s="29"/>
      <c r="K9" s="28"/>
    </row>
    <row r="10" spans="1:15" s="25" customFormat="1" x14ac:dyDescent="0.15">
      <c r="A10" s="27" t="s">
        <v>21</v>
      </c>
      <c r="B10" s="17"/>
      <c r="C10" s="18"/>
      <c r="D10" s="18"/>
      <c r="E10" s="18"/>
      <c r="F10" s="18"/>
      <c r="G10" s="18"/>
      <c r="H10" s="18"/>
      <c r="I10" s="18"/>
      <c r="J10" s="18"/>
      <c r="K10" s="26"/>
    </row>
    <row r="11" spans="1:15" ht="61.5" customHeight="1" x14ac:dyDescent="0.15">
      <c r="A11" s="24" t="s">
        <v>20</v>
      </c>
      <c r="B11" s="24"/>
      <c r="C11" s="23" t="s">
        <v>19</v>
      </c>
      <c r="D11" s="22"/>
      <c r="E11" s="22"/>
      <c r="F11" s="22"/>
      <c r="G11" s="22"/>
      <c r="H11" s="22"/>
      <c r="I11" s="22"/>
      <c r="J11" s="22"/>
      <c r="K11" s="21"/>
    </row>
    <row r="12" spans="1:15" ht="60.75" customHeight="1" x14ac:dyDescent="0.15">
      <c r="A12" s="24" t="s">
        <v>18</v>
      </c>
      <c r="B12" s="24"/>
      <c r="C12" s="23" t="s">
        <v>17</v>
      </c>
      <c r="D12" s="22"/>
      <c r="E12" s="22"/>
      <c r="F12" s="22"/>
      <c r="G12" s="22"/>
      <c r="H12" s="22"/>
      <c r="I12" s="22"/>
      <c r="J12" s="22"/>
      <c r="K12" s="21"/>
    </row>
    <row r="13" spans="1:15" ht="61.5" customHeight="1" x14ac:dyDescent="0.15">
      <c r="A13" s="24" t="s">
        <v>16</v>
      </c>
      <c r="B13" s="24"/>
      <c r="C13" s="23" t="s">
        <v>15</v>
      </c>
      <c r="D13" s="22"/>
      <c r="E13" s="22"/>
      <c r="F13" s="22"/>
      <c r="G13" s="22"/>
      <c r="H13" s="22"/>
      <c r="I13" s="22"/>
      <c r="J13" s="22"/>
      <c r="K13" s="21"/>
    </row>
    <row r="14" spans="1:15" ht="62.25" customHeight="1" x14ac:dyDescent="0.15">
      <c r="A14" s="24" t="s">
        <v>14</v>
      </c>
      <c r="B14" s="24"/>
      <c r="C14" s="23" t="s">
        <v>12</v>
      </c>
      <c r="D14" s="22"/>
      <c r="E14" s="22"/>
      <c r="F14" s="22"/>
      <c r="G14" s="22"/>
      <c r="H14" s="22"/>
      <c r="I14" s="22"/>
      <c r="J14" s="22"/>
      <c r="K14" s="21"/>
    </row>
    <row r="15" spans="1:15" ht="61.5" customHeight="1" x14ac:dyDescent="0.15">
      <c r="A15" s="24" t="s">
        <v>13</v>
      </c>
      <c r="B15" s="24"/>
      <c r="C15" s="23" t="s">
        <v>12</v>
      </c>
      <c r="D15" s="22"/>
      <c r="E15" s="22"/>
      <c r="F15" s="22"/>
      <c r="G15" s="22"/>
      <c r="H15" s="22"/>
      <c r="I15" s="22"/>
      <c r="J15" s="22"/>
      <c r="K15" s="21"/>
    </row>
    <row r="16" spans="1:15" s="15" customFormat="1" x14ac:dyDescent="0.15">
      <c r="A16" s="20" t="s">
        <v>11</v>
      </c>
      <c r="B16" s="19"/>
      <c r="C16" s="18"/>
      <c r="D16" s="18"/>
      <c r="E16" s="18"/>
      <c r="F16" s="18"/>
      <c r="G16" s="18"/>
      <c r="H16" s="18"/>
      <c r="I16" s="17"/>
      <c r="J16" s="17"/>
      <c r="K16" s="16"/>
    </row>
    <row r="17" spans="1:27" ht="12.75" customHeight="1" x14ac:dyDescent="0.15">
      <c r="A17" s="14" t="s">
        <v>10</v>
      </c>
      <c r="B17" s="13"/>
      <c r="C17" s="13"/>
      <c r="D17" s="13"/>
      <c r="E17" s="13"/>
      <c r="F17" s="12"/>
      <c r="G17" s="14" t="s">
        <v>9</v>
      </c>
      <c r="H17" s="13"/>
      <c r="I17" s="12"/>
      <c r="J17" s="11" t="s">
        <v>8</v>
      </c>
      <c r="K17" s="10" t="s">
        <v>7</v>
      </c>
    </row>
    <row r="18" spans="1:27" ht="12.75" customHeight="1" x14ac:dyDescent="0.15">
      <c r="A18" s="8" t="s">
        <v>3</v>
      </c>
      <c r="B18" s="7"/>
      <c r="C18" s="7"/>
      <c r="D18" s="7"/>
      <c r="E18" s="7"/>
      <c r="F18" s="6"/>
      <c r="G18" s="8" t="s">
        <v>6</v>
      </c>
      <c r="H18" s="7"/>
      <c r="I18" s="6"/>
      <c r="J18" s="5" t="s">
        <v>1</v>
      </c>
      <c r="K18" s="4"/>
      <c r="Z18" s="1" t="str">
        <f>OplAfk&amp;"_"&amp;LEFT($A18,1)&amp;MID($A18,3,1)</f>
        <v>MD_25</v>
      </c>
      <c r="AA18" s="1" t="str">
        <f>OplAfk&amp;"_"&amp;LEFT($A18,1)&amp;MID($A18,3,1)&amp;LEFT($G18,1)</f>
        <v>MD_25J</v>
      </c>
    </row>
    <row r="19" spans="1:27" ht="12.75" customHeight="1" x14ac:dyDescent="0.15">
      <c r="A19" s="8" t="s">
        <v>3</v>
      </c>
      <c r="B19" s="7"/>
      <c r="C19" s="7"/>
      <c r="D19" s="7"/>
      <c r="E19" s="7"/>
      <c r="F19" s="6"/>
      <c r="G19" s="8" t="s">
        <v>5</v>
      </c>
      <c r="H19" s="7"/>
      <c r="I19" s="6"/>
      <c r="J19" s="5" t="s">
        <v>1</v>
      </c>
      <c r="K19" s="4"/>
      <c r="Z19" s="1" t="str">
        <f>OplAfk&amp;"_"&amp;LEFT($A19,1)&amp;MID($A19,3,1)</f>
        <v>MD_25</v>
      </c>
      <c r="AA19" s="1" t="str">
        <f>OplAfk&amp;"_"&amp;LEFT($A19,1)&amp;MID($A19,3,1)&amp;LEFT($G19,1)</f>
        <v>MD_25L</v>
      </c>
    </row>
    <row r="20" spans="1:27" ht="12.75" customHeight="1" x14ac:dyDescent="0.15">
      <c r="A20" s="8" t="s">
        <v>3</v>
      </c>
      <c r="B20" s="7"/>
      <c r="C20" s="7"/>
      <c r="D20" s="7"/>
      <c r="E20" s="7"/>
      <c r="F20" s="6"/>
      <c r="G20" s="8" t="s">
        <v>4</v>
      </c>
      <c r="H20" s="7"/>
      <c r="I20" s="6"/>
      <c r="J20" s="5" t="s">
        <v>1</v>
      </c>
      <c r="K20" s="4"/>
      <c r="Z20" s="1" t="str">
        <f>OplAfk&amp;"_"&amp;LEFT($A20,1)&amp;MID($A20,3,1)</f>
        <v>MD_25</v>
      </c>
      <c r="AA20" s="1" t="str">
        <f>OplAfk&amp;"_"&amp;LEFT($A20,1)&amp;MID($A20,3,1)&amp;LEFT($G20,1)</f>
        <v>MD_25M</v>
      </c>
    </row>
    <row r="21" spans="1:27" ht="12.75" customHeight="1" x14ac:dyDescent="0.15">
      <c r="A21" s="8" t="s">
        <v>3</v>
      </c>
      <c r="B21" s="7"/>
      <c r="C21" s="7"/>
      <c r="D21" s="7"/>
      <c r="E21" s="7"/>
      <c r="F21" s="6"/>
      <c r="G21" s="9" t="s">
        <v>2</v>
      </c>
      <c r="H21" s="7"/>
      <c r="I21" s="6"/>
      <c r="J21" s="5" t="s">
        <v>1</v>
      </c>
      <c r="K21" s="4"/>
      <c r="Z21" s="1" t="str">
        <f>OplAfk&amp;"_"&amp;LEFT($A21,1)&amp;MID($A21,3,1)</f>
        <v>MD_25</v>
      </c>
      <c r="AA21" s="1" t="str">
        <f>OplAfk&amp;"_"&amp;LEFT($A21,1)&amp;MID($A21,3,1)&amp;LEFT($G21,1)</f>
        <v>MD_25O</v>
      </c>
    </row>
    <row r="22" spans="1:27" ht="12.75" customHeight="1" x14ac:dyDescent="0.15">
      <c r="A22" s="8"/>
      <c r="B22" s="7"/>
      <c r="C22" s="7"/>
      <c r="D22" s="7"/>
      <c r="E22" s="7"/>
      <c r="F22" s="6"/>
      <c r="G22" s="8"/>
      <c r="H22" s="7"/>
      <c r="I22" s="6"/>
      <c r="J22" s="5"/>
      <c r="K22" s="4"/>
      <c r="Z22" s="1" t="str">
        <f>OplAfk&amp;"_"&amp;LEFT($A22,1)&amp;MID($A22,3,1)</f>
        <v>MD_</v>
      </c>
      <c r="AA22" s="1" t="str">
        <f>OplAfk&amp;"_"&amp;LEFT($A22,1)&amp;MID($A22,3,1)&amp;LEFT($G22,1)</f>
        <v>MD_</v>
      </c>
    </row>
    <row r="23" spans="1:27" ht="12.75" customHeight="1" x14ac:dyDescent="0.15">
      <c r="A23" s="8"/>
      <c r="B23" s="7"/>
      <c r="C23" s="7"/>
      <c r="D23" s="7"/>
      <c r="E23" s="7"/>
      <c r="F23" s="6"/>
      <c r="G23" s="8"/>
      <c r="H23" s="7"/>
      <c r="I23" s="6"/>
      <c r="J23" s="5"/>
      <c r="K23" s="4"/>
      <c r="Z23" s="1" t="str">
        <f>OplAfk&amp;"_"&amp;LEFT($A23,1)&amp;MID($A23,3,1)</f>
        <v>MD_</v>
      </c>
      <c r="AA23" s="1" t="str">
        <f>OplAfk&amp;"_"&amp;LEFT($A23,1)&amp;MID($A23,3,1)&amp;LEFT($G23,1)</f>
        <v>MD_</v>
      </c>
    </row>
    <row r="24" spans="1:27" x14ac:dyDescent="0.15">
      <c r="A24" s="8"/>
      <c r="B24" s="7"/>
      <c r="C24" s="7"/>
      <c r="D24" s="7"/>
      <c r="E24" s="7"/>
      <c r="F24" s="6"/>
      <c r="G24" s="8"/>
      <c r="H24" s="7"/>
      <c r="I24" s="6"/>
      <c r="J24" s="5"/>
      <c r="K24" s="4"/>
      <c r="Z24" s="1" t="str">
        <f>OplAfk&amp;"_"&amp;LEFT($A24,1)&amp;MID($A24,3,1)</f>
        <v>MD_</v>
      </c>
      <c r="AA24" s="1" t="str">
        <f>OplAfk&amp;"_"&amp;LEFT($A24,1)&amp;MID($A24,3,1)&amp;LEFT($G24,1)</f>
        <v>MD_</v>
      </c>
    </row>
    <row r="25" spans="1:27" x14ac:dyDescent="0.15">
      <c r="A25" s="8"/>
      <c r="B25" s="7"/>
      <c r="C25" s="7"/>
      <c r="D25" s="7"/>
      <c r="E25" s="7"/>
      <c r="F25" s="6"/>
      <c r="G25" s="8"/>
      <c r="H25" s="7"/>
      <c r="I25" s="6"/>
      <c r="J25" s="5"/>
      <c r="K25" s="4"/>
      <c r="Z25" s="1" t="str">
        <f>OplAfk&amp;"_"&amp;LEFT($A25,1)&amp;MID($A25,3,1)</f>
        <v>MD_</v>
      </c>
      <c r="AA25" s="1" t="str">
        <f>OplAfk&amp;"_"&amp;LEFT($A25,1)&amp;MID($A25,3,1)&amp;LEFT($G25,1)</f>
        <v>MD_</v>
      </c>
    </row>
    <row r="26" spans="1:27" x14ac:dyDescent="0.15">
      <c r="A26" s="8"/>
      <c r="B26" s="7"/>
      <c r="C26" s="7"/>
      <c r="D26" s="7"/>
      <c r="E26" s="7"/>
      <c r="F26" s="6"/>
      <c r="G26" s="8"/>
      <c r="H26" s="7"/>
      <c r="I26" s="6"/>
      <c r="J26" s="5"/>
      <c r="K26" s="4"/>
      <c r="Z26" s="1" t="str">
        <f>OplAfk&amp;"_"&amp;LEFT($A26,1)&amp;MID($A26,3,1)</f>
        <v>MD_</v>
      </c>
      <c r="AA26" s="1" t="str">
        <f>OplAfk&amp;"_"&amp;LEFT($A26,1)&amp;MID($A26,3,1)&amp;LEFT($G26,1)</f>
        <v>MD_</v>
      </c>
    </row>
    <row r="27" spans="1:27" x14ac:dyDescent="0.15">
      <c r="A27" s="8"/>
      <c r="B27" s="7"/>
      <c r="C27" s="7"/>
      <c r="D27" s="7"/>
      <c r="E27" s="7"/>
      <c r="F27" s="6"/>
      <c r="G27" s="8"/>
      <c r="H27" s="7"/>
      <c r="I27" s="6"/>
      <c r="J27" s="5"/>
      <c r="K27" s="4"/>
      <c r="Z27" s="1" t="str">
        <f>OplAfk&amp;"_"&amp;LEFT($A27,1)&amp;MID($A27,3,1)</f>
        <v>MD_</v>
      </c>
      <c r="AA27" s="1" t="str">
        <f>OplAfk&amp;"_"&amp;LEFT($A27,1)&amp;MID($A27,3,1)&amp;LEFT($G27,1)</f>
        <v>MD_</v>
      </c>
    </row>
    <row r="28" spans="1:27" x14ac:dyDescent="0.15">
      <c r="A28" s="3" t="s">
        <v>0</v>
      </c>
      <c r="B28" s="2"/>
      <c r="C28" s="2"/>
      <c r="D28" s="2"/>
      <c r="E28" s="2"/>
      <c r="F28" s="2"/>
      <c r="G28" s="2"/>
      <c r="H28" s="2"/>
      <c r="I28" s="2"/>
      <c r="J28" s="2"/>
      <c r="K28" s="2"/>
      <c r="Z28" s="1"/>
      <c r="AA28" s="1"/>
    </row>
  </sheetData>
  <sheetProtection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4:B14"/>
    <mergeCell ref="C14:K14"/>
    <mergeCell ref="A15:B15"/>
    <mergeCell ref="C15:K15"/>
    <mergeCell ref="A16:K16"/>
    <mergeCell ref="A17:F17"/>
    <mergeCell ref="G17:I17"/>
    <mergeCell ref="A10:K10"/>
    <mergeCell ref="A11:B11"/>
    <mergeCell ref="C11:K11"/>
    <mergeCell ref="A12:B12"/>
    <mergeCell ref="C12:K12"/>
    <mergeCell ref="A13:B13"/>
    <mergeCell ref="C13:K13"/>
    <mergeCell ref="A8:C8"/>
    <mergeCell ref="D8:E8"/>
    <mergeCell ref="G8:H8"/>
    <mergeCell ref="I8:K8"/>
    <mergeCell ref="A9:C9"/>
    <mergeCell ref="D9:E9"/>
    <mergeCell ref="G9:H9"/>
    <mergeCell ref="I9:K9"/>
    <mergeCell ref="A5:K5"/>
    <mergeCell ref="A6:C6"/>
    <mergeCell ref="D6:E6"/>
    <mergeCell ref="F6:F9"/>
    <mergeCell ref="G6:H6"/>
    <mergeCell ref="I6:K6"/>
    <mergeCell ref="A7:C7"/>
    <mergeCell ref="D7:E7"/>
    <mergeCell ref="G7:H7"/>
    <mergeCell ref="I7:K7"/>
    <mergeCell ref="A2:C4"/>
    <mergeCell ref="D2:D4"/>
    <mergeCell ref="J2:K2"/>
    <mergeCell ref="E3:I4"/>
    <mergeCell ref="J3:K3"/>
    <mergeCell ref="J4:K4"/>
  </mergeCells>
  <dataValidations count="6">
    <dataValidation type="list" allowBlank="1" showInputMessage="1" showErrorMessage="1" sqref="A18:F21">
      <formula1>IF(Oplnr=1,AO,IF(Oplnr=2,GD,IF(Oplnr=3,MD,IF(Oplnr=4,IB,IF(Oplnr=5,MB,IF(Oplnr=6,NB,KO))))))</formula1>
    </dataValidation>
    <dataValidation type="list" allowBlank="1" showInputMessage="1" showErrorMessage="1" sqref="J18:J27">
      <formula1>Niveau</formula1>
    </dataValidation>
    <dataValidation allowBlank="1" showInputMessage="1" showErrorMessage="1" sqref="A28:J65536 A1:A17 L1:IV1048576 J1:K2 B1:B16 C15:F16 K15:K65536 J15:J17 G15:G17 C1:I13 J4:K14 C14:G14 H14:I16"/>
    <dataValidation type="list" allowBlank="1" showInputMessage="1" showErrorMessage="1" sqref="A22: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81" fitToHeight="0" orientation="landscape"/>
  <headerFooter>
    <oddFooter>&amp;LParaaf Student_x000D__x000D____________________________x000D__x000D_&amp;CParaaf Praktijkopleider_x000D__x000D____________________________x000D__x000D_Pagina &amp;P van &amp;N&amp;RParaaf Studieloopbaanbegeleider_x000D__x000D____________________________x000D__x000D_Print &amp;D</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Bewijskaart (BO)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Microsoft Office-gebruiker</cp:lastModifiedBy>
  <dcterms:created xsi:type="dcterms:W3CDTF">2016-06-08T13:17:18Z</dcterms:created>
  <dcterms:modified xsi:type="dcterms:W3CDTF">2016-06-08T13:17:36Z</dcterms:modified>
</cp:coreProperties>
</file>