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31" i="1"/>
  <c r="H15" i="1"/>
  <c r="H6" i="1" l="1"/>
  <c r="H4" i="1"/>
  <c r="J13" i="1"/>
  <c r="H12" i="1"/>
  <c r="C41" i="1"/>
  <c r="C37" i="1"/>
  <c r="I34" i="1"/>
  <c r="H35" i="1"/>
  <c r="H41" i="1" s="1"/>
  <c r="C16" i="1"/>
  <c r="C29" i="1"/>
  <c r="C26" i="1"/>
  <c r="D20" i="1"/>
  <c r="D16" i="1"/>
  <c r="D13" i="1"/>
  <c r="C13" i="1"/>
  <c r="C12" i="1"/>
  <c r="C9" i="1"/>
  <c r="C6" i="1"/>
  <c r="H13" i="1" s="1"/>
</calcChain>
</file>

<file path=xl/sharedStrings.xml><?xml version="1.0" encoding="utf-8"?>
<sst xmlns="http://schemas.openxmlformats.org/spreadsheetml/2006/main" count="16" uniqueCount="16">
  <si>
    <t>Arbol</t>
  </si>
  <si>
    <t>Alto</t>
  </si>
  <si>
    <t>edad</t>
  </si>
  <si>
    <t>rendimiento</t>
  </si>
  <si>
    <t>A</t>
  </si>
  <si>
    <t>b</t>
  </si>
  <si>
    <t>c</t>
  </si>
  <si>
    <t>d</t>
  </si>
  <si>
    <t>e</t>
  </si>
  <si>
    <t>f</t>
  </si>
  <si>
    <t>si</t>
  </si>
  <si>
    <t>tal vez</t>
  </si>
  <si>
    <t>no</t>
  </si>
  <si>
    <t>a</t>
  </si>
  <si>
    <t>idiota</t>
  </si>
  <si>
    <t>con ganas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</si>
</sst>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22" fontId="0" fillId="0" borderId="0" xfId="0" applyNumberFormat="1"/>
    <xf numFmtId="0" fontId="0" fillId="0" borderId="1" xfId="0" applyBorder="1"/>
    <xf numFmtId="164" fontId="0" fillId="0" borderId="1" xfId="1" applyFont="1" applyBorder="1"/>
  </cellXfs>
  <cellStyles count="3">
    <cellStyle name="Hipervínculo" xfId="2" builtinId="8"/>
    <cellStyle name="Moneda [0]" xfId="1" builtinId="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workbookViewId="0">
      <selection activeCell="H11" sqref="H11"/>
    </sheetView>
  </sheetViews>
  <sheetFormatPr baseColWidth="10" defaultColWidth="8.85546875" defaultRowHeight="15" x14ac:dyDescent="0.25"/>
  <cols>
    <col min="3" max="3" width="42.140625" customWidth="1"/>
    <col min="8" max="8" width="55.7109375" customWidth="1"/>
    <col min="10" max="10" width="13.140625" customWidth="1"/>
  </cols>
  <sheetData>
    <row r="1" spans="2:10" x14ac:dyDescent="0.25">
      <c r="B1" t="s">
        <v>10</v>
      </c>
      <c r="C1" t="s">
        <v>11</v>
      </c>
      <c r="D1" t="s">
        <v>12</v>
      </c>
    </row>
    <row r="3" spans="2:10" x14ac:dyDescent="0.25">
      <c r="E3">
        <v>1</v>
      </c>
    </row>
    <row r="4" spans="2:10" x14ac:dyDescent="0.25">
      <c r="E4">
        <v>1</v>
      </c>
      <c r="H4">
        <f>COUNTIF(G18:J24,"=12")</f>
        <v>4</v>
      </c>
    </row>
    <row r="5" spans="2:10" x14ac:dyDescent="0.25">
      <c r="C5">
        <v>28</v>
      </c>
      <c r="J5" t="s">
        <v>14</v>
      </c>
    </row>
    <row r="6" spans="2:10" x14ac:dyDescent="0.25">
      <c r="C6">
        <f ca="1">RANDBETWEEN(10,100)</f>
        <v>44</v>
      </c>
      <c r="E6">
        <v>1</v>
      </c>
      <c r="H6">
        <f>COUNT(D1:E3)</f>
        <v>1</v>
      </c>
      <c r="J6" t="s">
        <v>15</v>
      </c>
    </row>
    <row r="7" spans="2:10" x14ac:dyDescent="0.25">
      <c r="C7">
        <v>28</v>
      </c>
      <c r="E7">
        <v>1</v>
      </c>
    </row>
    <row r="8" spans="2:10" x14ac:dyDescent="0.25">
      <c r="E8">
        <v>11</v>
      </c>
      <c r="H8" t="str">
        <f>IF(H4=H6,J5,J6)</f>
        <v>con ganas</v>
      </c>
    </row>
    <row r="9" spans="2:10" x14ac:dyDescent="0.25">
      <c r="C9">
        <f>POWER(100,50)</f>
        <v>1.0000000000000002E+100</v>
      </c>
      <c r="E9">
        <v>11111</v>
      </c>
    </row>
    <row r="10" spans="2:10" x14ac:dyDescent="0.25">
      <c r="E10">
        <v>1</v>
      </c>
      <c r="H10">
        <v>1966</v>
      </c>
      <c r="J10" t="s">
        <v>13</v>
      </c>
    </row>
    <row r="11" spans="2:10" x14ac:dyDescent="0.25">
      <c r="J11">
        <v>2</v>
      </c>
    </row>
    <row r="12" spans="2:10" x14ac:dyDescent="0.25">
      <c r="C12" s="1" t="str">
        <f>HYPERLINK("F:\Cursos\Excel gobernación\CursoExcel\Clases\5.- Formulas", "vinculo")</f>
        <v>vinculo</v>
      </c>
      <c r="H12">
        <f>SUM(G18:J24)</f>
        <v>756</v>
      </c>
    </row>
    <row r="13" spans="2:10" x14ac:dyDescent="0.25">
      <c r="C13" t="str">
        <f>IF(C5=C7,"hola","no hola")</f>
        <v>hola</v>
      </c>
      <c r="D13">
        <f>COUNT(E1:E11,"1")</f>
        <v>8</v>
      </c>
      <c r="H13">
        <f ca="1">COUNT(C3:E8)</f>
        <v>8</v>
      </c>
      <c r="J13">
        <f>COUNT(J10:J11)</f>
        <v>1</v>
      </c>
    </row>
    <row r="15" spans="2:10" x14ac:dyDescent="0.25">
      <c r="H15" t="str">
        <f>IF(OR(MOD(H10,400)=0,AND(MOD(H10,4)=0,MOD(H10,100)&lt;&gt;0)),"Año Bisiesto", "Año no bisiesto")</f>
        <v>Año no bisiesto</v>
      </c>
    </row>
    <row r="16" spans="2:10" x14ac:dyDescent="0.25">
      <c r="C16" t="e">
        <f>DCOUNT(C5:H20,28,0)</f>
        <v>#VALUE!</v>
      </c>
      <c r="D16">
        <f>ACOS(0.5)</f>
        <v>1.0471975511965976</v>
      </c>
    </row>
    <row r="18" spans="3:10" x14ac:dyDescent="0.25">
      <c r="G18" s="3" t="s">
        <v>0</v>
      </c>
      <c r="H18" s="3" t="s">
        <v>1</v>
      </c>
      <c r="I18" s="3" t="s">
        <v>2</v>
      </c>
      <c r="J18" s="3" t="s">
        <v>3</v>
      </c>
    </row>
    <row r="19" spans="3:10" x14ac:dyDescent="0.25">
      <c r="G19" s="3" t="s">
        <v>4</v>
      </c>
      <c r="H19" s="3">
        <v>12</v>
      </c>
      <c r="I19" s="3">
        <v>1</v>
      </c>
      <c r="J19" s="4">
        <v>105</v>
      </c>
    </row>
    <row r="20" spans="3:10" x14ac:dyDescent="0.25">
      <c r="D20">
        <f>YEAR(F19)</f>
        <v>1900</v>
      </c>
      <c r="G20" s="3" t="s">
        <v>5</v>
      </c>
      <c r="H20" s="3">
        <v>32</v>
      </c>
      <c r="I20" s="3">
        <v>2</v>
      </c>
      <c r="J20" s="4">
        <v>106</v>
      </c>
    </row>
    <row r="21" spans="3:10" x14ac:dyDescent="0.25">
      <c r="G21" s="3" t="s">
        <v>6</v>
      </c>
      <c r="H21" s="3">
        <v>12</v>
      </c>
      <c r="I21" s="3">
        <v>3</v>
      </c>
      <c r="J21" s="4">
        <v>107</v>
      </c>
    </row>
    <row r="22" spans="3:10" x14ac:dyDescent="0.25">
      <c r="G22" s="3" t="s">
        <v>7</v>
      </c>
      <c r="H22" s="3">
        <v>12</v>
      </c>
      <c r="I22" s="3">
        <v>4</v>
      </c>
      <c r="J22" s="4">
        <v>108</v>
      </c>
    </row>
    <row r="23" spans="3:10" x14ac:dyDescent="0.25">
      <c r="G23" s="3" t="s">
        <v>8</v>
      </c>
      <c r="H23" s="3">
        <v>10</v>
      </c>
      <c r="I23" s="3">
        <v>5</v>
      </c>
      <c r="J23" s="4">
        <v>109</v>
      </c>
    </row>
    <row r="24" spans="3:10" x14ac:dyDescent="0.25">
      <c r="G24" s="3" t="s">
        <v>9</v>
      </c>
      <c r="H24" s="3">
        <v>12</v>
      </c>
      <c r="I24" s="3">
        <v>6</v>
      </c>
      <c r="J24" s="4">
        <v>110</v>
      </c>
    </row>
    <row r="26" spans="3:10" x14ac:dyDescent="0.25">
      <c r="C26" s="2">
        <f ca="1">NOW()</f>
        <v>42930.79131724537</v>
      </c>
    </row>
    <row r="29" spans="3:10" x14ac:dyDescent="0.25">
      <c r="C29">
        <f>AREAS(C18:P50)</f>
        <v>1</v>
      </c>
    </row>
    <row r="31" spans="3:10" x14ac:dyDescent="0.25">
      <c r="G31">
        <f>COLUMN(G19:G24)</f>
        <v>7</v>
      </c>
    </row>
    <row r="34" spans="3:9" x14ac:dyDescent="0.25">
      <c r="I34" t="e">
        <f>LOOKUP(H19:H24,"12")</f>
        <v>#VALUE!</v>
      </c>
    </row>
    <row r="35" spans="3:9" x14ac:dyDescent="0.25">
      <c r="H35">
        <f>AVERAGE(H19:H24)</f>
        <v>15</v>
      </c>
    </row>
    <row r="37" spans="3:9" x14ac:dyDescent="0.25">
      <c r="C37">
        <f>CONVERT(G31,"m","ft")</f>
        <v>22.965879265091864</v>
      </c>
    </row>
    <row r="41" spans="3:9" x14ac:dyDescent="0.25">
      <c r="C41">
        <f>DAY(G43)</f>
        <v>0</v>
      </c>
      <c r="H41">
        <f>ROUND(H35,1)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2017-07-14T23:59:29Z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f552a3b0-60fd-4858-9545-70c21c536049</vt:lpwstr>
  </property>
</Properties>
</file>