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24226"/>
  <mc:AlternateContent xmlns:mc="http://schemas.openxmlformats.org/markup-compatibility/2006">
    <mc:Choice Requires="x15">
      <x15ac:absPath xmlns:x15ac="http://schemas.microsoft.com/office/spreadsheetml/2010/11/ac" url="F:\Cursos\"/>
    </mc:Choice>
  </mc:AlternateContent>
  <bookViews>
    <workbookView xWindow="0" yWindow="0" windowWidth="23040" windowHeight="10428"/>
  </bookViews>
  <sheets>
    <sheet name="flujo de efectivo proyectado" sheetId="1" r:id="rId1"/>
  </sheets>
  <calcPr calcId="171027"/>
</workbook>
</file>

<file path=xl/calcChain.xml><?xml version="1.0" encoding="utf-8"?>
<calcChain xmlns="http://schemas.openxmlformats.org/spreadsheetml/2006/main">
  <c r="B50" i="1" l="1"/>
  <c r="B70" i="1" s="1"/>
  <c r="C37" i="1" s="1"/>
  <c r="C50" i="1" s="1"/>
  <c r="C70" i="1" s="1"/>
  <c r="D37" i="1" s="1"/>
  <c r="D50" i="1" s="1"/>
  <c r="D70" i="1" s="1"/>
  <c r="E37" i="1" s="1"/>
  <c r="E50" i="1" s="1"/>
  <c r="E70" i="1" s="1"/>
  <c r="F37" i="1" s="1"/>
  <c r="F50" i="1" s="1"/>
  <c r="F70" i="1" s="1"/>
  <c r="G37" i="1" s="1"/>
  <c r="G50" i="1" s="1"/>
  <c r="G70" i="1" s="1"/>
  <c r="B64" i="1"/>
  <c r="C64" i="1"/>
  <c r="C65" i="1" s="1"/>
  <c r="D64" i="1"/>
  <c r="E65" i="1" s="1"/>
  <c r="E64" i="1"/>
  <c r="F64" i="1"/>
  <c r="G64" i="1"/>
  <c r="B48" i="1"/>
  <c r="F48" i="1"/>
  <c r="G48" i="1"/>
  <c r="G65" i="1"/>
  <c r="D48" i="1"/>
  <c r="E48" i="1"/>
  <c r="C48" i="1"/>
  <c r="G49" i="1"/>
  <c r="G67" i="1" s="1"/>
  <c r="G69" i="1" s="1"/>
  <c r="E49" i="1"/>
  <c r="E67" i="1" s="1"/>
  <c r="E69" i="1" s="1"/>
  <c r="C49" i="1"/>
  <c r="C67" i="1" s="1"/>
  <c r="C69" i="1" s="1"/>
</calcChain>
</file>

<file path=xl/comments1.xml><?xml version="1.0" encoding="utf-8"?>
<comments xmlns="http://schemas.openxmlformats.org/spreadsheetml/2006/main">
  <authors>
    <author>\</author>
  </authors>
  <commentList>
    <comment ref="A69" authorId="0" shapeId="0">
      <text>
        <r>
          <rPr>
            <sz val="8"/>
            <color indexed="81"/>
            <rFont val="Tahoma"/>
          </rPr>
          <t xml:space="preserve">Si hay un "sobrante" singifica entonces que en ese mes pudiste destinar una parte de tus ingresos brutos del mes para dejarlos ahorrados. Lo idel es que siempre se pueda ir ahorrando por lo menos el 10% de los ingresos brutos del mes
</t>
        </r>
      </text>
    </comment>
  </commentList>
</comments>
</file>

<file path=xl/sharedStrings.xml><?xml version="1.0" encoding="utf-8"?>
<sst xmlns="http://schemas.openxmlformats.org/spreadsheetml/2006/main" count="43" uniqueCount="43">
  <si>
    <t>Detalle</t>
  </si>
  <si>
    <t>Total ingreso bruto mensual</t>
  </si>
  <si>
    <t>Subtotal disponible ANTES de gastos</t>
  </si>
  <si>
    <t>Cuanto representa dicho sobrante (o faltante) con respecto al ingreso bruto del mes?</t>
  </si>
  <si>
    <t>Entradas de efectivo</t>
  </si>
  <si>
    <t>Salidas de Efectivo</t>
  </si>
  <si>
    <t>Subtotal Salidas de efectivo en la quincena</t>
  </si>
  <si>
    <t>Subtotal Entradas de efectivo en la quincena</t>
  </si>
  <si>
    <t>Quincenas a proyectar</t>
  </si>
  <si>
    <t>Sobrante (o faltante) del solo mes</t>
  </si>
  <si>
    <t>Total Salidas de efectivo en el solo mes</t>
  </si>
  <si>
    <t>Empresa: EJEMPLO S.A.</t>
  </si>
  <si>
    <r>
      <t xml:space="preserve">Dinero líquido disponible </t>
    </r>
    <r>
      <rPr>
        <b/>
        <sz val="10"/>
        <color indexed="10"/>
        <rFont val="Arial"/>
        <family val="2"/>
      </rPr>
      <t>al inicio</t>
    </r>
    <r>
      <rPr>
        <sz val="10"/>
        <rFont val="Arial"/>
        <family val="2"/>
      </rPr>
      <t xml:space="preserve"> de la quincena (en las cuentas bancarias, o en Cajas Mayores y menores)</t>
    </r>
  </si>
  <si>
    <t>Valor de las ventas de contado</t>
  </si>
  <si>
    <t xml:space="preserve">Valor de los recaudos de cartera </t>
  </si>
  <si>
    <t>Valor de los prestamos que se tramiten ante bancos</t>
  </si>
  <si>
    <t>Valor de los prestamos que se reciba de los socios</t>
  </si>
  <si>
    <t>Ventas ocasionales de activos fijos</t>
  </si>
  <si>
    <t>Valor de los dividendos o participaciones recibidos sobre acciones o cuotas que se poseen en otras empresas</t>
  </si>
  <si>
    <t>Valor de los recaudos de prestamos otorgados a socios, empleados o particulares</t>
  </si>
  <si>
    <t>Valor de intereses ganados en bancos o sobre prestamos a particulares</t>
  </si>
  <si>
    <t>Pago de nómina</t>
  </si>
  <si>
    <t>Pagos de obligaciones financieras con bancos, particulares o socios</t>
  </si>
  <si>
    <r>
      <t xml:space="preserve">Dinero líquido disponible </t>
    </r>
    <r>
      <rPr>
        <b/>
        <sz val="10"/>
        <color indexed="10"/>
        <rFont val="Arial"/>
        <family val="2"/>
      </rPr>
      <t>al final</t>
    </r>
    <r>
      <rPr>
        <b/>
        <sz val="10"/>
        <rFont val="Arial"/>
        <family val="2"/>
      </rPr>
      <t xml:space="preserve"> de la quincena (en las cuentas bancarias, o en Cajas)</t>
    </r>
  </si>
  <si>
    <t>Pagos de impuestos</t>
  </si>
  <si>
    <t>Pagos de dividendos o participaciones a los socios o accionistas</t>
  </si>
  <si>
    <t>Pago de aportes a la seguridad social y parafiscales</t>
  </si>
  <si>
    <r>
      <t xml:space="preserve">En todo tipo de empresa, pero en especial en las microempresas, es muy conveniente que sus administradores se tomen el tiempo necesario para elaborar lo que sería el flujo proyectado de sus recursos en efectivo y con ello poder estimar si tendrán o no los recursos para cumplir cabal y oportunamente con sus obligaciones. Con ese mismo flujo proyectado de recursos es como se podrá  estimar si contarán con </t>
    </r>
    <r>
      <rPr>
        <b/>
        <sz val="10"/>
        <color indexed="12"/>
        <rFont val="Arial"/>
        <family val="2"/>
      </rPr>
      <t>sobrantes</t>
    </r>
    <r>
      <rPr>
        <sz val="10"/>
        <rFont val="Arial"/>
      </rPr>
      <t xml:space="preserve"> de dinero (que se utilizarían entre otros para enfrentar imprevistos en el desarrollo de las operaciones de la empresa, o para invertir en el mejoramiento de las sedes, equipos y personal de la misma) o con </t>
    </r>
    <r>
      <rPr>
        <b/>
        <sz val="10"/>
        <color indexed="10"/>
        <rFont val="Arial"/>
        <family val="2"/>
      </rPr>
      <t>faltantes</t>
    </r>
    <r>
      <rPr>
        <sz val="10"/>
        <rFont val="Arial"/>
      </rPr>
      <t xml:space="preserve"> del mismo (lo que obligaría a recurrir a prestamos o al recorte de gastos y/o inversiones)</t>
    </r>
  </si>
  <si>
    <t xml:space="preserve">La presente herramienta se ha construido para ayudar a aquellas microempresas (de persona natural o jurídica) que quieran empezar a darle un orden a sus proyecciones  de flujos de efectivo. En ella se han planteado a manera de ejemplo lo que serían los conceptos por entradas reales de efectivo y salidas reales de efectivo que más comunmente puede enfrentar tales microeempresas. </t>
  </si>
  <si>
    <t>Recuerdese que aprovechando las ventajas que ofrece  Excel, se  podrán adicionar o retirar las filas que se necesiten (tanto en la sección de "Entradas" como en la sección de "salidas") y de esa forma se podrá personalizar esta herramienta En todo debe tenerse presente que las celdas resaltadas en amarillo son automáticas y por tanto solo necesitas modificar las cifras de las celdas no resaltas para que puedas hacer tus propias proyecciones de futuros flujos de efectivo</t>
  </si>
  <si>
    <t>Igualmente, debe tenerse presente que en relación con las "salidas de efectivo" las cifras se deben digitar con el signo "-" adelante</t>
  </si>
  <si>
    <t>Pagos de prestaciones sociales (primas, vacaciones, etc)</t>
  </si>
  <si>
    <t>Pagos de servicios públicos</t>
  </si>
  <si>
    <t>Pagos de arrendamientos de locales, maquinarias o vehículos</t>
  </si>
  <si>
    <t xml:space="preserve">Pagos a proveedores </t>
  </si>
  <si>
    <t>Modelo para proyectar el flujo de caja en una microempresa</t>
  </si>
  <si>
    <t>Oct.15/2014</t>
  </si>
  <si>
    <t>Flujo de efectivo proyectado para el periodo oct.15 de 2014 a Dic.31 de 2014</t>
  </si>
  <si>
    <t>Oct.31/2014</t>
  </si>
  <si>
    <t>Nov.15/2014</t>
  </si>
  <si>
    <t>Nov.30/2014</t>
  </si>
  <si>
    <t>Dic.15/2014</t>
  </si>
  <si>
    <t>Dic.31/2014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</si>
</sst>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9" formatCode="_ * #,##0.00_ ;_ * \-#,##0.00_ ;_ * &quot;-&quot;??_ ;_ @_ "/>
    <numFmt numFmtId="180" formatCode="#,##0;[Red]\(#,##0\)"/>
  </numFmts>
  <fonts count="14" x14ac:knownFonts="1">
    <font>
      <sz val="10"/>
      <name val="Arial"/>
    </font>
    <font>
      <sz val="10"/>
      <name val="Arial"/>
    </font>
    <font>
      <b/>
      <u/>
      <sz val="10"/>
      <name val="Arial"/>
      <family val="2"/>
    </font>
    <font>
      <b/>
      <sz val="10"/>
      <name val="Arial"/>
      <family val="2"/>
    </font>
    <font>
      <sz val="8"/>
      <color indexed="81"/>
      <name val="Tahoma"/>
    </font>
    <font>
      <sz val="8"/>
      <name val="Arial"/>
    </font>
    <font>
      <sz val="10"/>
      <name val="Arial"/>
      <family val="2"/>
    </font>
    <font>
      <b/>
      <sz val="10"/>
      <color indexed="10"/>
      <name val="Arial"/>
      <family val="2"/>
    </font>
    <font>
      <b/>
      <sz val="10"/>
      <color indexed="12"/>
      <name val="Arial"/>
      <family val="2"/>
    </font>
    <font>
      <sz val="10"/>
      <name val="Arial"/>
    </font>
    <font>
      <u/>
      <sz val="10"/>
      <color theme="10"/>
      <name val="Arial"/>
      <family val="2"/>
    </font>
    <font>
      <b/>
      <sz val="18"/>
      <color rgb="FF309C9C"/>
      <name val="Arial"/>
      <family val="2"/>
    </font>
    <font>
      <sz val="10"/>
      <color rgb="FF309C9C"/>
      <name val="Arial"/>
      <family val="2"/>
    </font>
    <font>
      <u/>
      <sz val="12"/>
      <color theme="10"/>
      <name val="Arial"/>
      <family val="2"/>
    </font>
  </fonts>
  <fills count="3">
    <fill>
      <patternFill patternType="none"/>
    </fill>
    <fill>
      <patternFill patternType="gray125"/>
    </fill>
    <fill>
      <patternFill patternType="solid">
        <fgColor rgb="FF92DADC"/>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0" fillId="0" borderId="0" applyNumberFormat="0" applyFill="0" applyBorder="0" applyAlignment="0" applyProtection="0"/>
    <xf numFmtId="179"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180" fontId="0" fillId="0" borderId="0" xfId="0" applyNumberFormat="1"/>
    <xf numFmtId="180" fontId="3" fillId="0" borderId="0" xfId="0" applyNumberFormat="1" applyFont="1"/>
    <xf numFmtId="180" fontId="0" fillId="0" borderId="0" xfId="0" applyNumberFormat="1" applyFill="1"/>
    <xf numFmtId="180" fontId="0" fillId="0" borderId="0" xfId="0" quotePrefix="1" applyNumberFormat="1"/>
    <xf numFmtId="180" fontId="7" fillId="0" borderId="0" xfId="0" applyNumberFormat="1" applyFont="1"/>
    <xf numFmtId="180" fontId="3" fillId="0" borderId="1" xfId="0" applyNumberFormat="1" applyFont="1" applyBorder="1"/>
    <xf numFmtId="180" fontId="0" fillId="0" borderId="1" xfId="0" applyNumberFormat="1" applyBorder="1"/>
    <xf numFmtId="180" fontId="3" fillId="0" borderId="1" xfId="0" applyNumberFormat="1" applyFont="1" applyBorder="1" applyAlignment="1">
      <alignment horizontal="center"/>
    </xf>
    <xf numFmtId="180" fontId="3" fillId="0" borderId="1" xfId="2" applyNumberFormat="1" applyFont="1" applyBorder="1" applyAlignment="1">
      <alignment horizontal="center"/>
    </xf>
    <xf numFmtId="180" fontId="2" fillId="0" borderId="1" xfId="0" applyNumberFormat="1" applyFont="1" applyBorder="1"/>
    <xf numFmtId="180" fontId="0" fillId="0" borderId="1" xfId="2" applyNumberFormat="1" applyFont="1" applyBorder="1"/>
    <xf numFmtId="180" fontId="6" fillId="0" borderId="1" xfId="0" applyNumberFormat="1" applyFont="1" applyBorder="1" applyAlignment="1">
      <alignment horizontal="justify" vertical="top"/>
    </xf>
    <xf numFmtId="180" fontId="0" fillId="0" borderId="1" xfId="0" applyNumberFormat="1" applyBorder="1" applyAlignment="1">
      <alignment horizontal="justify" vertical="top"/>
    </xf>
    <xf numFmtId="180" fontId="3" fillId="0" borderId="1" xfId="0" applyNumberFormat="1" applyFont="1" applyBorder="1" applyAlignment="1">
      <alignment horizontal="right"/>
    </xf>
    <xf numFmtId="9" fontId="3" fillId="0" borderId="1" xfId="3" applyFont="1" applyBorder="1" applyAlignment="1">
      <alignment horizontal="right"/>
    </xf>
    <xf numFmtId="180" fontId="3" fillId="0" borderId="1" xfId="2" applyNumberFormat="1" applyFont="1" applyBorder="1"/>
    <xf numFmtId="180" fontId="0" fillId="0" borderId="1" xfId="0" applyNumberFormat="1" applyFill="1" applyBorder="1"/>
    <xf numFmtId="180" fontId="0" fillId="0" borderId="1" xfId="2" applyNumberFormat="1" applyFont="1" applyFill="1" applyBorder="1"/>
    <xf numFmtId="180" fontId="3" fillId="0" borderId="1" xfId="0" applyNumberFormat="1" applyFont="1" applyBorder="1" applyAlignment="1">
      <alignment horizontal="right" vertical="justify"/>
    </xf>
    <xf numFmtId="180" fontId="0" fillId="0" borderId="2" xfId="0" applyNumberFormat="1" applyBorder="1" applyAlignment="1">
      <alignment horizontal="justify" vertical="top"/>
    </xf>
    <xf numFmtId="180" fontId="0" fillId="0" borderId="2" xfId="2" applyNumberFormat="1" applyFont="1" applyBorder="1"/>
    <xf numFmtId="180" fontId="3" fillId="0" borderId="3" xfId="0" applyNumberFormat="1" applyFont="1" applyBorder="1" applyAlignment="1">
      <alignment horizontal="right"/>
    </xf>
    <xf numFmtId="180" fontId="0" fillId="0" borderId="4" xfId="0" applyNumberFormat="1" applyBorder="1" applyAlignment="1">
      <alignment horizontal="justify" vertical="top"/>
    </xf>
    <xf numFmtId="180" fontId="0" fillId="0" borderId="5" xfId="2" applyNumberFormat="1" applyFont="1" applyBorder="1"/>
    <xf numFmtId="180" fontId="0" fillId="0" borderId="6" xfId="2" applyNumberFormat="1" applyFont="1" applyBorder="1"/>
    <xf numFmtId="180" fontId="0" fillId="0" borderId="7" xfId="0" applyNumberFormat="1" applyBorder="1"/>
    <xf numFmtId="180" fontId="0" fillId="0" borderId="8" xfId="2" applyNumberFormat="1" applyFont="1" applyBorder="1"/>
    <xf numFmtId="180" fontId="0" fillId="0" borderId="9" xfId="2" applyNumberFormat="1" applyFont="1" applyBorder="1"/>
    <xf numFmtId="180" fontId="11" fillId="0" borderId="0" xfId="0" applyNumberFormat="1" applyFont="1"/>
    <xf numFmtId="180" fontId="12" fillId="0" borderId="0" xfId="0" applyNumberFormat="1" applyFont="1"/>
    <xf numFmtId="180" fontId="13" fillId="0" borderId="0" xfId="1" applyNumberFormat="1" applyFont="1" applyAlignment="1">
      <alignment horizontal="center"/>
    </xf>
    <xf numFmtId="180" fontId="3" fillId="2" borderId="1" xfId="0" applyNumberFormat="1" applyFont="1" applyFill="1" applyBorder="1"/>
    <xf numFmtId="180" fontId="3" fillId="2" borderId="3" xfId="2" applyNumberFormat="1" applyFont="1" applyFill="1" applyBorder="1"/>
    <xf numFmtId="180" fontId="3" fillId="2" borderId="1" xfId="2" applyNumberFormat="1" applyFont="1" applyFill="1" applyBorder="1"/>
    <xf numFmtId="180" fontId="0" fillId="2" borderId="1" xfId="0" applyNumberFormat="1" applyFill="1" applyBorder="1"/>
    <xf numFmtId="9" fontId="9" fillId="2" borderId="1" xfId="3" applyFont="1" applyFill="1" applyBorder="1"/>
    <xf numFmtId="180" fontId="3" fillId="2" borderId="1" xfId="2" applyNumberFormat="1" applyFont="1" applyFill="1" applyBorder="1" applyAlignment="1">
      <alignment horizontal="right"/>
    </xf>
    <xf numFmtId="180" fontId="3" fillId="0" borderId="1" xfId="0" applyNumberFormat="1" applyFont="1" applyBorder="1" applyAlignment="1">
      <alignment horizontal="center"/>
    </xf>
    <xf numFmtId="180" fontId="0" fillId="0" borderId="0" xfId="0" applyNumberFormat="1" applyAlignment="1">
      <alignment horizontal="justify" vertical="top"/>
    </xf>
    <xf numFmtId="180" fontId="3" fillId="0" borderId="10" xfId="0" applyNumberFormat="1" applyFont="1" applyBorder="1" applyAlignment="1">
      <alignment horizontal="left"/>
    </xf>
    <xf numFmtId="180" fontId="3" fillId="0" borderId="11" xfId="0" applyNumberFormat="1" applyFont="1" applyBorder="1" applyAlignment="1">
      <alignment horizontal="left"/>
    </xf>
    <xf numFmtId="180" fontId="3" fillId="0" borderId="12" xfId="0" applyNumberFormat="1" applyFont="1" applyBorder="1" applyAlignment="1">
      <alignment horizontal="left"/>
    </xf>
    <xf numFmtId="180" fontId="3" fillId="0" borderId="10" xfId="0" applyNumberFormat="1" applyFont="1" applyBorder="1"/>
    <xf numFmtId="180" fontId="3" fillId="0" borderId="11" xfId="0" applyNumberFormat="1" applyFont="1" applyBorder="1"/>
    <xf numFmtId="180" fontId="3" fillId="0" borderId="12" xfId="0" applyNumberFormat="1" applyFont="1" applyBorder="1"/>
    <xf numFmtId="180" fontId="0" fillId="0" borderId="10" xfId="0" applyNumberFormat="1" applyBorder="1"/>
    <xf numFmtId="180" fontId="0" fillId="0" borderId="11" xfId="0" applyNumberFormat="1" applyBorder="1"/>
    <xf numFmtId="180" fontId="0" fillId="0" borderId="12" xfId="0" applyNumberFormat="1" applyBorder="1"/>
  </cellXfs>
  <cellStyles count="4">
    <cellStyle name="Hipervínculo" xfId="1" builtinId="8"/>
    <cellStyle name="Millares" xfId="2" builtinId="3"/>
    <cellStyle name="Normal" xfId="0" builtinId="0"/>
    <cellStyle name="Porcentaje"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xdr:colOff>
      <xdr:row>0</xdr:row>
      <xdr:rowOff>45720</xdr:rowOff>
    </xdr:from>
    <xdr:to>
      <xdr:col>0</xdr:col>
      <xdr:colOff>2735580</xdr:colOff>
      <xdr:row>8</xdr:row>
      <xdr:rowOff>180109</xdr:rowOff>
    </xdr:to>
    <xdr:pic>
      <xdr:nvPicPr>
        <xdr:cNvPr id="3" name="Imagen 2">
          <a:extLst>
            <a:ext uri="{FF2B5EF4-FFF2-40B4-BE49-F238E27FC236}">
              <a16:creationId xmlns:a16="http://schemas.microsoft.com/office/drawing/2014/main" id="{3E30BF7B-98ED-462D-B443-705EFCB281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0480" y="45720"/>
          <a:ext cx="2705100" cy="147550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9:G78"/>
  <sheetViews>
    <sheetView tabSelected="1" topLeftCell="A19" workbookViewId="0">
      <selection activeCell="G63" sqref="G63"/>
    </sheetView>
  </sheetViews>
  <sheetFormatPr baseColWidth="10" defaultColWidth="11.44140625" defaultRowHeight="13.2" x14ac:dyDescent="0.25"/>
  <cols>
    <col min="1" max="1" width="53.33203125" style="1" customWidth="1"/>
    <col min="2" max="8" width="12.88671875" style="1" bestFit="1" customWidth="1"/>
    <col min="9" max="16" width="11.88671875" style="1" bestFit="1" customWidth="1"/>
    <col min="17" max="16384" width="11.44140625" style="1"/>
  </cols>
  <sheetData>
    <row r="9" spans="1:6" ht="15" x14ac:dyDescent="0.25">
      <c r="A9" s="31"/>
    </row>
    <row r="11" spans="1:6" ht="22.8" x14ac:dyDescent="0.4">
      <c r="A11" s="29" t="s">
        <v>35</v>
      </c>
      <c r="B11" s="30"/>
      <c r="C11" s="30"/>
      <c r="D11" s="30"/>
      <c r="E11" s="30"/>
    </row>
    <row r="12" spans="1:6" x14ac:dyDescent="0.25">
      <c r="A12" s="5"/>
    </row>
    <row r="14" spans="1:6" x14ac:dyDescent="0.25">
      <c r="A14" s="39" t="s">
        <v>27</v>
      </c>
      <c r="B14" s="39"/>
      <c r="C14" s="39"/>
      <c r="D14" s="39"/>
      <c r="E14" s="39"/>
      <c r="F14" s="39"/>
    </row>
    <row r="15" spans="1:6" x14ac:dyDescent="0.25">
      <c r="A15" s="39"/>
      <c r="B15" s="39"/>
      <c r="C15" s="39"/>
      <c r="D15" s="39"/>
      <c r="E15" s="39"/>
      <c r="F15" s="39"/>
    </row>
    <row r="16" spans="1:6" ht="57" customHeight="1" x14ac:dyDescent="0.25">
      <c r="A16" s="39"/>
      <c r="B16" s="39"/>
      <c r="C16" s="39"/>
      <c r="D16" s="39"/>
      <c r="E16" s="39"/>
      <c r="F16" s="39"/>
    </row>
    <row r="18" spans="1:7" x14ac:dyDescent="0.25">
      <c r="A18" s="39" t="s">
        <v>28</v>
      </c>
      <c r="B18" s="39"/>
      <c r="C18" s="39"/>
      <c r="D18" s="39"/>
      <c r="E18" s="39"/>
      <c r="F18" s="39"/>
    </row>
    <row r="19" spans="1:7" x14ac:dyDescent="0.25">
      <c r="A19" s="39"/>
      <c r="B19" s="39"/>
      <c r="C19" s="39"/>
      <c r="D19" s="39"/>
      <c r="E19" s="39"/>
      <c r="F19" s="39"/>
    </row>
    <row r="20" spans="1:7" x14ac:dyDescent="0.25">
      <c r="A20" s="39"/>
      <c r="B20" s="39"/>
      <c r="C20" s="39"/>
      <c r="D20" s="39"/>
      <c r="E20" s="39"/>
      <c r="F20" s="39"/>
    </row>
    <row r="21" spans="1:7" ht="9.75" customHeight="1" x14ac:dyDescent="0.25">
      <c r="A21" s="39"/>
      <c r="B21" s="39"/>
      <c r="C21" s="39"/>
      <c r="D21" s="39"/>
      <c r="E21" s="39"/>
      <c r="F21" s="39"/>
    </row>
    <row r="23" spans="1:7" x14ac:dyDescent="0.25">
      <c r="A23" s="39" t="s">
        <v>29</v>
      </c>
      <c r="B23" s="39"/>
      <c r="C23" s="39"/>
      <c r="D23" s="39"/>
      <c r="E23" s="39"/>
      <c r="F23" s="39"/>
    </row>
    <row r="24" spans="1:7" x14ac:dyDescent="0.25">
      <c r="A24" s="39"/>
      <c r="B24" s="39"/>
      <c r="C24" s="39"/>
      <c r="D24" s="39"/>
      <c r="E24" s="39"/>
      <c r="F24" s="39"/>
    </row>
    <row r="25" spans="1:7" x14ac:dyDescent="0.25">
      <c r="A25" s="39"/>
      <c r="B25" s="39"/>
      <c r="C25" s="39"/>
      <c r="D25" s="39"/>
      <c r="E25" s="39"/>
      <c r="F25" s="39"/>
    </row>
    <row r="26" spans="1:7" x14ac:dyDescent="0.25">
      <c r="A26" s="39"/>
      <c r="B26" s="39"/>
      <c r="C26" s="39"/>
      <c r="D26" s="39"/>
      <c r="E26" s="39"/>
      <c r="F26" s="39"/>
    </row>
    <row r="28" spans="1:7" x14ac:dyDescent="0.25">
      <c r="A28" s="1" t="s">
        <v>30</v>
      </c>
    </row>
    <row r="31" spans="1:7" x14ac:dyDescent="0.25">
      <c r="A31" s="40" t="s">
        <v>11</v>
      </c>
      <c r="B31" s="41"/>
      <c r="C31" s="41"/>
      <c r="D31" s="41"/>
      <c r="E31" s="41"/>
      <c r="F31" s="41"/>
      <c r="G31" s="42"/>
    </row>
    <row r="32" spans="1:7" x14ac:dyDescent="0.25">
      <c r="A32" s="43" t="s">
        <v>37</v>
      </c>
      <c r="B32" s="44"/>
      <c r="C32" s="44"/>
      <c r="D32" s="44"/>
      <c r="E32" s="44"/>
      <c r="F32" s="44"/>
      <c r="G32" s="45"/>
    </row>
    <row r="33" spans="1:7" x14ac:dyDescent="0.25">
      <c r="A33" s="46"/>
      <c r="B33" s="47"/>
      <c r="C33" s="47"/>
      <c r="D33" s="47"/>
      <c r="E33" s="47"/>
      <c r="F33" s="47"/>
      <c r="G33" s="48"/>
    </row>
    <row r="34" spans="1:7" x14ac:dyDescent="0.25">
      <c r="A34" s="8" t="s">
        <v>0</v>
      </c>
      <c r="B34" s="38" t="s">
        <v>8</v>
      </c>
      <c r="C34" s="38"/>
      <c r="D34" s="38"/>
      <c r="E34" s="38"/>
      <c r="F34" s="38"/>
      <c r="G34" s="38"/>
    </row>
    <row r="35" spans="1:7" x14ac:dyDescent="0.25">
      <c r="A35" s="7"/>
      <c r="B35" s="9" t="s">
        <v>36</v>
      </c>
      <c r="C35" s="9" t="s">
        <v>38</v>
      </c>
      <c r="D35" s="9" t="s">
        <v>39</v>
      </c>
      <c r="E35" s="9" t="s">
        <v>40</v>
      </c>
      <c r="F35" s="9" t="s">
        <v>41</v>
      </c>
      <c r="G35" s="9" t="s">
        <v>42</v>
      </c>
    </row>
    <row r="36" spans="1:7" x14ac:dyDescent="0.25">
      <c r="A36" s="10" t="s">
        <v>4</v>
      </c>
      <c r="B36" s="11"/>
      <c r="C36" s="11"/>
      <c r="D36" s="11"/>
      <c r="E36" s="11"/>
      <c r="F36" s="11"/>
      <c r="G36" s="11"/>
    </row>
    <row r="37" spans="1:7" ht="25.5" customHeight="1" x14ac:dyDescent="0.25">
      <c r="A37" s="12" t="s">
        <v>12</v>
      </c>
      <c r="B37" s="6">
        <v>14000000</v>
      </c>
      <c r="C37" s="32">
        <f>+B70</f>
        <v>10671000</v>
      </c>
      <c r="D37" s="32">
        <f>+C70</f>
        <v>14796000</v>
      </c>
      <c r="E37" s="32">
        <f>+D70</f>
        <v>9195000</v>
      </c>
      <c r="F37" s="32">
        <f>+E70</f>
        <v>11466000</v>
      </c>
      <c r="G37" s="32">
        <f>+F70</f>
        <v>4923000</v>
      </c>
    </row>
    <row r="38" spans="1:7" x14ac:dyDescent="0.25">
      <c r="A38" s="7" t="s">
        <v>13</v>
      </c>
      <c r="B38" s="11">
        <v>1500000</v>
      </c>
      <c r="C38" s="11">
        <v>3000000</v>
      </c>
      <c r="D38" s="11">
        <v>2000000</v>
      </c>
      <c r="E38" s="11">
        <v>4500000</v>
      </c>
      <c r="F38" s="11">
        <v>7000000</v>
      </c>
      <c r="G38" s="11">
        <v>9000000</v>
      </c>
    </row>
    <row r="39" spans="1:7" x14ac:dyDescent="0.25">
      <c r="A39" s="7" t="s">
        <v>14</v>
      </c>
      <c r="B39" s="11">
        <v>14000000</v>
      </c>
      <c r="C39" s="11">
        <v>2000000</v>
      </c>
      <c r="D39" s="11">
        <v>2500000</v>
      </c>
      <c r="E39" s="11">
        <v>11000000</v>
      </c>
      <c r="F39" s="11">
        <v>14000000</v>
      </c>
      <c r="G39" s="11">
        <v>17000000</v>
      </c>
    </row>
    <row r="40" spans="1:7" ht="26.4" x14ac:dyDescent="0.25">
      <c r="A40" s="13" t="s">
        <v>19</v>
      </c>
      <c r="B40" s="11"/>
      <c r="C40" s="11">
        <v>5000000</v>
      </c>
      <c r="D40" s="11"/>
      <c r="E40" s="11"/>
      <c r="F40" s="11"/>
      <c r="G40" s="11">
        <v>12000000</v>
      </c>
    </row>
    <row r="41" spans="1:7" x14ac:dyDescent="0.25">
      <c r="A41" s="7" t="s">
        <v>15</v>
      </c>
      <c r="B41" s="11">
        <v>0</v>
      </c>
      <c r="C41" s="11">
        <v>5000000</v>
      </c>
      <c r="D41" s="11">
        <v>0</v>
      </c>
      <c r="E41" s="11">
        <v>0</v>
      </c>
      <c r="F41" s="11">
        <v>0</v>
      </c>
      <c r="G41" s="11">
        <v>0</v>
      </c>
    </row>
    <row r="42" spans="1:7" x14ac:dyDescent="0.25">
      <c r="A42" s="7" t="s">
        <v>16</v>
      </c>
      <c r="B42" s="11">
        <v>0</v>
      </c>
      <c r="C42" s="11">
        <v>0</v>
      </c>
      <c r="D42" s="11">
        <v>0</v>
      </c>
      <c r="E42" s="11">
        <v>0</v>
      </c>
      <c r="F42" s="11">
        <v>2000000</v>
      </c>
      <c r="G42" s="11">
        <v>0</v>
      </c>
    </row>
    <row r="43" spans="1:7" x14ac:dyDescent="0.25">
      <c r="A43" s="7" t="s">
        <v>17</v>
      </c>
      <c r="B43" s="11">
        <v>0</v>
      </c>
      <c r="C43" s="11">
        <v>0</v>
      </c>
      <c r="D43" s="11">
        <v>0</v>
      </c>
      <c r="E43" s="11">
        <v>5000000</v>
      </c>
      <c r="F43" s="11">
        <v>0</v>
      </c>
      <c r="G43" s="11">
        <v>0</v>
      </c>
    </row>
    <row r="44" spans="1:7" ht="26.4" x14ac:dyDescent="0.25">
      <c r="A44" s="13" t="s">
        <v>20</v>
      </c>
      <c r="B44" s="11">
        <v>200000</v>
      </c>
      <c r="C44" s="11">
        <v>300000</v>
      </c>
      <c r="D44" s="11">
        <v>700000</v>
      </c>
      <c r="E44" s="11">
        <v>800000</v>
      </c>
      <c r="F44" s="11">
        <v>600000</v>
      </c>
      <c r="G44" s="11">
        <v>2000000</v>
      </c>
    </row>
    <row r="45" spans="1:7" ht="27" customHeight="1" x14ac:dyDescent="0.25">
      <c r="A45" s="20" t="s">
        <v>18</v>
      </c>
      <c r="B45" s="21">
        <v>0</v>
      </c>
      <c r="C45" s="21">
        <v>0</v>
      </c>
      <c r="D45" s="21">
        <v>0</v>
      </c>
      <c r="E45" s="21">
        <v>0</v>
      </c>
      <c r="F45" s="21">
        <v>0</v>
      </c>
      <c r="G45" s="21">
        <v>0</v>
      </c>
    </row>
    <row r="46" spans="1:7" ht="27" customHeight="1" x14ac:dyDescent="0.25">
      <c r="A46" s="23"/>
      <c r="B46" s="24"/>
      <c r="C46" s="24"/>
      <c r="D46" s="24"/>
      <c r="E46" s="24"/>
      <c r="F46" s="24"/>
      <c r="G46" s="25"/>
    </row>
    <row r="47" spans="1:7" x14ac:dyDescent="0.25">
      <c r="A47" s="26"/>
      <c r="B47" s="27"/>
      <c r="C47" s="27"/>
      <c r="D47" s="27"/>
      <c r="E47" s="27"/>
      <c r="F47" s="27"/>
      <c r="G47" s="28"/>
    </row>
    <row r="48" spans="1:7" x14ac:dyDescent="0.25">
      <c r="A48" s="22" t="s">
        <v>7</v>
      </c>
      <c r="B48" s="33">
        <f t="shared" ref="B48:G48" si="0">SUM(B38:B47)</f>
        <v>15700000</v>
      </c>
      <c r="C48" s="33">
        <f t="shared" si="0"/>
        <v>15300000</v>
      </c>
      <c r="D48" s="33">
        <f t="shared" si="0"/>
        <v>5200000</v>
      </c>
      <c r="E48" s="33">
        <f t="shared" si="0"/>
        <v>21300000</v>
      </c>
      <c r="F48" s="33">
        <f t="shared" si="0"/>
        <v>23600000</v>
      </c>
      <c r="G48" s="33">
        <f t="shared" si="0"/>
        <v>40000000</v>
      </c>
    </row>
    <row r="49" spans="1:7" s="2" customFormat="1" x14ac:dyDescent="0.25">
      <c r="A49" s="14" t="s">
        <v>1</v>
      </c>
      <c r="B49" s="32"/>
      <c r="C49" s="32">
        <f>+B48+C48</f>
        <v>31000000</v>
      </c>
      <c r="D49" s="32"/>
      <c r="E49" s="32">
        <f>+D48+E48</f>
        <v>26500000</v>
      </c>
      <c r="F49" s="32"/>
      <c r="G49" s="32">
        <f>+F48+G48</f>
        <v>63600000</v>
      </c>
    </row>
    <row r="50" spans="1:7" s="2" customFormat="1" x14ac:dyDescent="0.25">
      <c r="A50" s="14" t="s">
        <v>2</v>
      </c>
      <c r="B50" s="34">
        <f t="shared" ref="B50:G50" si="1">SUM(B37:B47)</f>
        <v>29700000</v>
      </c>
      <c r="C50" s="34">
        <f t="shared" si="1"/>
        <v>25971000</v>
      </c>
      <c r="D50" s="34">
        <f t="shared" si="1"/>
        <v>19996000</v>
      </c>
      <c r="E50" s="34">
        <f t="shared" si="1"/>
        <v>30495000</v>
      </c>
      <c r="F50" s="34">
        <f t="shared" si="1"/>
        <v>35066000</v>
      </c>
      <c r="G50" s="34">
        <f t="shared" si="1"/>
        <v>44923000</v>
      </c>
    </row>
    <row r="51" spans="1:7" s="2" customFormat="1" x14ac:dyDescent="0.25">
      <c r="A51" s="15"/>
      <c r="B51" s="16"/>
      <c r="C51" s="16"/>
      <c r="D51" s="16"/>
      <c r="E51" s="16"/>
      <c r="F51" s="16"/>
      <c r="G51" s="16"/>
    </row>
    <row r="52" spans="1:7" x14ac:dyDescent="0.25">
      <c r="A52" s="10" t="s">
        <v>5</v>
      </c>
      <c r="B52" s="7"/>
      <c r="C52" s="7"/>
      <c r="D52" s="7"/>
      <c r="E52" s="7"/>
      <c r="F52" s="7"/>
      <c r="G52" s="7"/>
    </row>
    <row r="53" spans="1:7" x14ac:dyDescent="0.25">
      <c r="A53" s="7" t="s">
        <v>21</v>
      </c>
      <c r="B53" s="7">
        <v>-3500000</v>
      </c>
      <c r="C53" s="7">
        <v>-3500000</v>
      </c>
      <c r="D53" s="7">
        <v>-3500000</v>
      </c>
      <c r="E53" s="7">
        <v>-3500000</v>
      </c>
      <c r="F53" s="7">
        <v>-3500000</v>
      </c>
      <c r="G53" s="7">
        <v>-3500000</v>
      </c>
    </row>
    <row r="54" spans="1:7" x14ac:dyDescent="0.25">
      <c r="A54" s="7" t="s">
        <v>26</v>
      </c>
      <c r="B54" s="7">
        <v>-735000</v>
      </c>
      <c r="C54" s="7">
        <v>-735000</v>
      </c>
      <c r="D54" s="7">
        <v>-735000</v>
      </c>
      <c r="E54" s="7">
        <v>-735000</v>
      </c>
      <c r="F54" s="7">
        <v>-735000</v>
      </c>
      <c r="G54" s="7">
        <v>-735000</v>
      </c>
    </row>
    <row r="55" spans="1:7" x14ac:dyDescent="0.25">
      <c r="A55" s="7" t="s">
        <v>31</v>
      </c>
      <c r="B55" s="7">
        <v>0</v>
      </c>
      <c r="C55" s="7">
        <v>0</v>
      </c>
      <c r="D55" s="7">
        <v>0</v>
      </c>
      <c r="E55" s="7">
        <v>0</v>
      </c>
      <c r="F55" s="7">
        <v>-7000000</v>
      </c>
      <c r="G55" s="7">
        <v>0</v>
      </c>
    </row>
    <row r="56" spans="1:7" x14ac:dyDescent="0.25">
      <c r="A56" s="7" t="s">
        <v>34</v>
      </c>
      <c r="B56" s="7">
        <v>-10850000</v>
      </c>
      <c r="C56" s="7">
        <v>-3500000</v>
      </c>
      <c r="D56" s="7">
        <v>-3150000</v>
      </c>
      <c r="E56" s="7">
        <v>-10850000</v>
      </c>
      <c r="F56" s="7">
        <v>-14699999.999999998</v>
      </c>
      <c r="G56" s="7">
        <v>-18200000</v>
      </c>
    </row>
    <row r="57" spans="1:7" x14ac:dyDescent="0.25">
      <c r="A57" s="7" t="s">
        <v>32</v>
      </c>
      <c r="B57" s="7">
        <v>-1000000</v>
      </c>
      <c r="C57" s="7">
        <v>-1000000</v>
      </c>
      <c r="D57" s="7">
        <v>-1000000</v>
      </c>
      <c r="E57" s="7">
        <v>-1000000</v>
      </c>
      <c r="F57" s="7">
        <v>-1000000</v>
      </c>
      <c r="G57" s="7">
        <v>-1000000</v>
      </c>
    </row>
    <row r="58" spans="1:7" x14ac:dyDescent="0.25">
      <c r="A58" s="7" t="s">
        <v>33</v>
      </c>
      <c r="B58" s="7">
        <v>-2000000</v>
      </c>
      <c r="C58" s="7">
        <v>-2000000</v>
      </c>
      <c r="D58" s="7">
        <v>-2000000</v>
      </c>
      <c r="E58" s="7">
        <v>-2000000</v>
      </c>
      <c r="F58" s="7">
        <v>-2000000</v>
      </c>
      <c r="G58" s="7">
        <v>-2000000</v>
      </c>
    </row>
    <row r="59" spans="1:7" ht="26.4" x14ac:dyDescent="0.25">
      <c r="A59" s="13" t="s">
        <v>22</v>
      </c>
      <c r="B59" s="11">
        <v>-200000</v>
      </c>
      <c r="C59" s="11">
        <v>-200000</v>
      </c>
      <c r="D59" s="11">
        <v>-200000</v>
      </c>
      <c r="E59" s="11">
        <v>-200000</v>
      </c>
      <c r="F59" s="11">
        <v>-200000</v>
      </c>
      <c r="G59" s="11">
        <v>-200000</v>
      </c>
    </row>
    <row r="60" spans="1:7" s="3" customFormat="1" x14ac:dyDescent="0.25">
      <c r="A60" s="17" t="s">
        <v>24</v>
      </c>
      <c r="B60" s="18">
        <v>-744000</v>
      </c>
      <c r="C60" s="18">
        <v>-240000</v>
      </c>
      <c r="D60" s="18">
        <v>-216000</v>
      </c>
      <c r="E60" s="18">
        <v>-744000</v>
      </c>
      <c r="F60" s="18">
        <v>-1008000</v>
      </c>
      <c r="G60" s="18">
        <v>-1248000</v>
      </c>
    </row>
    <row r="61" spans="1:7" s="3" customFormat="1" ht="26.4" x14ac:dyDescent="0.25">
      <c r="A61" s="13" t="s">
        <v>25</v>
      </c>
      <c r="B61" s="18">
        <v>0</v>
      </c>
      <c r="C61" s="18">
        <v>0</v>
      </c>
      <c r="D61" s="18">
        <v>0</v>
      </c>
      <c r="E61" s="18">
        <v>0</v>
      </c>
      <c r="F61" s="18">
        <v>0</v>
      </c>
      <c r="G61" s="18">
        <v>0</v>
      </c>
    </row>
    <row r="62" spans="1:7" s="3" customFormat="1" x14ac:dyDescent="0.25">
      <c r="A62" s="13"/>
      <c r="B62" s="18"/>
      <c r="C62" s="18"/>
      <c r="D62" s="18"/>
      <c r="E62" s="18"/>
      <c r="F62" s="18"/>
      <c r="G62" s="18"/>
    </row>
    <row r="63" spans="1:7" s="3" customFormat="1" x14ac:dyDescent="0.25">
      <c r="A63" s="17"/>
      <c r="B63" s="18"/>
      <c r="C63" s="18"/>
      <c r="D63" s="18"/>
      <c r="E63" s="18"/>
      <c r="F63" s="18"/>
      <c r="G63" s="18"/>
    </row>
    <row r="64" spans="1:7" s="2" customFormat="1" x14ac:dyDescent="0.25">
      <c r="A64" s="14" t="s">
        <v>6</v>
      </c>
      <c r="B64" s="34">
        <f t="shared" ref="B64:G64" si="2">SUM(B53:B61)</f>
        <v>-19029000</v>
      </c>
      <c r="C64" s="34">
        <f t="shared" si="2"/>
        <v>-11175000</v>
      </c>
      <c r="D64" s="34">
        <f t="shared" si="2"/>
        <v>-10801000</v>
      </c>
      <c r="E64" s="34">
        <f t="shared" si="2"/>
        <v>-19029000</v>
      </c>
      <c r="F64" s="34">
        <f t="shared" si="2"/>
        <v>-30143000</v>
      </c>
      <c r="G64" s="34">
        <f t="shared" si="2"/>
        <v>-26883000</v>
      </c>
    </row>
    <row r="65" spans="1:7" s="2" customFormat="1" x14ac:dyDescent="0.25">
      <c r="A65" s="14" t="s">
        <v>10</v>
      </c>
      <c r="B65" s="32"/>
      <c r="C65" s="32">
        <f>+C64+B64</f>
        <v>-30204000</v>
      </c>
      <c r="D65" s="32"/>
      <c r="E65" s="32">
        <f>+E64+D64</f>
        <v>-29830000</v>
      </c>
      <c r="F65" s="32"/>
      <c r="G65" s="32">
        <f>+G64+F64</f>
        <v>-57026000</v>
      </c>
    </row>
    <row r="66" spans="1:7" s="2" customFormat="1" x14ac:dyDescent="0.25">
      <c r="A66" s="6"/>
      <c r="B66" s="32"/>
      <c r="C66" s="32"/>
      <c r="D66" s="32"/>
      <c r="E66" s="32"/>
      <c r="F66" s="32"/>
      <c r="G66" s="32"/>
    </row>
    <row r="67" spans="1:7" s="2" customFormat="1" x14ac:dyDescent="0.25">
      <c r="A67" s="14" t="s">
        <v>9</v>
      </c>
      <c r="B67" s="32"/>
      <c r="C67" s="32">
        <f>+C49+C65</f>
        <v>796000</v>
      </c>
      <c r="D67" s="32"/>
      <c r="E67" s="32">
        <f>+E49+E65</f>
        <v>-3330000</v>
      </c>
      <c r="F67" s="32"/>
      <c r="G67" s="32">
        <f>+G49+G65</f>
        <v>6574000</v>
      </c>
    </row>
    <row r="68" spans="1:7" s="2" customFormat="1" x14ac:dyDescent="0.25">
      <c r="A68" s="14"/>
      <c r="B68" s="32"/>
      <c r="C68" s="32"/>
      <c r="D68" s="32"/>
      <c r="E68" s="32"/>
      <c r="F68" s="32"/>
      <c r="G68" s="32"/>
    </row>
    <row r="69" spans="1:7" ht="30.75" customHeight="1" x14ac:dyDescent="0.25">
      <c r="A69" s="19" t="s">
        <v>3</v>
      </c>
      <c r="B69" s="35"/>
      <c r="C69" s="36">
        <f>+C67/C49</f>
        <v>2.567741935483871E-2</v>
      </c>
      <c r="D69" s="35"/>
      <c r="E69" s="36">
        <f>+E67/E49</f>
        <v>-0.12566037735849056</v>
      </c>
      <c r="F69" s="35"/>
      <c r="G69" s="36">
        <f>+G67/G49</f>
        <v>0.10336477987421383</v>
      </c>
    </row>
    <row r="70" spans="1:7" ht="26.4" x14ac:dyDescent="0.25">
      <c r="A70" s="19" t="s">
        <v>23</v>
      </c>
      <c r="B70" s="37">
        <f t="shared" ref="B70:G70" si="3">+B50+B64</f>
        <v>10671000</v>
      </c>
      <c r="C70" s="37">
        <f t="shared" si="3"/>
        <v>14796000</v>
      </c>
      <c r="D70" s="37">
        <f t="shared" si="3"/>
        <v>9195000</v>
      </c>
      <c r="E70" s="37">
        <f t="shared" si="3"/>
        <v>11466000</v>
      </c>
      <c r="F70" s="37">
        <f t="shared" si="3"/>
        <v>4923000</v>
      </c>
      <c r="G70" s="37">
        <f t="shared" si="3"/>
        <v>18040000</v>
      </c>
    </row>
    <row r="78" spans="1:7" x14ac:dyDescent="0.25">
      <c r="A78" s="4"/>
    </row>
  </sheetData>
  <mergeCells count="7">
    <mergeCell ref="B34:G34"/>
    <mergeCell ref="A14:F16"/>
    <mergeCell ref="A18:F21"/>
    <mergeCell ref="A23:F26"/>
    <mergeCell ref="A31:G31"/>
    <mergeCell ref="A32:G32"/>
    <mergeCell ref="A33:G33"/>
  </mergeCells>
  <phoneticPr fontId="5" type="noConversion"/>
  <pageMargins left="0.75" right="0.75" top="1" bottom="1" header="0" footer="0"/>
  <pageSetup orientation="portrait" horizontalDpi="4294967293" verticalDpi="4294967293"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flujo de efectivo proyectado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Excelword</dc:creator>
  <cp:lastModifiedBy>Mitch</cp:lastModifiedBy>
  <dcterms:created xsi:type="dcterms:W3CDTF">2006-09-14T22:01:48Z</dcterms:created>
  <dcterms:modified xsi:type="dcterms:W3CDTF">2017-07-13T20:34:06Z</dcterms:modified>
</cp:coreProperties>
</file>