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 hidePivotFieldList="1"/>
  <bookViews>
    <workbookView xWindow="0" yWindow="0" windowWidth="23040" windowHeight="10068"/>
  </bookViews>
  <sheets>
    <sheet name="Hoja1" sheetId="1" r:id="rId1"/>
  </sheets>
  <calcPr calcId="171027"/>
  <pivotCaches>
    <pivotCache cacheId="59" r:id="rId2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<sst xmlns="http://schemas.openxmlformats.org/spreadsheetml/2006/main" count="118" uniqueCount="26">
  <si>
    <t>Ciudad</t>
  </si>
  <si>
    <t>Zona</t>
  </si>
  <si>
    <t>Ventas</t>
  </si>
  <si>
    <t>Categoría</t>
  </si>
  <si>
    <t>Formas de pago</t>
  </si>
  <si>
    <t>id</t>
  </si>
  <si>
    <t>Santander</t>
  </si>
  <si>
    <t>Caquetá</t>
  </si>
  <si>
    <t>Cauca</t>
  </si>
  <si>
    <t>Amazonas</t>
  </si>
  <si>
    <t>Cartagena</t>
  </si>
  <si>
    <t>ROJA</t>
  </si>
  <si>
    <t>Verde</t>
  </si>
  <si>
    <t>Gris</t>
  </si>
  <si>
    <t>Blanca</t>
  </si>
  <si>
    <t>Negra</t>
  </si>
  <si>
    <t>contado</t>
  </si>
  <si>
    <t>tarjeta</t>
  </si>
  <si>
    <t>electrodomésticos</t>
  </si>
  <si>
    <t>Informatica</t>
  </si>
  <si>
    <t>Audio Y Video</t>
  </si>
  <si>
    <t>(Todas)</t>
  </si>
  <si>
    <t>Etiquetas de columna</t>
  </si>
  <si>
    <t>Total general</t>
  </si>
  <si>
    <t>Etiquetas de fila</t>
  </si>
  <si>
    <t>Suma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</si>
</sst>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1" fillId="2" borderId="1" xfId="2" applyBorder="1" applyAlignment="1">
      <alignment horizontal="left"/>
    </xf>
    <xf numFmtId="0" fontId="0" fillId="0" borderId="0" xfId="0" applyAlignment="1">
      <alignment horizontal="left"/>
    </xf>
    <xf numFmtId="0" fontId="0" fillId="2" borderId="1" xfId="2" applyFont="1" applyBorder="1"/>
    <xf numFmtId="42" fontId="1" fillId="2" borderId="1" xfId="1" applyFill="1" applyBorder="1"/>
    <xf numFmtId="0" fontId="0" fillId="2" borderId="1" xfId="2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42" fontId="0" fillId="0" borderId="0" xfId="0" applyNumberFormat="1" applyAlignment="1">
      <alignment horizontal="left"/>
    </xf>
  </cellXfs>
  <cellStyles count="3">
    <cellStyle name="20% - Énfasis2" xfId="2" builtinId="34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[Tablas dinamicas.xlsx]Hoja1!TablaDinámica1</c:name>
    <c:fmtId val="0"/>
  </c:pivotSource>
  <c:chart>
    <c:autoTitleDeleted val="0"/>
    <c:pivotFmts>
      <c:pivotFmt>
        <c:idx val="0"/>
      </c:pivotFmt>
      <c:pivotFmt>
        <c:idx val="7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Hoja1!$I$4:$I$5</c:f>
              <c:strCache>
                <c:ptCount val="1"/>
                <c:pt idx="0">
                  <c:v>Amazonas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Hoja1!$H$6:$H$31</c:f>
              <c:strCache>
                <c:ptCount val="25"/>
                <c:pt idx="0">
                  <c:v> $ 7.169.139 </c:v>
                </c:pt>
                <c:pt idx="1">
                  <c:v> $ 25.771.518 </c:v>
                </c:pt>
                <c:pt idx="2">
                  <c:v> $ 49.506.345 </c:v>
                </c:pt>
                <c:pt idx="3">
                  <c:v> $ 83.823.177 </c:v>
                </c:pt>
                <c:pt idx="4">
                  <c:v> $ 17.324.720 </c:v>
                </c:pt>
                <c:pt idx="5">
                  <c:v> $ 16.455.753 </c:v>
                </c:pt>
                <c:pt idx="6">
                  <c:v> $ 23.047.066 </c:v>
                </c:pt>
                <c:pt idx="7">
                  <c:v> $ 10.141.674 </c:v>
                </c:pt>
                <c:pt idx="8">
                  <c:v> $ 65.003.873 </c:v>
                </c:pt>
                <c:pt idx="9">
                  <c:v> $ 14.193.079 </c:v>
                </c:pt>
                <c:pt idx="10">
                  <c:v> $ 89.574.371 </c:v>
                </c:pt>
                <c:pt idx="11">
                  <c:v> $ 23.720.316 </c:v>
                </c:pt>
                <c:pt idx="12">
                  <c:v> $ 3.871.305 </c:v>
                </c:pt>
                <c:pt idx="13">
                  <c:v> $ 51.836.704 </c:v>
                </c:pt>
                <c:pt idx="14">
                  <c:v> $ 88.626.022 </c:v>
                </c:pt>
                <c:pt idx="15">
                  <c:v> $ 1.251.313 </c:v>
                </c:pt>
                <c:pt idx="16">
                  <c:v> $ 38.635.217 </c:v>
                </c:pt>
                <c:pt idx="17">
                  <c:v> $ 14.783.132 </c:v>
                </c:pt>
                <c:pt idx="18">
                  <c:v> $ 14.399.930 </c:v>
                </c:pt>
                <c:pt idx="19">
                  <c:v> $ 8.502.787 </c:v>
                </c:pt>
                <c:pt idx="20">
                  <c:v> $ 92.686.707 </c:v>
                </c:pt>
                <c:pt idx="21">
                  <c:v> $ 46.632.442 </c:v>
                </c:pt>
                <c:pt idx="22">
                  <c:v> $ 91.524.995 </c:v>
                </c:pt>
                <c:pt idx="23">
                  <c:v> $ 70.921.653 </c:v>
                </c:pt>
                <c:pt idx="24">
                  <c:v> $ 49.773.574 </c:v>
                </c:pt>
              </c:strCache>
            </c:strRef>
          </c:cat>
          <c:val>
            <c:numRef>
              <c:f>Hoja1!$I$6:$I$31</c:f>
              <c:numCache>
                <c:formatCode>General</c:formatCode>
                <c:ptCount val="25"/>
                <c:pt idx="15">
                  <c:v>1251313</c:v>
                </c:pt>
                <c:pt idx="16">
                  <c:v>38635217</c:v>
                </c:pt>
                <c:pt idx="17">
                  <c:v>14783132</c:v>
                </c:pt>
                <c:pt idx="18">
                  <c:v>14399930</c:v>
                </c:pt>
                <c:pt idx="19">
                  <c:v>8502787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F11-A198-5CE0B7740B3E}"/>
            </c:ext>
          </c:extLst>
        </c:ser>
        <c:ser>
          <c:idx val="1"/>
          <c:order val="1"/>
          <c:tx>
            <c:strRef>
              <c:f>Hoja1!$J$4:$J$5</c:f>
              <c:strCache>
                <c:ptCount val="1"/>
                <c:pt idx="0">
                  <c:v>Caquetá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Hoja1!$H$6:$H$31</c:f>
              <c:strCache>
                <c:ptCount val="25"/>
                <c:pt idx="0">
                  <c:v> $ 7.169.139 </c:v>
                </c:pt>
                <c:pt idx="1">
                  <c:v> $ 25.771.518 </c:v>
                </c:pt>
                <c:pt idx="2">
                  <c:v> $ 49.506.345 </c:v>
                </c:pt>
                <c:pt idx="3">
                  <c:v> $ 83.823.177 </c:v>
                </c:pt>
                <c:pt idx="4">
                  <c:v> $ 17.324.720 </c:v>
                </c:pt>
                <c:pt idx="5">
                  <c:v> $ 16.455.753 </c:v>
                </c:pt>
                <c:pt idx="6">
                  <c:v> $ 23.047.066 </c:v>
                </c:pt>
                <c:pt idx="7">
                  <c:v> $ 10.141.674 </c:v>
                </c:pt>
                <c:pt idx="8">
                  <c:v> $ 65.003.873 </c:v>
                </c:pt>
                <c:pt idx="9">
                  <c:v> $ 14.193.079 </c:v>
                </c:pt>
                <c:pt idx="10">
                  <c:v> $ 89.574.371 </c:v>
                </c:pt>
                <c:pt idx="11">
                  <c:v> $ 23.720.316 </c:v>
                </c:pt>
                <c:pt idx="12">
                  <c:v> $ 3.871.305 </c:v>
                </c:pt>
                <c:pt idx="13">
                  <c:v> $ 51.836.704 </c:v>
                </c:pt>
                <c:pt idx="14">
                  <c:v> $ 88.626.022 </c:v>
                </c:pt>
                <c:pt idx="15">
                  <c:v> $ 1.251.313 </c:v>
                </c:pt>
                <c:pt idx="16">
                  <c:v> $ 38.635.217 </c:v>
                </c:pt>
                <c:pt idx="17">
                  <c:v> $ 14.783.132 </c:v>
                </c:pt>
                <c:pt idx="18">
                  <c:v> $ 14.399.930 </c:v>
                </c:pt>
                <c:pt idx="19">
                  <c:v> $ 8.502.787 </c:v>
                </c:pt>
                <c:pt idx="20">
                  <c:v> $ 92.686.707 </c:v>
                </c:pt>
                <c:pt idx="21">
                  <c:v> $ 46.632.442 </c:v>
                </c:pt>
                <c:pt idx="22">
                  <c:v> $ 91.524.995 </c:v>
                </c:pt>
                <c:pt idx="23">
                  <c:v> $ 70.921.653 </c:v>
                </c:pt>
                <c:pt idx="24">
                  <c:v> $ 49.773.574 </c:v>
                </c:pt>
              </c:strCache>
            </c:strRef>
          </c:cat>
          <c:val>
            <c:numRef>
              <c:f>Hoja1!$J$6:$J$31</c:f>
              <c:numCache>
                <c:formatCode>General</c:formatCode>
                <c:ptCount val="25"/>
                <c:pt idx="5">
                  <c:v>16455753</c:v>
                </c:pt>
                <c:pt idx="6">
                  <c:v>23047066</c:v>
                </c:pt>
                <c:pt idx="7">
                  <c:v>10141674</c:v>
                </c:pt>
                <c:pt idx="8">
                  <c:v>65003873</c:v>
                </c:pt>
                <c:pt idx="9">
                  <c:v>14193079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1E2-4F11-A198-5CE0B7740B3E}"/>
            </c:ext>
          </c:extLst>
        </c:ser>
        <c:ser>
          <c:idx val="2"/>
          <c:order val="2"/>
          <c:tx>
            <c:strRef>
              <c:f>Hoja1!$K$4:$K$5</c:f>
              <c:strCache>
                <c:ptCount val="1"/>
                <c:pt idx="0">
                  <c:v>Cartagena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Hoja1!$H$6:$H$31</c:f>
              <c:strCache>
                <c:ptCount val="25"/>
                <c:pt idx="0">
                  <c:v> $ 7.169.139 </c:v>
                </c:pt>
                <c:pt idx="1">
                  <c:v> $ 25.771.518 </c:v>
                </c:pt>
                <c:pt idx="2">
                  <c:v> $ 49.506.345 </c:v>
                </c:pt>
                <c:pt idx="3">
                  <c:v> $ 83.823.177 </c:v>
                </c:pt>
                <c:pt idx="4">
                  <c:v> $ 17.324.720 </c:v>
                </c:pt>
                <c:pt idx="5">
                  <c:v> $ 16.455.753 </c:v>
                </c:pt>
                <c:pt idx="6">
                  <c:v> $ 23.047.066 </c:v>
                </c:pt>
                <c:pt idx="7">
                  <c:v> $ 10.141.674 </c:v>
                </c:pt>
                <c:pt idx="8">
                  <c:v> $ 65.003.873 </c:v>
                </c:pt>
                <c:pt idx="9">
                  <c:v> $ 14.193.079 </c:v>
                </c:pt>
                <c:pt idx="10">
                  <c:v> $ 89.574.371 </c:v>
                </c:pt>
                <c:pt idx="11">
                  <c:v> $ 23.720.316 </c:v>
                </c:pt>
                <c:pt idx="12">
                  <c:v> $ 3.871.305 </c:v>
                </c:pt>
                <c:pt idx="13">
                  <c:v> $ 51.836.704 </c:v>
                </c:pt>
                <c:pt idx="14">
                  <c:v> $ 88.626.022 </c:v>
                </c:pt>
                <c:pt idx="15">
                  <c:v> $ 1.251.313 </c:v>
                </c:pt>
                <c:pt idx="16">
                  <c:v> $ 38.635.217 </c:v>
                </c:pt>
                <c:pt idx="17">
                  <c:v> $ 14.783.132 </c:v>
                </c:pt>
                <c:pt idx="18">
                  <c:v> $ 14.399.930 </c:v>
                </c:pt>
                <c:pt idx="19">
                  <c:v> $ 8.502.787 </c:v>
                </c:pt>
                <c:pt idx="20">
                  <c:v> $ 92.686.707 </c:v>
                </c:pt>
                <c:pt idx="21">
                  <c:v> $ 46.632.442 </c:v>
                </c:pt>
                <c:pt idx="22">
                  <c:v> $ 91.524.995 </c:v>
                </c:pt>
                <c:pt idx="23">
                  <c:v> $ 70.921.653 </c:v>
                </c:pt>
                <c:pt idx="24">
                  <c:v> $ 49.773.574 </c:v>
                </c:pt>
              </c:strCache>
            </c:strRef>
          </c:cat>
          <c:val>
            <c:numRef>
              <c:f>Hoja1!$K$6:$K$31</c:f>
              <c:numCache>
                <c:formatCode>General</c:formatCode>
                <c:ptCount val="25"/>
                <c:pt idx="20">
                  <c:v>92686707</c:v>
                </c:pt>
                <c:pt idx="21">
                  <c:v>46632442</c:v>
                </c:pt>
                <c:pt idx="22">
                  <c:v>91524995</c:v>
                </c:pt>
                <c:pt idx="23">
                  <c:v>70921653</c:v>
                </c:pt>
                <c:pt idx="24">
                  <c:v>49773574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1E2-4F11-A198-5CE0B7740B3E}"/>
            </c:ext>
          </c:extLst>
        </c:ser>
        <c:ser>
          <c:idx val="3"/>
          <c:order val="3"/>
          <c:tx>
            <c:strRef>
              <c:f>Hoja1!$L$4:$L$5</c:f>
              <c:strCache>
                <c:ptCount val="1"/>
                <c:pt idx="0">
                  <c:v>Cauca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Hoja1!$H$6:$H$31</c:f>
              <c:strCache>
                <c:ptCount val="25"/>
                <c:pt idx="0">
                  <c:v> $ 7.169.139 </c:v>
                </c:pt>
                <c:pt idx="1">
                  <c:v> $ 25.771.518 </c:v>
                </c:pt>
                <c:pt idx="2">
                  <c:v> $ 49.506.345 </c:v>
                </c:pt>
                <c:pt idx="3">
                  <c:v> $ 83.823.177 </c:v>
                </c:pt>
                <c:pt idx="4">
                  <c:v> $ 17.324.720 </c:v>
                </c:pt>
                <c:pt idx="5">
                  <c:v> $ 16.455.753 </c:v>
                </c:pt>
                <c:pt idx="6">
                  <c:v> $ 23.047.066 </c:v>
                </c:pt>
                <c:pt idx="7">
                  <c:v> $ 10.141.674 </c:v>
                </c:pt>
                <c:pt idx="8">
                  <c:v> $ 65.003.873 </c:v>
                </c:pt>
                <c:pt idx="9">
                  <c:v> $ 14.193.079 </c:v>
                </c:pt>
                <c:pt idx="10">
                  <c:v> $ 89.574.371 </c:v>
                </c:pt>
                <c:pt idx="11">
                  <c:v> $ 23.720.316 </c:v>
                </c:pt>
                <c:pt idx="12">
                  <c:v> $ 3.871.305 </c:v>
                </c:pt>
                <c:pt idx="13">
                  <c:v> $ 51.836.704 </c:v>
                </c:pt>
                <c:pt idx="14">
                  <c:v> $ 88.626.022 </c:v>
                </c:pt>
                <c:pt idx="15">
                  <c:v> $ 1.251.313 </c:v>
                </c:pt>
                <c:pt idx="16">
                  <c:v> $ 38.635.217 </c:v>
                </c:pt>
                <c:pt idx="17">
                  <c:v> $ 14.783.132 </c:v>
                </c:pt>
                <c:pt idx="18">
                  <c:v> $ 14.399.930 </c:v>
                </c:pt>
                <c:pt idx="19">
                  <c:v> $ 8.502.787 </c:v>
                </c:pt>
                <c:pt idx="20">
                  <c:v> $ 92.686.707 </c:v>
                </c:pt>
                <c:pt idx="21">
                  <c:v> $ 46.632.442 </c:v>
                </c:pt>
                <c:pt idx="22">
                  <c:v> $ 91.524.995 </c:v>
                </c:pt>
                <c:pt idx="23">
                  <c:v> $ 70.921.653 </c:v>
                </c:pt>
                <c:pt idx="24">
                  <c:v> $ 49.773.574 </c:v>
                </c:pt>
              </c:strCache>
            </c:strRef>
          </c:cat>
          <c:val>
            <c:numRef>
              <c:f>Hoja1!$L$6:$L$31</c:f>
              <c:numCache>
                <c:formatCode>General</c:formatCode>
                <c:ptCount val="25"/>
                <c:pt idx="10">
                  <c:v>89574371</c:v>
                </c:pt>
                <c:pt idx="11">
                  <c:v>23720316</c:v>
                </c:pt>
                <c:pt idx="12">
                  <c:v>3871305</c:v>
                </c:pt>
                <c:pt idx="13">
                  <c:v>51836704</c:v>
                </c:pt>
                <c:pt idx="14">
                  <c:v>88626022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1E2-4F11-A198-5CE0B7740B3E}"/>
            </c:ext>
          </c:extLst>
        </c:ser>
        <c:ser>
          <c:idx val="4"/>
          <c:order val="4"/>
          <c:tx>
            <c:strRef>
              <c:f>Hoja1!$M$4:$M$5</c:f>
              <c:strCache>
                <c:ptCount val="1"/>
                <c:pt idx="0">
                  <c:v>Santander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Hoja1!$H$6:$H$31</c:f>
              <c:strCache>
                <c:ptCount val="25"/>
                <c:pt idx="0">
                  <c:v> $ 7.169.139 </c:v>
                </c:pt>
                <c:pt idx="1">
                  <c:v> $ 25.771.518 </c:v>
                </c:pt>
                <c:pt idx="2">
                  <c:v> $ 49.506.345 </c:v>
                </c:pt>
                <c:pt idx="3">
                  <c:v> $ 83.823.177 </c:v>
                </c:pt>
                <c:pt idx="4">
                  <c:v> $ 17.324.720 </c:v>
                </c:pt>
                <c:pt idx="5">
                  <c:v> $ 16.455.753 </c:v>
                </c:pt>
                <c:pt idx="6">
                  <c:v> $ 23.047.066 </c:v>
                </c:pt>
                <c:pt idx="7">
                  <c:v> $ 10.141.674 </c:v>
                </c:pt>
                <c:pt idx="8">
                  <c:v> $ 65.003.873 </c:v>
                </c:pt>
                <c:pt idx="9">
                  <c:v> $ 14.193.079 </c:v>
                </c:pt>
                <c:pt idx="10">
                  <c:v> $ 89.574.371 </c:v>
                </c:pt>
                <c:pt idx="11">
                  <c:v> $ 23.720.316 </c:v>
                </c:pt>
                <c:pt idx="12">
                  <c:v> $ 3.871.305 </c:v>
                </c:pt>
                <c:pt idx="13">
                  <c:v> $ 51.836.704 </c:v>
                </c:pt>
                <c:pt idx="14">
                  <c:v> $ 88.626.022 </c:v>
                </c:pt>
                <c:pt idx="15">
                  <c:v> $ 1.251.313 </c:v>
                </c:pt>
                <c:pt idx="16">
                  <c:v> $ 38.635.217 </c:v>
                </c:pt>
                <c:pt idx="17">
                  <c:v> $ 14.783.132 </c:v>
                </c:pt>
                <c:pt idx="18">
                  <c:v> $ 14.399.930 </c:v>
                </c:pt>
                <c:pt idx="19">
                  <c:v> $ 8.502.787 </c:v>
                </c:pt>
                <c:pt idx="20">
                  <c:v> $ 92.686.707 </c:v>
                </c:pt>
                <c:pt idx="21">
                  <c:v> $ 46.632.442 </c:v>
                </c:pt>
                <c:pt idx="22">
                  <c:v> $ 91.524.995 </c:v>
                </c:pt>
                <c:pt idx="23">
                  <c:v> $ 70.921.653 </c:v>
                </c:pt>
                <c:pt idx="24">
                  <c:v> $ 49.773.574 </c:v>
                </c:pt>
              </c:strCache>
            </c:strRef>
          </c:cat>
          <c:val>
            <c:numRef>
              <c:f>Hoja1!$M$6:$M$31</c:f>
              <c:numCache>
                <c:formatCode>General</c:formatCode>
                <c:ptCount val="25"/>
                <c:pt idx="0">
                  <c:v>7169139</c:v>
                </c:pt>
                <c:pt idx="1">
                  <c:v>25771518</c:v>
                </c:pt>
                <c:pt idx="2">
                  <c:v>49506345</c:v>
                </c:pt>
                <c:pt idx="3">
                  <c:v>83823177</c:v>
                </c:pt>
                <c:pt idx="4">
                  <c:v>17324720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1E2-4F11-A198-5CE0B774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614327008"/>
        <c:axId val="607734144"/>
      </c:barChart>
      <c:catAx>
        <c:axId val="6143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7734144"/>
        <c:crosses val="autoZero"/>
        <c:auto val="1"/>
        <c:lblAlgn val="ctr"/>
        <c:lblOffset val="100"/>
        <c:noMultiLvlLbl val="0"/>
      </c:catAx>
      <c:valAx>
        <c:axId val="60773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43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539262</xdr:colOff>
      <xdr:row>32</xdr:row>
      <xdr:rowOff>105509</xdr:rowOff>
    </xdr:from>
    <xdr:to>
      <xdr:col>14</xdr:col>
      <xdr:colOff>234462</xdr:colOff>
      <xdr:row>47</xdr:row>
      <xdr:rowOff>123093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6A0BF2-C65B-4415-9DD2-C82F26CA1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42.646325694448" createdVersion="6" refreshedVersion="6" minRefreshableVersion="3" recordCount="25">
  <cacheSource type="worksheet">
    <worksheetSource ref="A1:F26" sheet="Hoja1"/>
  </cacheSource>
  <cacheFields count="6">
    <cacheField name="id" numFmtId="0">
      <sharedItems containsSemiMixedTypes="0" containsString="0" containsNumber="1" containsInteger="1" minValue="1" maxValue="25"/>
    </cacheField>
    <cacheField name="Ciudad" numFmtId="0">
      <sharedItems count="5">
        <s v="Santander"/>
        <s v="Caquetá"/>
        <s v="Cauca"/>
        <s v="Amazonas"/>
        <s v="Cartagena"/>
      </sharedItems>
    </cacheField>
    <cacheField name="Zona" numFmtId="0">
      <sharedItems/>
    </cacheField>
    <cacheField name="Ventas" numFmtId="42">
      <sharedItems containsSemiMixedTypes="0" containsString="0" containsNumber="1" containsInteger="1" minValue="8784" maxValue="4545454545" count="222">
        <n v="7169139"/>
        <n v="25771518"/>
        <n v="49506345"/>
        <n v="83823177"/>
        <n v="17324720"/>
        <n v="16455753"/>
        <n v="23047066"/>
        <n v="10141674"/>
        <n v="65003873"/>
        <n v="14193079"/>
        <n v="89574371"/>
        <n v="23720316"/>
        <n v="3871305"/>
        <n v="51836704"/>
        <n v="88626022"/>
        <n v="1251313"/>
        <n v="38635217"/>
        <n v="14783132"/>
        <n v="14399930"/>
        <n v="8502787"/>
        <n v="92686707"/>
        <n v="46632442"/>
        <n v="91524995"/>
        <n v="70921653"/>
        <n v="49773574"/>
        <n v="42856646" u="1"/>
        <n v="64196910" u="1"/>
        <n v="60920560" u="1"/>
        <n v="79813921" u="1"/>
        <n v="86639220" u="1"/>
        <n v="91724061" u="1"/>
        <n v="16123165" u="1"/>
        <n v="40862210" u="1"/>
        <n v="45079706" u="1"/>
        <n v="84858724" u="1"/>
        <n v="13113097" u="1"/>
        <n v="93073772" u="1"/>
        <n v="25467177" u="1"/>
        <n v="81743214" u="1"/>
        <n v="26550765" u="1"/>
        <n v="445454454" u="1"/>
        <n v="14007405" u="1"/>
        <n v="65546941" u="1"/>
        <n v="4477474" u="1"/>
        <n v="60705418" u="1"/>
        <n v="61480170" u="1"/>
        <n v="70246503" u="1"/>
        <n v="83373220" u="1"/>
        <n v="87576785" u="1"/>
        <n v="28767716" u="1"/>
        <n v="39124147" u="1"/>
        <n v="39942067" u="1"/>
        <n v="45361152" u="1"/>
        <n v="87494903" u="1"/>
        <n v="545454545" u="1"/>
        <n v="13908266" u="1"/>
        <n v="15203306" u="1"/>
        <n v="29944786" u="1"/>
        <n v="70556255" u="1"/>
        <n v="43355939" u="1"/>
        <n v="57335239" u="1"/>
        <n v="92186707" u="1"/>
        <n v="59230070" u="1"/>
        <n v="66886840" u="1"/>
        <n v="34398090" u="1"/>
        <n v="69169790" u="1"/>
        <n v="75757578" u="1"/>
        <n v="91888624" u="1"/>
        <n v="79411236" u="1"/>
        <n v="97762549" u="1"/>
        <n v="13762819" u="1"/>
        <n v="47465799" u="1"/>
        <n v="78835160" u="1"/>
        <n v="2937142" u="1"/>
        <n v="10580158" u="1"/>
        <n v="22816008" u="1"/>
        <n v="34757668" u="1"/>
        <n v="37092020" u="1"/>
        <n v="39196257" u="1"/>
        <n v="878784" u="1"/>
        <n v="12123919" u="1"/>
        <n v="64174657" u="1"/>
        <n v="80700141" u="1"/>
        <n v="81235442" u="1"/>
        <n v="18485468" u="1"/>
        <n v="92785575" u="1"/>
        <n v="25923870" u="1"/>
        <n v="27472064" u="1"/>
        <n v="88657306" u="1"/>
        <n v="53674058" u="1"/>
        <n v="58898366" u="1"/>
        <n v="71474407" u="1"/>
        <n v="6919374" u="1"/>
        <n v="11175896" u="1"/>
        <n v="67245004" u="1"/>
        <n v="878788" u="1"/>
        <n v="11818075" u="1"/>
        <n v="54545545" u="1"/>
        <n v="71114927" u="1"/>
        <n v="41777994" u="1"/>
        <n v="29116614" u="1"/>
        <n v="30475349" u="1"/>
        <n v="60658929" u="1"/>
        <n v="77878788" u="1"/>
        <n v="4458972" u="1"/>
        <n v="15187317" u="1"/>
        <n v="80152236" u="1"/>
        <n v="57633904" u="1"/>
        <n v="43861655" u="1"/>
        <n v="92941554" u="1"/>
        <n v="7466670" u="1"/>
        <n v="13014252" u="1"/>
        <n v="39395616" u="1"/>
        <n v="97006384" u="1"/>
        <n v="7787878" u="1"/>
        <n v="17700052" u="1"/>
        <n v="93012061" u="1"/>
        <n v="38505748" u="1"/>
        <n v="11519703" u="1"/>
        <n v="67273773" u="1"/>
        <n v="81327993" u="1"/>
        <n v="19917114" u="1"/>
        <n v="6664757" u="1"/>
        <n v="21185538" u="1"/>
        <n v="65175876" u="1"/>
        <n v="18511173" u="1"/>
        <n v="32296928" u="1"/>
        <n v="5637332" u="1"/>
        <n v="45775757" u="1"/>
        <n v="65618348" u="1"/>
        <n v="94295294" u="1"/>
        <n v="54908913" u="1"/>
        <n v="11782254" u="1"/>
        <n v="35085478" u="1"/>
        <n v="41471122" u="1"/>
        <n v="79728095" u="1"/>
        <n v="1049604" u="1"/>
        <n v="76511688" u="1"/>
        <n v="29522185" u="1"/>
        <n v="80481579" u="1"/>
        <n v="90200928" u="1"/>
        <n v="578787" u="1"/>
        <n v="5374210" u="1"/>
        <n v="10146611" u="1"/>
        <n v="18957733" u="1"/>
        <n v="8784" u="1"/>
        <n v="44322326" u="1"/>
        <n v="45575778" u="1"/>
        <n v="50541580" u="1"/>
        <n v="86873381" u="1"/>
        <n v="22323275" u="1"/>
        <n v="60166893" u="1"/>
        <n v="85776291" u="1"/>
        <n v="31316989" u="1"/>
        <n v="56351953" u="1"/>
        <n v="455778" u="1"/>
        <n v="30691494" u="1"/>
        <n v="39410394" u="1"/>
        <n v="59260777" u="1"/>
        <n v="75822005" u="1"/>
        <n v="89843363" u="1"/>
        <n v="94158429" u="1"/>
        <n v="6342844" u="1"/>
        <n v="32556838" u="1"/>
        <n v="46218662" u="1"/>
        <n v="66436983" u="1"/>
        <n v="87394956" u="1"/>
        <n v="40593331" u="1"/>
        <n v="73584807" u="1"/>
        <n v="81636403" u="1"/>
        <n v="92502160" u="1"/>
        <n v="42199667" u="1"/>
        <n v="75884500" u="1"/>
        <n v="87692558" u="1"/>
        <n v="8787878" u="1"/>
        <n v="29944560" u="1"/>
        <n v="39734453" u="1"/>
        <n v="74206094" u="1"/>
        <n v="93534901" u="1"/>
        <n v="30200775" u="1"/>
        <n v="80413262" u="1"/>
        <n v="88570656" u="1"/>
        <n v="94714776" u="1"/>
        <n v="8551061" u="1"/>
        <n v="76840226" u="1"/>
        <n v="77816287" u="1"/>
        <n v="245454554" u="1"/>
        <n v="16837472" u="1"/>
        <n v="32210091" u="1"/>
        <n v="3661862" u="1"/>
        <n v="12866173" u="1"/>
        <n v="15137195" u="1"/>
        <n v="45294404" u="1"/>
        <n v="99963920" u="1"/>
        <n v="16092816" u="1"/>
        <n v="56354799" u="1"/>
        <n v="97055670" u="1"/>
        <n v="4101135" u="1"/>
        <n v="36180686" u="1"/>
        <n v="67861636" u="1"/>
        <n v="71855293" u="1"/>
        <n v="81469069" u="1"/>
        <n v="83931868" u="1"/>
        <n v="11159105" u="1"/>
        <n v="38095273" u="1"/>
        <n v="43007604" u="1"/>
        <n v="54357775" u="1"/>
        <n v="86108087" u="1"/>
        <n v="4545454545" u="1"/>
        <n v="56215088" u="1"/>
        <n v="11513963" u="1"/>
        <n v="51852455" u="1"/>
        <n v="30020959" u="1"/>
        <n v="42781290" u="1"/>
        <n v="76287950" u="1"/>
        <n v="90740932" u="1"/>
        <n v="787788" u="1"/>
        <n v="34980064" u="1"/>
        <n v="41045198" u="1"/>
        <n v="48521026" u="1"/>
        <n v="53475865" u="1"/>
        <n v="84300933" u="1"/>
      </sharedItems>
    </cacheField>
    <cacheField name="Formas de pago" numFmtId="0">
      <sharedItems/>
    </cacheField>
    <cacheField name="Categoría" numFmtId="0">
      <sharedItems count="3">
        <s v="electrodomésticos"/>
        <s v="Informatica"/>
        <s v="Audio Y Vide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x v="0"/>
    <s v="ROJA"/>
    <x v="0"/>
    <s v="contado"/>
    <x v="0"/>
  </r>
  <r>
    <n v="2"/>
    <x v="0"/>
    <s v="ROJA"/>
    <x v="1"/>
    <s v="tarjeta"/>
    <x v="0"/>
  </r>
  <r>
    <n v="3"/>
    <x v="0"/>
    <s v="ROJA"/>
    <x v="2"/>
    <s v="contado"/>
    <x v="1"/>
  </r>
  <r>
    <n v="4"/>
    <x v="0"/>
    <s v="ROJA"/>
    <x v="3"/>
    <s v="tarjeta"/>
    <x v="1"/>
  </r>
  <r>
    <n v="5"/>
    <x v="0"/>
    <s v="ROJA"/>
    <x v="4"/>
    <s v="contado"/>
    <x v="2"/>
  </r>
  <r>
    <n v="6"/>
    <x v="1"/>
    <s v="Verde"/>
    <x v="5"/>
    <s v="tarjeta"/>
    <x v="2"/>
  </r>
  <r>
    <n v="7"/>
    <x v="1"/>
    <s v="Verde"/>
    <x v="6"/>
    <s v="contado"/>
    <x v="0"/>
  </r>
  <r>
    <n v="8"/>
    <x v="1"/>
    <s v="Verde"/>
    <x v="7"/>
    <s v="tarjeta"/>
    <x v="0"/>
  </r>
  <r>
    <n v="9"/>
    <x v="1"/>
    <s v="Verde"/>
    <x v="8"/>
    <s v="contado"/>
    <x v="1"/>
  </r>
  <r>
    <n v="10"/>
    <x v="1"/>
    <s v="Verde"/>
    <x v="9"/>
    <s v="tarjeta"/>
    <x v="1"/>
  </r>
  <r>
    <n v="11"/>
    <x v="2"/>
    <s v="Gris"/>
    <x v="10"/>
    <s v="contado"/>
    <x v="2"/>
  </r>
  <r>
    <n v="12"/>
    <x v="2"/>
    <s v="Gris"/>
    <x v="11"/>
    <s v="tarjeta"/>
    <x v="2"/>
  </r>
  <r>
    <n v="13"/>
    <x v="2"/>
    <s v="Gris"/>
    <x v="12"/>
    <s v="contado"/>
    <x v="0"/>
  </r>
  <r>
    <n v="14"/>
    <x v="2"/>
    <s v="Gris"/>
    <x v="13"/>
    <s v="tarjeta"/>
    <x v="0"/>
  </r>
  <r>
    <n v="15"/>
    <x v="2"/>
    <s v="Gris"/>
    <x v="14"/>
    <s v="contado"/>
    <x v="1"/>
  </r>
  <r>
    <n v="16"/>
    <x v="3"/>
    <s v="Blanca"/>
    <x v="15"/>
    <s v="tarjeta"/>
    <x v="1"/>
  </r>
  <r>
    <n v="17"/>
    <x v="3"/>
    <s v="Blanca"/>
    <x v="16"/>
    <s v="contado"/>
    <x v="2"/>
  </r>
  <r>
    <n v="18"/>
    <x v="3"/>
    <s v="Blanca"/>
    <x v="17"/>
    <s v="tarjeta"/>
    <x v="2"/>
  </r>
  <r>
    <n v="19"/>
    <x v="3"/>
    <s v="Blanca"/>
    <x v="18"/>
    <s v="contado"/>
    <x v="0"/>
  </r>
  <r>
    <n v="20"/>
    <x v="3"/>
    <s v="Blanca"/>
    <x v="19"/>
    <s v="tarjeta"/>
    <x v="0"/>
  </r>
  <r>
    <n v="21"/>
    <x v="4"/>
    <s v="Negra"/>
    <x v="20"/>
    <s v="contado"/>
    <x v="1"/>
  </r>
  <r>
    <n v="22"/>
    <x v="4"/>
    <s v="Negra"/>
    <x v="21"/>
    <s v="tarjeta"/>
    <x v="1"/>
  </r>
  <r>
    <n v="23"/>
    <x v="4"/>
    <s v="Negra"/>
    <x v="22"/>
    <s v="contado"/>
    <x v="2"/>
  </r>
  <r>
    <n v="24"/>
    <x v="4"/>
    <s v="Negra"/>
    <x v="23"/>
    <s v="tarjeta"/>
    <x v="2"/>
  </r>
  <r>
    <n v="25"/>
    <x v="4"/>
    <s v="Negra"/>
    <x v="24"/>
    <s v="contad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4:N31" firstHeaderRow="1" firstDataRow="2" firstDataCol="1" rowPageCount="1" colPageCount="1"/>
  <pivotFields count="6">
    <pivotField subtotalTop="0" showAll="0"/>
    <pivotField axis="axisCol" subtotalTop="0" showAll="0">
      <items count="6">
        <item x="3"/>
        <item x="1"/>
        <item x="4"/>
        <item x="2"/>
        <item x="0"/>
        <item t="default"/>
      </items>
    </pivotField>
    <pivotField subtotalTop="0" showAll="0"/>
    <pivotField axis="axisRow" dataField="1" numFmtId="42" subtotalTop="0" showAll="0">
      <items count="223">
        <item m="1" x="145"/>
        <item m="1" x="155"/>
        <item m="1" x="141"/>
        <item m="1" x="216"/>
        <item m="1" x="79"/>
        <item m="1" x="95"/>
        <item m="1" x="104"/>
        <item m="1" x="43"/>
        <item m="1" x="122"/>
        <item m="1" x="114"/>
        <item m="1" x="174"/>
        <item m="1" x="93"/>
        <item m="1" x="147"/>
        <item m="1" x="128"/>
        <item m="1" x="97"/>
        <item m="1" x="66"/>
        <item m="1" x="103"/>
        <item m="1" x="48"/>
        <item m="1" x="186"/>
        <item m="1" x="40"/>
        <item m="1" x="54"/>
        <item m="1" x="208"/>
        <item m="1" x="96"/>
        <item m="1" x="158"/>
        <item m="1" x="221"/>
        <item m="1" x="178"/>
        <item m="1" x="70"/>
        <item m="1" x="146"/>
        <item m="1" x="74"/>
        <item m="1" x="123"/>
        <item m="1" x="61"/>
        <item m="1" x="188"/>
        <item m="1" x="99"/>
        <item m="1" x="148"/>
        <item m="1" x="98"/>
        <item m="1" x="165"/>
        <item m="1" x="194"/>
        <item m="1" x="73"/>
        <item m="1" x="185"/>
        <item m="1" x="127"/>
        <item m="1" x="138"/>
        <item m="1" x="35"/>
        <item m="1" x="173"/>
        <item m="1" x="87"/>
        <item m="1" x="30"/>
        <item m="1" x="152"/>
        <item m="1" x="210"/>
        <item m="1" x="84"/>
        <item m="1" x="131"/>
        <item m="1" x="107"/>
        <item m="1" x="160"/>
        <item m="1" x="80"/>
        <item m="1" x="90"/>
        <item m="1" x="113"/>
        <item m="1" x="157"/>
        <item m="1" x="203"/>
        <item m="1" x="112"/>
        <item m="1" x="71"/>
        <item m="1" x="166"/>
        <item m="1" x="201"/>
        <item m="1" x="193"/>
        <item m="1" x="65"/>
        <item m="1" x="139"/>
        <item m="1" x="59"/>
        <item m="1" x="56"/>
        <item m="1" x="129"/>
        <item m="1" x="124"/>
        <item m="1" x="31"/>
        <item m="1" x="196"/>
        <item m="1" x="106"/>
        <item m="1" x="25"/>
        <item m="1" x="36"/>
        <item m="1" x="202"/>
        <item m="1" x="135"/>
        <item m="1" x="118"/>
        <item m="1" x="120"/>
        <item m="1" x="189"/>
        <item m="1" x="85"/>
        <item m="1" x="154"/>
        <item m="1" x="132"/>
        <item m="1" x="213"/>
        <item m="1" x="153"/>
        <item m="1" x="190"/>
        <item m="1" x="162"/>
        <item m="1" x="140"/>
        <item m="1" x="214"/>
        <item m="1" x="88"/>
        <item m="1" x="64"/>
        <item m="1" x="143"/>
        <item m="1" x="83"/>
        <item m="1" x="220"/>
        <item m="1" x="191"/>
        <item m="1" x="172"/>
        <item m="1" x="105"/>
        <item m="1" x="100"/>
        <item m="1" x="82"/>
        <item m="1" x="181"/>
        <item m="1" x="137"/>
        <item m="1" x="111"/>
        <item m="1" x="72"/>
        <item m="1" x="39"/>
        <item m="1" x="51"/>
        <item m="1" x="177"/>
        <item m="1" x="78"/>
        <item m="1" x="200"/>
        <item m="1" x="53"/>
        <item m="1" x="92"/>
        <item m="1" x="144"/>
        <item m="1" x="42"/>
        <item m="1" x="58"/>
        <item m="1" x="217"/>
        <item m="1" x="46"/>
        <item m="1" x="205"/>
        <item m="1" x="102"/>
        <item m="1" x="101"/>
        <item m="1" x="167"/>
        <item m="1" x="180"/>
        <item m="1" x="192"/>
        <item m="1" x="45"/>
        <item m="1" x="215"/>
        <item m="1" x="37"/>
        <item m="1" x="126"/>
        <item m="1" x="26"/>
        <item m="1" x="117"/>
        <item m="1" x="110"/>
        <item m="1" x="183"/>
        <item m="1" x="199"/>
        <item m="1" x="212"/>
        <item m="1" x="91"/>
        <item m="1" x="68"/>
        <item m="1" x="27"/>
        <item m="1" x="55"/>
        <item m="1" x="182"/>
        <item m="1" x="75"/>
        <item m="1" x="163"/>
        <item m="1" x="28"/>
        <item m="1" x="63"/>
        <item m="1" x="34"/>
        <item m="1" x="150"/>
        <item m="1" x="179"/>
        <item m="1" x="209"/>
        <item m="1" x="134"/>
        <item m="1" x="133"/>
        <item m="1" x="76"/>
        <item m="1" x="109"/>
        <item m="1" x="32"/>
        <item m="1" x="69"/>
        <item m="1" x="142"/>
        <item m="1" x="38"/>
        <item m="1" x="47"/>
        <item m="1" x="49"/>
        <item m="1" x="44"/>
        <item m="1" x="204"/>
        <item m="1" x="52"/>
        <item m="1" x="161"/>
        <item m="1" x="218"/>
        <item m="1" x="41"/>
        <item m="1" x="116"/>
        <item m="1" x="187"/>
        <item m="1" x="175"/>
        <item m="1" x="149"/>
        <item m="1" x="207"/>
        <item m="1" x="130"/>
        <item m="1" x="125"/>
        <item m="1" x="121"/>
        <item m="1" x="86"/>
        <item m="1" x="184"/>
        <item m="1" x="50"/>
        <item m="1" x="94"/>
        <item m="1" x="171"/>
        <item m="1" x="151"/>
        <item m="1" x="169"/>
        <item m="1" x="108"/>
        <item m="1" x="159"/>
        <item m="1" x="168"/>
        <item m="1" x="33"/>
        <item m="1" x="136"/>
        <item m="1" x="176"/>
        <item m="1" x="81"/>
        <item m="1" x="89"/>
        <item m="1" x="195"/>
        <item m="1" x="67"/>
        <item m="1" x="219"/>
        <item m="1" x="57"/>
        <item m="1" x="156"/>
        <item m="1" x="197"/>
        <item m="1" x="115"/>
        <item m="1" x="60"/>
        <item m="1" x="77"/>
        <item m="1" x="198"/>
        <item m="1" x="119"/>
        <item m="1" x="62"/>
        <item m="1" x="29"/>
        <item m="1" x="206"/>
        <item m="1" x="170"/>
        <item m="1" x="211"/>
        <item m="1" x="16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ubtotalTop="0" showAll="0"/>
    <pivotField axis="axisPage" subtotalTop="0" showAll="0">
      <items count="4">
        <item x="2"/>
        <item x="0"/>
        <item x="1"/>
        <item t="default"/>
      </items>
    </pivotField>
  </pivotFields>
  <rowFields count="1">
    <field x="3"/>
  </rowFields>
  <rowItems count="26"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5" hier="-1"/>
  </pageFields>
  <dataFields count="1">
    <dataField name="Suma de Ventas" fld="3" baseField="3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25" zoomScale="130" zoomScaleNormal="130" workbookViewId="0">
      <selection activeCell="L33" sqref="L33"/>
    </sheetView>
  </sheetViews>
  <sheetFormatPr baseColWidth="10" defaultColWidth="8.88671875" defaultRowHeight="14.4" x14ac:dyDescent="0.3"/>
  <cols>
    <col min="2" max="2" width="9.5546875" customWidth="1"/>
    <col min="4" max="4" width="18" bestFit="1" customWidth="1"/>
    <col min="5" max="5" width="15.88671875" customWidth="1"/>
    <col min="6" max="6" width="16.77734375" customWidth="1"/>
    <col min="8" max="8" width="16.5546875" bestFit="1" customWidth="1"/>
    <col min="9" max="9" width="21.44140625" bestFit="1" customWidth="1"/>
    <col min="10" max="13" width="10" bestFit="1" customWidth="1"/>
    <col min="14" max="14" width="12" bestFit="1" customWidth="1"/>
    <col min="15" max="15" width="10" bestFit="1" customWidth="1"/>
    <col min="16" max="16" width="9" bestFit="1" customWidth="1"/>
    <col min="17" max="17" width="10.6640625" bestFit="1" customWidth="1"/>
    <col min="18" max="18" width="10" bestFit="1" customWidth="1"/>
    <col min="19" max="19" width="9" bestFit="1" customWidth="1"/>
    <col min="20" max="20" width="10.109375" bestFit="1" customWidth="1"/>
    <col min="21" max="22" width="10" bestFit="1" customWidth="1"/>
    <col min="23" max="23" width="10.6640625" bestFit="1" customWidth="1"/>
    <col min="24" max="24" width="12" bestFit="1" customWidth="1"/>
    <col min="25" max="26" width="11" bestFit="1" customWidth="1"/>
    <col min="27" max="27" width="9" bestFit="1" customWidth="1"/>
    <col min="28" max="29" width="8" bestFit="1" customWidth="1"/>
    <col min="30" max="30" width="7" bestFit="1" customWidth="1"/>
    <col min="31" max="31" width="8" bestFit="1" customWidth="1"/>
    <col min="32" max="32" width="10.109375" bestFit="1" customWidth="1"/>
    <col min="33" max="33" width="9" bestFit="1" customWidth="1"/>
    <col min="34" max="34" width="7" bestFit="1" customWidth="1"/>
    <col min="35" max="35" width="9" bestFit="1" customWidth="1"/>
    <col min="36" max="36" width="5" bestFit="1" customWidth="1"/>
    <col min="37" max="37" width="9" bestFit="1" customWidth="1"/>
    <col min="38" max="38" width="10.6640625" bestFit="1" customWidth="1"/>
    <col min="39" max="39" width="12" bestFit="1" customWidth="1"/>
  </cols>
  <sheetData>
    <row r="1" spans="1:14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</row>
    <row r="2" spans="1:14" x14ac:dyDescent="0.3">
      <c r="A2" s="2">
        <v>1</v>
      </c>
      <c r="B2" s="4" t="s">
        <v>6</v>
      </c>
      <c r="C2" s="4" t="s">
        <v>11</v>
      </c>
      <c r="D2" s="5">
        <f ca="1">RANDBETWEEN(1,100000000)</f>
        <v>27456954</v>
      </c>
      <c r="E2" s="6" t="s">
        <v>16</v>
      </c>
      <c r="F2" s="6" t="s">
        <v>18</v>
      </c>
      <c r="H2" s="8" t="s">
        <v>3</v>
      </c>
      <c r="I2" t="s">
        <v>21</v>
      </c>
    </row>
    <row r="3" spans="1:14" x14ac:dyDescent="0.3">
      <c r="A3" s="2">
        <v>2</v>
      </c>
      <c r="B3" s="4" t="s">
        <v>6</v>
      </c>
      <c r="C3" s="4" t="s">
        <v>11</v>
      </c>
      <c r="D3" s="5">
        <f t="shared" ref="D3:D26" ca="1" si="0">RANDBETWEEN(1,100000000)</f>
        <v>5837628</v>
      </c>
      <c r="E3" s="6" t="s">
        <v>17</v>
      </c>
      <c r="F3" s="6" t="s">
        <v>18</v>
      </c>
    </row>
    <row r="4" spans="1:14" x14ac:dyDescent="0.3">
      <c r="A4" s="2">
        <v>3</v>
      </c>
      <c r="B4" s="4" t="s">
        <v>6</v>
      </c>
      <c r="C4" s="4" t="s">
        <v>11</v>
      </c>
      <c r="D4" s="5">
        <f t="shared" ca="1" si="0"/>
        <v>22898214</v>
      </c>
      <c r="E4" s="6" t="s">
        <v>16</v>
      </c>
      <c r="F4" s="6" t="s">
        <v>19</v>
      </c>
      <c r="H4" s="8" t="s">
        <v>25</v>
      </c>
      <c r="I4" s="8" t="s">
        <v>22</v>
      </c>
    </row>
    <row r="5" spans="1:14" x14ac:dyDescent="0.3">
      <c r="A5" s="2">
        <v>4</v>
      </c>
      <c r="B5" s="4" t="s">
        <v>6</v>
      </c>
      <c r="C5" s="4" t="s">
        <v>11</v>
      </c>
      <c r="D5" s="5">
        <f t="shared" ca="1" si="0"/>
        <v>84671214</v>
      </c>
      <c r="E5" s="6" t="s">
        <v>17</v>
      </c>
      <c r="F5" s="6" t="s">
        <v>19</v>
      </c>
      <c r="H5" s="8" t="s">
        <v>24</v>
      </c>
      <c r="I5" t="s">
        <v>9</v>
      </c>
      <c r="J5" t="s">
        <v>7</v>
      </c>
      <c r="K5" t="s">
        <v>10</v>
      </c>
      <c r="L5" t="s">
        <v>8</v>
      </c>
      <c r="M5" t="s">
        <v>6</v>
      </c>
      <c r="N5" t="s">
        <v>23</v>
      </c>
    </row>
    <row r="6" spans="1:14" x14ac:dyDescent="0.3">
      <c r="A6" s="2">
        <v>5</v>
      </c>
      <c r="B6" s="4" t="s">
        <v>6</v>
      </c>
      <c r="C6" s="4" t="s">
        <v>11</v>
      </c>
      <c r="D6" s="5">
        <f t="shared" ca="1" si="0"/>
        <v>55635172</v>
      </c>
      <c r="E6" s="6" t="s">
        <v>16</v>
      </c>
      <c r="F6" s="6" t="s">
        <v>20</v>
      </c>
      <c r="H6" s="9">
        <v>7169139</v>
      </c>
      <c r="I6" s="7"/>
      <c r="J6" s="7"/>
      <c r="K6" s="7"/>
      <c r="L6" s="7"/>
      <c r="M6" s="7">
        <v>7169139</v>
      </c>
      <c r="N6" s="7">
        <v>7169139</v>
      </c>
    </row>
    <row r="7" spans="1:14" x14ac:dyDescent="0.3">
      <c r="A7" s="2">
        <v>6</v>
      </c>
      <c r="B7" s="4" t="s">
        <v>7</v>
      </c>
      <c r="C7" s="4" t="s">
        <v>12</v>
      </c>
      <c r="D7" s="5">
        <f t="shared" ca="1" si="0"/>
        <v>92910455</v>
      </c>
      <c r="E7" s="6" t="s">
        <v>17</v>
      </c>
      <c r="F7" s="6" t="s">
        <v>20</v>
      </c>
      <c r="H7" s="9">
        <v>25771518</v>
      </c>
      <c r="I7" s="7"/>
      <c r="J7" s="7"/>
      <c r="K7" s="7"/>
      <c r="L7" s="7"/>
      <c r="M7" s="7">
        <v>25771518</v>
      </c>
      <c r="N7" s="7">
        <v>25771518</v>
      </c>
    </row>
    <row r="8" spans="1:14" x14ac:dyDescent="0.3">
      <c r="A8" s="2">
        <v>7</v>
      </c>
      <c r="B8" s="4" t="s">
        <v>7</v>
      </c>
      <c r="C8" s="4" t="s">
        <v>12</v>
      </c>
      <c r="D8" s="5">
        <f t="shared" ca="1" si="0"/>
        <v>66053825</v>
      </c>
      <c r="E8" s="6" t="s">
        <v>16</v>
      </c>
      <c r="F8" s="6" t="s">
        <v>18</v>
      </c>
      <c r="H8" s="9">
        <v>49506345</v>
      </c>
      <c r="I8" s="7"/>
      <c r="J8" s="7"/>
      <c r="K8" s="7"/>
      <c r="L8" s="7"/>
      <c r="M8" s="7">
        <v>49506345</v>
      </c>
      <c r="N8" s="7">
        <v>49506345</v>
      </c>
    </row>
    <row r="9" spans="1:14" x14ac:dyDescent="0.3">
      <c r="A9" s="2">
        <v>8</v>
      </c>
      <c r="B9" s="4" t="s">
        <v>7</v>
      </c>
      <c r="C9" s="4" t="s">
        <v>12</v>
      </c>
      <c r="D9" s="5">
        <f t="shared" ca="1" si="0"/>
        <v>83379961</v>
      </c>
      <c r="E9" s="6" t="s">
        <v>17</v>
      </c>
      <c r="F9" s="6" t="s">
        <v>18</v>
      </c>
      <c r="H9" s="9">
        <v>83823177</v>
      </c>
      <c r="I9" s="7"/>
      <c r="J9" s="7"/>
      <c r="K9" s="7"/>
      <c r="L9" s="7"/>
      <c r="M9" s="7">
        <v>83823177</v>
      </c>
      <c r="N9" s="7">
        <v>83823177</v>
      </c>
    </row>
    <row r="10" spans="1:14" x14ac:dyDescent="0.3">
      <c r="A10" s="2">
        <v>9</v>
      </c>
      <c r="B10" s="4" t="s">
        <v>7</v>
      </c>
      <c r="C10" s="4" t="s">
        <v>12</v>
      </c>
      <c r="D10" s="5">
        <f t="shared" ca="1" si="0"/>
        <v>52325552</v>
      </c>
      <c r="E10" s="6" t="s">
        <v>16</v>
      </c>
      <c r="F10" s="6" t="s">
        <v>19</v>
      </c>
      <c r="H10" s="9">
        <v>17324720</v>
      </c>
      <c r="I10" s="7"/>
      <c r="J10" s="7"/>
      <c r="K10" s="7"/>
      <c r="L10" s="7"/>
      <c r="M10" s="7">
        <v>17324720</v>
      </c>
      <c r="N10" s="7">
        <v>17324720</v>
      </c>
    </row>
    <row r="11" spans="1:14" x14ac:dyDescent="0.3">
      <c r="A11" s="2">
        <v>10</v>
      </c>
      <c r="B11" s="4" t="s">
        <v>7</v>
      </c>
      <c r="C11" s="4" t="s">
        <v>12</v>
      </c>
      <c r="D11" s="5">
        <f t="shared" ca="1" si="0"/>
        <v>58938652</v>
      </c>
      <c r="E11" s="6" t="s">
        <v>17</v>
      </c>
      <c r="F11" s="6" t="s">
        <v>19</v>
      </c>
      <c r="H11" s="9">
        <v>16455753</v>
      </c>
      <c r="I11" s="7"/>
      <c r="J11" s="7">
        <v>16455753</v>
      </c>
      <c r="K11" s="7"/>
      <c r="L11" s="7"/>
      <c r="M11" s="7"/>
      <c r="N11" s="7">
        <v>16455753</v>
      </c>
    </row>
    <row r="12" spans="1:14" x14ac:dyDescent="0.3">
      <c r="A12" s="2">
        <v>11</v>
      </c>
      <c r="B12" s="4" t="s">
        <v>8</v>
      </c>
      <c r="C12" s="4" t="s">
        <v>13</v>
      </c>
      <c r="D12" s="5">
        <f t="shared" ca="1" si="0"/>
        <v>38295434</v>
      </c>
      <c r="E12" s="6" t="s">
        <v>16</v>
      </c>
      <c r="F12" s="6" t="s">
        <v>20</v>
      </c>
      <c r="H12" s="9">
        <v>23047066</v>
      </c>
      <c r="I12" s="7"/>
      <c r="J12" s="7">
        <v>23047066</v>
      </c>
      <c r="K12" s="7"/>
      <c r="L12" s="7"/>
      <c r="M12" s="7"/>
      <c r="N12" s="7">
        <v>23047066</v>
      </c>
    </row>
    <row r="13" spans="1:14" x14ac:dyDescent="0.3">
      <c r="A13" s="2">
        <v>12</v>
      </c>
      <c r="B13" s="4" t="s">
        <v>8</v>
      </c>
      <c r="C13" s="4" t="s">
        <v>13</v>
      </c>
      <c r="D13" s="5">
        <f t="shared" ca="1" si="0"/>
        <v>85179705</v>
      </c>
      <c r="E13" s="6" t="s">
        <v>17</v>
      </c>
      <c r="F13" s="6" t="s">
        <v>20</v>
      </c>
      <c r="H13" s="9">
        <v>10141674</v>
      </c>
      <c r="I13" s="7"/>
      <c r="J13" s="7">
        <v>10141674</v>
      </c>
      <c r="K13" s="7"/>
      <c r="L13" s="7"/>
      <c r="M13" s="7"/>
      <c r="N13" s="7">
        <v>10141674</v>
      </c>
    </row>
    <row r="14" spans="1:14" x14ac:dyDescent="0.3">
      <c r="A14" s="2">
        <v>13</v>
      </c>
      <c r="B14" s="4" t="s">
        <v>8</v>
      </c>
      <c r="C14" s="4" t="s">
        <v>13</v>
      </c>
      <c r="D14" s="5">
        <f t="shared" ca="1" si="0"/>
        <v>54344263</v>
      </c>
      <c r="E14" s="6" t="s">
        <v>16</v>
      </c>
      <c r="F14" s="6" t="s">
        <v>18</v>
      </c>
      <c r="H14" s="9">
        <v>65003873</v>
      </c>
      <c r="I14" s="7"/>
      <c r="J14" s="7">
        <v>65003873</v>
      </c>
      <c r="K14" s="7"/>
      <c r="L14" s="7"/>
      <c r="M14" s="7"/>
      <c r="N14" s="7">
        <v>65003873</v>
      </c>
    </row>
    <row r="15" spans="1:14" x14ac:dyDescent="0.3">
      <c r="A15" s="2">
        <v>14</v>
      </c>
      <c r="B15" s="4" t="s">
        <v>8</v>
      </c>
      <c r="C15" s="4" t="s">
        <v>13</v>
      </c>
      <c r="D15" s="5">
        <f t="shared" ca="1" si="0"/>
        <v>57509719</v>
      </c>
      <c r="E15" s="6" t="s">
        <v>17</v>
      </c>
      <c r="F15" s="6" t="s">
        <v>18</v>
      </c>
      <c r="H15" s="9">
        <v>14193079</v>
      </c>
      <c r="I15" s="7"/>
      <c r="J15" s="7">
        <v>14193079</v>
      </c>
      <c r="K15" s="7"/>
      <c r="L15" s="7"/>
      <c r="M15" s="7"/>
      <c r="N15" s="7">
        <v>14193079</v>
      </c>
    </row>
    <row r="16" spans="1:14" x14ac:dyDescent="0.3">
      <c r="A16" s="2">
        <v>15</v>
      </c>
      <c r="B16" s="4" t="s">
        <v>8</v>
      </c>
      <c r="C16" s="4" t="s">
        <v>13</v>
      </c>
      <c r="D16" s="5">
        <f t="shared" ca="1" si="0"/>
        <v>66425844</v>
      </c>
      <c r="E16" s="6" t="s">
        <v>16</v>
      </c>
      <c r="F16" s="6" t="s">
        <v>19</v>
      </c>
      <c r="H16" s="9">
        <v>89574371</v>
      </c>
      <c r="I16" s="7"/>
      <c r="J16" s="7"/>
      <c r="K16" s="7"/>
      <c r="L16" s="7">
        <v>89574371</v>
      </c>
      <c r="M16" s="7"/>
      <c r="N16" s="7">
        <v>89574371</v>
      </c>
    </row>
    <row r="17" spans="1:14" x14ac:dyDescent="0.3">
      <c r="A17" s="2">
        <v>16</v>
      </c>
      <c r="B17" s="4" t="s">
        <v>9</v>
      </c>
      <c r="C17" s="4" t="s">
        <v>14</v>
      </c>
      <c r="D17" s="5">
        <f t="shared" ca="1" si="0"/>
        <v>72244184</v>
      </c>
      <c r="E17" s="6" t="s">
        <v>17</v>
      </c>
      <c r="F17" s="6" t="s">
        <v>19</v>
      </c>
      <c r="H17" s="9">
        <v>23720316</v>
      </c>
      <c r="I17" s="7"/>
      <c r="J17" s="7"/>
      <c r="K17" s="7"/>
      <c r="L17" s="7">
        <v>23720316</v>
      </c>
      <c r="M17" s="7"/>
      <c r="N17" s="7">
        <v>23720316</v>
      </c>
    </row>
    <row r="18" spans="1:14" x14ac:dyDescent="0.3">
      <c r="A18" s="2">
        <v>17</v>
      </c>
      <c r="B18" s="4" t="s">
        <v>9</v>
      </c>
      <c r="C18" s="4" t="s">
        <v>14</v>
      </c>
      <c r="D18" s="5">
        <f t="shared" ca="1" si="0"/>
        <v>34284045</v>
      </c>
      <c r="E18" s="6" t="s">
        <v>16</v>
      </c>
      <c r="F18" s="6" t="s">
        <v>20</v>
      </c>
      <c r="H18" s="9">
        <v>3871305</v>
      </c>
      <c r="I18" s="7"/>
      <c r="J18" s="7"/>
      <c r="K18" s="7"/>
      <c r="L18" s="7">
        <v>3871305</v>
      </c>
      <c r="M18" s="7"/>
      <c r="N18" s="7">
        <v>3871305</v>
      </c>
    </row>
    <row r="19" spans="1:14" x14ac:dyDescent="0.3">
      <c r="A19" s="2">
        <v>18</v>
      </c>
      <c r="B19" s="4" t="s">
        <v>9</v>
      </c>
      <c r="C19" s="4" t="s">
        <v>14</v>
      </c>
      <c r="D19" s="5">
        <f t="shared" ca="1" si="0"/>
        <v>23007195</v>
      </c>
      <c r="E19" s="6" t="s">
        <v>17</v>
      </c>
      <c r="F19" s="6" t="s">
        <v>20</v>
      </c>
      <c r="H19" s="9">
        <v>51836704</v>
      </c>
      <c r="I19" s="7"/>
      <c r="J19" s="7"/>
      <c r="K19" s="7"/>
      <c r="L19" s="7">
        <v>51836704</v>
      </c>
      <c r="M19" s="7"/>
      <c r="N19" s="7">
        <v>51836704</v>
      </c>
    </row>
    <row r="20" spans="1:14" x14ac:dyDescent="0.3">
      <c r="A20" s="2">
        <v>19</v>
      </c>
      <c r="B20" s="4" t="s">
        <v>9</v>
      </c>
      <c r="C20" s="4" t="s">
        <v>14</v>
      </c>
      <c r="D20" s="5">
        <f t="shared" ca="1" si="0"/>
        <v>9621930</v>
      </c>
      <c r="E20" s="6" t="s">
        <v>16</v>
      </c>
      <c r="F20" s="6" t="s">
        <v>18</v>
      </c>
      <c r="H20" s="9">
        <v>88626022</v>
      </c>
      <c r="I20" s="7"/>
      <c r="J20" s="7"/>
      <c r="K20" s="7"/>
      <c r="L20" s="7">
        <v>88626022</v>
      </c>
      <c r="M20" s="7"/>
      <c r="N20" s="7">
        <v>88626022</v>
      </c>
    </row>
    <row r="21" spans="1:14" x14ac:dyDescent="0.3">
      <c r="A21" s="2">
        <v>20</v>
      </c>
      <c r="B21" s="4" t="s">
        <v>9</v>
      </c>
      <c r="C21" s="4" t="s">
        <v>14</v>
      </c>
      <c r="D21" s="5">
        <f t="shared" ca="1" si="0"/>
        <v>87565318</v>
      </c>
      <c r="E21" s="6" t="s">
        <v>17</v>
      </c>
      <c r="F21" s="6" t="s">
        <v>18</v>
      </c>
      <c r="H21" s="9">
        <v>1251313</v>
      </c>
      <c r="I21" s="7">
        <v>1251313</v>
      </c>
      <c r="J21" s="7"/>
      <c r="K21" s="7"/>
      <c r="L21" s="7"/>
      <c r="M21" s="7"/>
      <c r="N21" s="7">
        <v>1251313</v>
      </c>
    </row>
    <row r="22" spans="1:14" x14ac:dyDescent="0.3">
      <c r="A22" s="2">
        <v>21</v>
      </c>
      <c r="B22" s="4" t="s">
        <v>10</v>
      </c>
      <c r="C22" s="4" t="s">
        <v>15</v>
      </c>
      <c r="D22" s="5">
        <f t="shared" ca="1" si="0"/>
        <v>33426887</v>
      </c>
      <c r="E22" s="6" t="s">
        <v>16</v>
      </c>
      <c r="F22" s="6" t="s">
        <v>19</v>
      </c>
      <c r="H22" s="9">
        <v>38635217</v>
      </c>
      <c r="I22" s="7">
        <v>38635217</v>
      </c>
      <c r="J22" s="7"/>
      <c r="K22" s="7"/>
      <c r="L22" s="7"/>
      <c r="M22" s="7"/>
      <c r="N22" s="7">
        <v>38635217</v>
      </c>
    </row>
    <row r="23" spans="1:14" x14ac:dyDescent="0.3">
      <c r="A23" s="2">
        <v>22</v>
      </c>
      <c r="B23" s="4" t="s">
        <v>10</v>
      </c>
      <c r="C23" s="4" t="s">
        <v>15</v>
      </c>
      <c r="D23" s="5">
        <f t="shared" ca="1" si="0"/>
        <v>29400919</v>
      </c>
      <c r="E23" s="6" t="s">
        <v>17</v>
      </c>
      <c r="F23" s="6" t="s">
        <v>19</v>
      </c>
      <c r="H23" s="9">
        <v>14783132</v>
      </c>
      <c r="I23" s="7">
        <v>14783132</v>
      </c>
      <c r="J23" s="7"/>
      <c r="K23" s="7"/>
      <c r="L23" s="7"/>
      <c r="M23" s="7"/>
      <c r="N23" s="7">
        <v>14783132</v>
      </c>
    </row>
    <row r="24" spans="1:14" x14ac:dyDescent="0.3">
      <c r="A24" s="2">
        <v>23</v>
      </c>
      <c r="B24" s="4" t="s">
        <v>10</v>
      </c>
      <c r="C24" s="4" t="s">
        <v>15</v>
      </c>
      <c r="D24" s="5">
        <f t="shared" ca="1" si="0"/>
        <v>83662455</v>
      </c>
      <c r="E24" s="6" t="s">
        <v>16</v>
      </c>
      <c r="F24" s="6" t="s">
        <v>20</v>
      </c>
      <c r="H24" s="9">
        <v>14399930</v>
      </c>
      <c r="I24" s="7">
        <v>14399930</v>
      </c>
      <c r="J24" s="7"/>
      <c r="K24" s="7"/>
      <c r="L24" s="7"/>
      <c r="M24" s="7"/>
      <c r="N24" s="7">
        <v>14399930</v>
      </c>
    </row>
    <row r="25" spans="1:14" x14ac:dyDescent="0.3">
      <c r="A25" s="2">
        <v>24</v>
      </c>
      <c r="B25" s="4" t="s">
        <v>10</v>
      </c>
      <c r="C25" s="4" t="s">
        <v>15</v>
      </c>
      <c r="D25" s="5">
        <f t="shared" ca="1" si="0"/>
        <v>36769252</v>
      </c>
      <c r="E25" s="6" t="s">
        <v>17</v>
      </c>
      <c r="F25" s="6" t="s">
        <v>20</v>
      </c>
      <c r="H25" s="9">
        <v>8502787</v>
      </c>
      <c r="I25" s="7">
        <v>8502787</v>
      </c>
      <c r="J25" s="7"/>
      <c r="K25" s="7"/>
      <c r="L25" s="7"/>
      <c r="M25" s="7"/>
      <c r="N25" s="7">
        <v>8502787</v>
      </c>
    </row>
    <row r="26" spans="1:14" x14ac:dyDescent="0.3">
      <c r="A26" s="2">
        <v>25</v>
      </c>
      <c r="B26" s="4" t="s">
        <v>10</v>
      </c>
      <c r="C26" s="4" t="s">
        <v>15</v>
      </c>
      <c r="D26" s="5">
        <f t="shared" ca="1" si="0"/>
        <v>17111453</v>
      </c>
      <c r="E26" s="6" t="s">
        <v>16</v>
      </c>
      <c r="F26" s="6" t="s">
        <v>18</v>
      </c>
      <c r="H26" s="9">
        <v>92686707</v>
      </c>
      <c r="I26" s="7"/>
      <c r="J26" s="7"/>
      <c r="K26" s="7">
        <v>92686707</v>
      </c>
      <c r="L26" s="7"/>
      <c r="M26" s="7"/>
      <c r="N26" s="7">
        <v>92686707</v>
      </c>
    </row>
    <row r="27" spans="1:14" x14ac:dyDescent="0.3">
      <c r="A27" s="3"/>
      <c r="H27" s="9">
        <v>46632442</v>
      </c>
      <c r="I27" s="7"/>
      <c r="J27" s="7"/>
      <c r="K27" s="7">
        <v>46632442</v>
      </c>
      <c r="L27" s="7"/>
      <c r="M27" s="7"/>
      <c r="N27" s="7">
        <v>46632442</v>
      </c>
    </row>
    <row r="28" spans="1:14" x14ac:dyDescent="0.3">
      <c r="H28" s="9">
        <v>91524995</v>
      </c>
      <c r="I28" s="7"/>
      <c r="J28" s="7"/>
      <c r="K28" s="7">
        <v>91524995</v>
      </c>
      <c r="L28" s="7"/>
      <c r="M28" s="7"/>
      <c r="N28" s="7">
        <v>91524995</v>
      </c>
    </row>
    <row r="29" spans="1:14" x14ac:dyDescent="0.3">
      <c r="H29" s="9">
        <v>70921653</v>
      </c>
      <c r="I29" s="7"/>
      <c r="J29" s="7"/>
      <c r="K29" s="7">
        <v>70921653</v>
      </c>
      <c r="L29" s="7"/>
      <c r="M29" s="7"/>
      <c r="N29" s="7">
        <v>70921653</v>
      </c>
    </row>
    <row r="30" spans="1:14" x14ac:dyDescent="0.3">
      <c r="H30" s="9">
        <v>49773574</v>
      </c>
      <c r="I30" s="7"/>
      <c r="J30" s="7"/>
      <c r="K30" s="7">
        <v>49773574</v>
      </c>
      <c r="L30" s="7"/>
      <c r="M30" s="7"/>
      <c r="N30" s="7">
        <v>49773574</v>
      </c>
    </row>
    <row r="31" spans="1:14" x14ac:dyDescent="0.3">
      <c r="H31" s="9" t="s">
        <v>23</v>
      </c>
      <c r="I31" s="7">
        <v>77572379</v>
      </c>
      <c r="J31" s="7">
        <v>128841445</v>
      </c>
      <c r="K31" s="7">
        <v>351539371</v>
      </c>
      <c r="L31" s="7">
        <v>257628718</v>
      </c>
      <c r="M31" s="7">
        <v>183594899</v>
      </c>
      <c r="N31" s="7">
        <v>999176812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2017-07-26T20:58:29Z</dcterms:modified>
</cp:coreProperties>
</file>