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0" yWindow="225" windowWidth="19515" windowHeight="8040"/>
  </bookViews>
  <sheets>
    <sheet name="Original" sheetId="1" r:id="rId1"/>
    <sheet name="Chrome" sheetId="4" r:id="rId2"/>
    <sheet name="Firefox" sheetId="6" r:id="rId3"/>
    <sheet name="IE" sheetId="5" r:id="rId4"/>
    <sheet name="Edge" sheetId="3" r:id="rId5"/>
    <sheet name="UPC" sheetId="2" r:id="rId6"/>
    <sheet name="UAndroid" sheetId="9" r:id="rId7"/>
  </sheets>
  <calcPr calcId="145621"/>
</workbook>
</file>

<file path=xl/calcChain.xml><?xml version="1.0" encoding="utf-8"?>
<calcChain xmlns="http://schemas.openxmlformats.org/spreadsheetml/2006/main">
  <c r="O25" i="1" l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" i="3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" i="2"/>
  <c r="M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M12" i="9"/>
  <c r="K12" i="9"/>
  <c r="K11" i="9"/>
  <c r="K10" i="9"/>
  <c r="K9" i="9"/>
  <c r="K8" i="9"/>
  <c r="K7" i="9"/>
  <c r="K6" i="9"/>
  <c r="K5" i="9"/>
  <c r="K4" i="9"/>
  <c r="K3" i="9"/>
  <c r="K2" i="9"/>
  <c r="M8" i="9" l="1"/>
  <c r="M23" i="9"/>
  <c r="M4" i="9"/>
  <c r="M19" i="9"/>
  <c r="M15" i="9"/>
  <c r="M6" i="9"/>
  <c r="M11" i="9"/>
  <c r="M3" i="9"/>
  <c r="M7" i="9"/>
  <c r="M2" i="9"/>
  <c r="M10" i="9"/>
  <c r="M14" i="9"/>
  <c r="M18" i="9"/>
  <c r="M22" i="9"/>
  <c r="M5" i="9"/>
  <c r="M9" i="9"/>
  <c r="M13" i="9"/>
  <c r="M17" i="9"/>
  <c r="M21" i="9"/>
  <c r="M25" i="9"/>
  <c r="M16" i="9"/>
  <c r="M20" i="9"/>
  <c r="M24" i="9"/>
  <c r="M26" i="4"/>
  <c r="M26" i="6"/>
  <c r="M26" i="3"/>
  <c r="M26" i="2"/>
  <c r="M26" i="5"/>
  <c r="M25" i="3"/>
  <c r="M5" i="3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M16" i="6" s="1"/>
  <c r="K18" i="6"/>
  <c r="K19" i="6"/>
  <c r="K20" i="6"/>
  <c r="K21" i="6"/>
  <c r="M20" i="6" s="1"/>
  <c r="K22" i="6"/>
  <c r="K23" i="6"/>
  <c r="K24" i="6"/>
  <c r="K25" i="6"/>
  <c r="M24" i="6" s="1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M25" i="4" s="1"/>
  <c r="K2" i="6"/>
  <c r="K3" i="2"/>
  <c r="K4" i="2"/>
  <c r="K5" i="2"/>
  <c r="K6" i="2"/>
  <c r="K7" i="2"/>
  <c r="K8" i="2"/>
  <c r="K9" i="2"/>
  <c r="K10" i="2"/>
  <c r="K11" i="2"/>
  <c r="K12" i="2"/>
  <c r="K13" i="2"/>
  <c r="M12" i="2" s="1"/>
  <c r="K14" i="2"/>
  <c r="K15" i="2"/>
  <c r="K16" i="2"/>
  <c r="K17" i="2"/>
  <c r="M16" i="2" s="1"/>
  <c r="K18" i="2"/>
  <c r="K19" i="2"/>
  <c r="K20" i="2"/>
  <c r="K21" i="2"/>
  <c r="M20" i="2" s="1"/>
  <c r="K22" i="2"/>
  <c r="K23" i="2"/>
  <c r="K24" i="2"/>
  <c r="K25" i="2"/>
  <c r="M25" i="2" s="1"/>
  <c r="K2" i="2"/>
  <c r="K3" i="5"/>
  <c r="K4" i="5"/>
  <c r="M3" i="5" s="1"/>
  <c r="K5" i="5"/>
  <c r="K6" i="5"/>
  <c r="K7" i="5"/>
  <c r="K8" i="5"/>
  <c r="M7" i="5" s="1"/>
  <c r="K9" i="5"/>
  <c r="K10" i="5"/>
  <c r="K11" i="5"/>
  <c r="K12" i="5"/>
  <c r="M11" i="5" s="1"/>
  <c r="K13" i="5"/>
  <c r="K14" i="5"/>
  <c r="K15" i="5"/>
  <c r="K16" i="5"/>
  <c r="M15" i="5" s="1"/>
  <c r="K17" i="5"/>
  <c r="K18" i="5"/>
  <c r="K19" i="5"/>
  <c r="K20" i="5"/>
  <c r="M19" i="5" s="1"/>
  <c r="K21" i="5"/>
  <c r="K22" i="5"/>
  <c r="K23" i="5"/>
  <c r="K24" i="5"/>
  <c r="M23" i="5" s="1"/>
  <c r="K25" i="5"/>
  <c r="M25" i="5" s="1"/>
  <c r="K2" i="5"/>
  <c r="K3" i="1"/>
  <c r="P3" i="6" s="1"/>
  <c r="K4" i="1"/>
  <c r="P4" i="6" s="1"/>
  <c r="K5" i="1"/>
  <c r="P5" i="6" s="1"/>
  <c r="K6" i="1"/>
  <c r="P6" i="6" s="1"/>
  <c r="K7" i="1"/>
  <c r="P7" i="6" s="1"/>
  <c r="K8" i="1"/>
  <c r="P8" i="6" s="1"/>
  <c r="K9" i="1"/>
  <c r="P9" i="6" s="1"/>
  <c r="K10" i="1"/>
  <c r="P10" i="6" s="1"/>
  <c r="K11" i="1"/>
  <c r="P11" i="6" s="1"/>
  <c r="K12" i="1"/>
  <c r="P12" i="6" s="1"/>
  <c r="K13" i="1"/>
  <c r="K14" i="1"/>
  <c r="P14" i="6" s="1"/>
  <c r="K15" i="1"/>
  <c r="P15" i="6" s="1"/>
  <c r="K16" i="1"/>
  <c r="P16" i="6" s="1"/>
  <c r="K17" i="1"/>
  <c r="K18" i="1"/>
  <c r="P18" i="6" s="1"/>
  <c r="K19" i="1"/>
  <c r="K20" i="1"/>
  <c r="P20" i="6" s="1"/>
  <c r="K21" i="1"/>
  <c r="K22" i="1"/>
  <c r="P22" i="6" s="1"/>
  <c r="K23" i="1"/>
  <c r="K24" i="1"/>
  <c r="P24" i="6" s="1"/>
  <c r="K25" i="1"/>
  <c r="K2" i="1"/>
  <c r="P2" i="9" s="1"/>
  <c r="K2" i="4"/>
  <c r="P23" i="6" l="1"/>
  <c r="P23" i="9"/>
  <c r="P19" i="6"/>
  <c r="P19" i="9"/>
  <c r="P25" i="6"/>
  <c r="P25" i="9"/>
  <c r="P21" i="6"/>
  <c r="P21" i="9"/>
  <c r="P17" i="6"/>
  <c r="P17" i="9"/>
  <c r="P13" i="6"/>
  <c r="P13" i="9"/>
  <c r="P12" i="9"/>
  <c r="P5" i="9"/>
  <c r="P22" i="9"/>
  <c r="P18" i="9"/>
  <c r="P24" i="9"/>
  <c r="P15" i="9"/>
  <c r="P14" i="9"/>
  <c r="P16" i="9"/>
  <c r="P10" i="9"/>
  <c r="P20" i="9"/>
  <c r="P8" i="9"/>
  <c r="P11" i="9"/>
  <c r="P7" i="9"/>
  <c r="P6" i="9"/>
  <c r="P9" i="9"/>
  <c r="P4" i="9"/>
  <c r="P3" i="9"/>
  <c r="M22" i="6"/>
  <c r="M18" i="6"/>
  <c r="M14" i="6"/>
  <c r="M10" i="6"/>
  <c r="M6" i="6"/>
  <c r="M12" i="6"/>
  <c r="M8" i="6"/>
  <c r="M4" i="6"/>
  <c r="M23" i="2"/>
  <c r="M19" i="2"/>
  <c r="M15" i="2"/>
  <c r="M11" i="2"/>
  <c r="M7" i="2"/>
  <c r="M21" i="5"/>
  <c r="M17" i="5"/>
  <c r="M13" i="5"/>
  <c r="M9" i="5"/>
  <c r="M5" i="5"/>
  <c r="M23" i="6"/>
  <c r="M19" i="6"/>
  <c r="M15" i="6"/>
  <c r="M11" i="6"/>
  <c r="M7" i="6"/>
  <c r="M3" i="6"/>
  <c r="M21" i="4"/>
  <c r="M17" i="4"/>
  <c r="M13" i="4"/>
  <c r="M5" i="4"/>
  <c r="M4" i="2"/>
  <c r="M22" i="2"/>
  <c r="M18" i="2"/>
  <c r="M14" i="2"/>
  <c r="M10" i="2"/>
  <c r="M6" i="2"/>
  <c r="M2" i="2"/>
  <c r="M21" i="2"/>
  <c r="M17" i="2"/>
  <c r="M13" i="2"/>
  <c r="M9" i="2"/>
  <c r="M5" i="2"/>
  <c r="M8" i="2"/>
  <c r="M3" i="2"/>
  <c r="M22" i="5"/>
  <c r="M18" i="5"/>
  <c r="M14" i="5"/>
  <c r="M10" i="5"/>
  <c r="M6" i="5"/>
  <c r="M2" i="5"/>
  <c r="M20" i="5"/>
  <c r="M16" i="5"/>
  <c r="M12" i="5"/>
  <c r="M8" i="5"/>
  <c r="M4" i="5"/>
  <c r="P2" i="6"/>
  <c r="P27" i="6" s="1"/>
  <c r="M21" i="6"/>
  <c r="M17" i="6"/>
  <c r="M13" i="6"/>
  <c r="M9" i="6"/>
  <c r="M5" i="6"/>
  <c r="M2" i="6"/>
  <c r="M22" i="3"/>
  <c r="M18" i="3"/>
  <c r="M20" i="3"/>
  <c r="M16" i="3"/>
  <c r="M12" i="3"/>
  <c r="M8" i="3"/>
  <c r="M2" i="3"/>
  <c r="M21" i="3"/>
  <c r="M17" i="3"/>
  <c r="M13" i="3"/>
  <c r="M9" i="3"/>
  <c r="M4" i="3"/>
  <c r="M23" i="3"/>
  <c r="M19" i="3"/>
  <c r="M15" i="3"/>
  <c r="M11" i="3"/>
  <c r="M7" i="3"/>
  <c r="M3" i="3"/>
  <c r="M14" i="3"/>
  <c r="M10" i="3"/>
  <c r="M6" i="3"/>
  <c r="M25" i="1"/>
  <c r="M20" i="4"/>
  <c r="M16" i="4"/>
  <c r="M12" i="4"/>
  <c r="M8" i="4"/>
  <c r="M4" i="4"/>
  <c r="M9" i="4"/>
  <c r="M22" i="4"/>
  <c r="M18" i="4"/>
  <c r="M14" i="4"/>
  <c r="M10" i="4"/>
  <c r="M6" i="4"/>
  <c r="M2" i="4"/>
  <c r="M23" i="4"/>
  <c r="M19" i="4"/>
  <c r="M15" i="4"/>
  <c r="M11" i="4"/>
  <c r="M7" i="4"/>
  <c r="M3" i="4"/>
  <c r="M24" i="1"/>
  <c r="M20" i="1"/>
  <c r="M16" i="1"/>
  <c r="M12" i="1"/>
  <c r="M8" i="1"/>
  <c r="M4" i="1"/>
  <c r="M24" i="5"/>
  <c r="M25" i="6"/>
  <c r="M24" i="4"/>
  <c r="P25" i="4"/>
  <c r="P21" i="4"/>
  <c r="P17" i="4"/>
  <c r="P13" i="4"/>
  <c r="P9" i="4"/>
  <c r="P5" i="4"/>
  <c r="P25" i="5"/>
  <c r="P21" i="5"/>
  <c r="P17" i="5"/>
  <c r="P13" i="5"/>
  <c r="P9" i="5"/>
  <c r="P5" i="5"/>
  <c r="P25" i="2"/>
  <c r="P21" i="2"/>
  <c r="P17" i="2"/>
  <c r="P13" i="2"/>
  <c r="P9" i="2"/>
  <c r="P5" i="2"/>
  <c r="P25" i="3"/>
  <c r="P21" i="3"/>
  <c r="P17" i="3"/>
  <c r="P13" i="3"/>
  <c r="P9" i="3"/>
  <c r="P5" i="3"/>
  <c r="M2" i="1"/>
  <c r="M23" i="1"/>
  <c r="M19" i="1"/>
  <c r="M15" i="1"/>
  <c r="M11" i="1"/>
  <c r="M7" i="1"/>
  <c r="M3" i="1"/>
  <c r="M24" i="2"/>
  <c r="P24" i="4"/>
  <c r="P20" i="4"/>
  <c r="P16" i="4"/>
  <c r="P12" i="4"/>
  <c r="P8" i="4"/>
  <c r="P4" i="4"/>
  <c r="P24" i="5"/>
  <c r="P20" i="5"/>
  <c r="P16" i="5"/>
  <c r="P12" i="5"/>
  <c r="P8" i="5"/>
  <c r="P4" i="5"/>
  <c r="P24" i="2"/>
  <c r="P20" i="2"/>
  <c r="P16" i="2"/>
  <c r="P12" i="2"/>
  <c r="P8" i="2"/>
  <c r="P4" i="2"/>
  <c r="P24" i="3"/>
  <c r="P20" i="3"/>
  <c r="P16" i="3"/>
  <c r="P12" i="3"/>
  <c r="P8" i="3"/>
  <c r="P4" i="3"/>
  <c r="M22" i="1"/>
  <c r="M18" i="1"/>
  <c r="M14" i="1"/>
  <c r="M10" i="1"/>
  <c r="M6" i="1"/>
  <c r="M24" i="3"/>
  <c r="P23" i="4"/>
  <c r="P19" i="4"/>
  <c r="P15" i="4"/>
  <c r="P11" i="4"/>
  <c r="P7" i="4"/>
  <c r="P3" i="4"/>
  <c r="P23" i="5"/>
  <c r="P19" i="5"/>
  <c r="P15" i="5"/>
  <c r="P11" i="5"/>
  <c r="P7" i="5"/>
  <c r="P3" i="5"/>
  <c r="P23" i="2"/>
  <c r="P19" i="2"/>
  <c r="P15" i="2"/>
  <c r="P11" i="2"/>
  <c r="P7" i="2"/>
  <c r="P3" i="2"/>
  <c r="P23" i="3"/>
  <c r="P19" i="3"/>
  <c r="P15" i="3"/>
  <c r="P11" i="3"/>
  <c r="P7" i="3"/>
  <c r="P3" i="3"/>
  <c r="M21" i="1"/>
  <c r="M17" i="1"/>
  <c r="M13" i="1"/>
  <c r="M9" i="1"/>
  <c r="M5" i="1"/>
  <c r="P2" i="4"/>
  <c r="P22" i="4"/>
  <c r="P18" i="4"/>
  <c r="P14" i="4"/>
  <c r="P10" i="4"/>
  <c r="P6" i="4"/>
  <c r="P2" i="5"/>
  <c r="P22" i="5"/>
  <c r="P18" i="5"/>
  <c r="P14" i="5"/>
  <c r="P10" i="5"/>
  <c r="P6" i="5"/>
  <c r="P2" i="2"/>
  <c r="P22" i="2"/>
  <c r="P18" i="2"/>
  <c r="P14" i="2"/>
  <c r="P10" i="2"/>
  <c r="P6" i="2"/>
  <c r="P2" i="3"/>
  <c r="P22" i="3"/>
  <c r="P18" i="3"/>
  <c r="P14" i="3"/>
  <c r="P10" i="3"/>
  <c r="P6" i="3"/>
  <c r="P27" i="2" l="1"/>
  <c r="P27" i="3"/>
  <c r="P27" i="4"/>
  <c r="P29" i="5"/>
  <c r="P27" i="9"/>
</calcChain>
</file>

<file path=xl/sharedStrings.xml><?xml version="1.0" encoding="utf-8"?>
<sst xmlns="http://schemas.openxmlformats.org/spreadsheetml/2006/main" count="78" uniqueCount="13">
  <si>
    <t>Time</t>
  </si>
  <si>
    <t>Delay(sec)</t>
  </si>
  <si>
    <t>Total ms</t>
    <phoneticPr fontId="18" type="noConversion"/>
  </si>
  <si>
    <t>msToNext</t>
    <phoneticPr fontId="18" type="noConversion"/>
  </si>
  <si>
    <t>mon</t>
    <phoneticPr fontId="18" type="noConversion"/>
  </si>
  <si>
    <t>day</t>
    <phoneticPr fontId="18" type="noConversion"/>
  </si>
  <si>
    <t>hour</t>
    <phoneticPr fontId="18" type="noConversion"/>
  </si>
  <si>
    <t>min</t>
    <phoneticPr fontId="18" type="noConversion"/>
  </si>
  <si>
    <t>sec</t>
    <phoneticPr fontId="18" type="noConversion"/>
  </si>
  <si>
    <t>HOUR</t>
    <phoneticPr fontId="18" type="noConversion"/>
  </si>
  <si>
    <t>MIN</t>
    <phoneticPr fontId="18" type="noConversion"/>
  </si>
  <si>
    <t>SEC</t>
    <phoneticPr fontId="18" type="noConversion"/>
  </si>
  <si>
    <t>MS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</si>
</sst>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2" fillId="6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51" applyFill="1">
      <alignment vertical="center"/>
    </xf>
    <xf numFmtId="176" fontId="0" fillId="33" borderId="0" xfId="0" applyNumberFormat="1" applyFill="1">
      <alignment vertical="center"/>
    </xf>
  </cellXfs>
  <cellStyles count="84">
    <cellStyle name="20% - 輔色1" xfId="19" builtinId="30" customBuiltin="1"/>
    <cellStyle name="20% - 輔色1 2" xfId="50"/>
    <cellStyle name="20% - 輔色2" xfId="23" builtinId="34" customBuiltin="1"/>
    <cellStyle name="20% - 輔色2 2" xfId="47"/>
    <cellStyle name="20% - 輔色3" xfId="27" builtinId="38" customBuiltin="1"/>
    <cellStyle name="20% - 輔色3 2" xfId="46"/>
    <cellStyle name="20% - 輔色4" xfId="31" builtinId="42" customBuiltin="1"/>
    <cellStyle name="20% - 輔色4 2" xfId="45"/>
    <cellStyle name="20% - 輔色5" xfId="35" builtinId="46" customBuiltin="1"/>
    <cellStyle name="20% - 輔色5 2" xfId="44"/>
    <cellStyle name="20% - 輔色6" xfId="39" builtinId="50" customBuiltin="1"/>
    <cellStyle name="20% - 輔色6 2" xfId="43"/>
    <cellStyle name="40% - 輔色1" xfId="20" builtinId="31" customBuiltin="1"/>
    <cellStyle name="40% - 輔色1 2" xfId="77"/>
    <cellStyle name="40% - 輔色2" xfId="24" builtinId="35" customBuiltin="1"/>
    <cellStyle name="40% - 輔色2 2" xfId="73"/>
    <cellStyle name="40% - 輔色3" xfId="28" builtinId="39" customBuiltin="1"/>
    <cellStyle name="40% - 輔色3 2" xfId="69"/>
    <cellStyle name="40% - 輔色4" xfId="32" builtinId="43" customBuiltin="1"/>
    <cellStyle name="40% - 輔色4 2" xfId="65"/>
    <cellStyle name="40% - 輔色5" xfId="36" builtinId="47" customBuiltin="1"/>
    <cellStyle name="40% - 輔色5 2" xfId="61"/>
    <cellStyle name="40% - 輔色6" xfId="40" builtinId="51" customBuiltin="1"/>
    <cellStyle name="40% - 輔色6 2" xfId="57"/>
    <cellStyle name="60% - 輔色1" xfId="21" builtinId="32" customBuiltin="1"/>
    <cellStyle name="60% - 輔色1 2" xfId="55"/>
    <cellStyle name="60% - 輔色2" xfId="25" builtinId="36" customBuiltin="1"/>
    <cellStyle name="60% - 輔色2 2" xfId="54"/>
    <cellStyle name="60% - 輔色3" xfId="29" builtinId="40" customBuiltin="1"/>
    <cellStyle name="60% - 輔色3 2" xfId="53"/>
    <cellStyle name="60% - 輔色4" xfId="33" builtinId="44" customBuiltin="1"/>
    <cellStyle name="60% - 輔色4 2" xfId="52"/>
    <cellStyle name="60% - 輔色5" xfId="37" builtinId="48" customBuiltin="1"/>
    <cellStyle name="60% - 輔色5 2" xfId="48"/>
    <cellStyle name="60% - 輔色6" xfId="41" builtinId="52" customBuiltin="1"/>
    <cellStyle name="60% - 輔色6 2" xfId="56"/>
    <cellStyle name="一般" xfId="0" builtinId="0"/>
    <cellStyle name="一般 2" xfId="51"/>
    <cellStyle name="中等" xfId="8" builtinId="28" customBuiltin="1"/>
    <cellStyle name="中等 2" xfId="49"/>
    <cellStyle name="合計" xfId="17" builtinId="25" customBuiltin="1"/>
    <cellStyle name="合計 2" xfId="42"/>
    <cellStyle name="好" xfId="6" builtinId="26" customBuiltin="1"/>
    <cellStyle name="好 2" xfId="80"/>
    <cellStyle name="計算方式" xfId="11" builtinId="22" customBuiltin="1"/>
    <cellStyle name="計算方式 2" xfId="76"/>
    <cellStyle name="連結的儲存格" xfId="12" builtinId="24" customBuiltin="1"/>
    <cellStyle name="連結的儲存格 2" xfId="72"/>
    <cellStyle name="備註" xfId="15" builtinId="10" customBuiltin="1"/>
    <cellStyle name="備註 2" xfId="68"/>
    <cellStyle name="說明文字" xfId="16" builtinId="53" customBuiltin="1"/>
    <cellStyle name="說明文字 2" xfId="64"/>
    <cellStyle name="輔色1" xfId="18" builtinId="29" customBuiltin="1"/>
    <cellStyle name="輔色1 2" xfId="60"/>
    <cellStyle name="輔色2" xfId="22" builtinId="33" customBuiltin="1"/>
    <cellStyle name="輔色2 2" xfId="79"/>
    <cellStyle name="輔色3" xfId="26" builtinId="37" customBuiltin="1"/>
    <cellStyle name="輔色3 2" xfId="75"/>
    <cellStyle name="輔色4" xfId="30" builtinId="41" customBuiltin="1"/>
    <cellStyle name="輔色4 2" xfId="71"/>
    <cellStyle name="輔色5" xfId="34" builtinId="45" customBuiltin="1"/>
    <cellStyle name="輔色5 2" xfId="67"/>
    <cellStyle name="輔色6" xfId="38" builtinId="49" customBuiltin="1"/>
    <cellStyle name="輔色6 2" xfId="63"/>
    <cellStyle name="標題" xfId="1" builtinId="15" customBuiltin="1"/>
    <cellStyle name="標題 1" xfId="2" builtinId="16" customBuiltin="1"/>
    <cellStyle name="標題 1 2" xfId="78"/>
    <cellStyle name="標題 2" xfId="3" builtinId="17" customBuiltin="1"/>
    <cellStyle name="標題 2 2" xfId="74"/>
    <cellStyle name="標題 3" xfId="4" builtinId="18" customBuiltin="1"/>
    <cellStyle name="標題 3 2" xfId="70"/>
    <cellStyle name="標題 4" xfId="5" builtinId="19" customBuiltin="1"/>
    <cellStyle name="標題 4 2" xfId="66"/>
    <cellStyle name="標題 5" xfId="59"/>
    <cellStyle name="輸入" xfId="9" builtinId="20" customBuiltin="1"/>
    <cellStyle name="輸入 2" xfId="62"/>
    <cellStyle name="輸出" xfId="10" builtinId="21" customBuiltin="1"/>
    <cellStyle name="輸出 2" xfId="58"/>
    <cellStyle name="檢查儲存格" xfId="13" builtinId="23" customBuiltin="1"/>
    <cellStyle name="檢查儲存格 2" xfId="81"/>
    <cellStyle name="壞" xfId="7" builtinId="27" customBuiltin="1"/>
    <cellStyle name="壞 2" xfId="82"/>
    <cellStyle name="警告文字" xfId="14" builtinId="11" customBuiltin="1"/>
    <cellStyle name="警告文字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Chrome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Chrome!$P$1</c:f>
              <c:strCache>
                <c:ptCount val="1"/>
                <c:pt idx="0">
                  <c:v>Delay(sec)</c:v>
                </c:pt>
              </c:strCache>
            </c:strRef>
          </c:tx>
          <c:invertIfNegative val="0"/>
          <c:cat>
            <c:strRef>
              <c:f>Chrome!$O$2:$O$25</c:f>
              <c:strCache>
                <c:ptCount val="24"/>
                <c:pt idx="0">
                  <c:v>8:57</c:v>
                </c:pt>
                <c:pt idx="1">
                  <c:v>9:2</c:v>
                </c:pt>
                <c:pt idx="2">
                  <c:v>9:7</c:v>
                </c:pt>
                <c:pt idx="3">
                  <c:v>9:12</c:v>
                </c:pt>
                <c:pt idx="4">
                  <c:v>9:17</c:v>
                </c:pt>
                <c:pt idx="5">
                  <c:v>9:22</c:v>
                </c:pt>
                <c:pt idx="6">
                  <c:v>9:27</c:v>
                </c:pt>
                <c:pt idx="7">
                  <c:v>9:32</c:v>
                </c:pt>
                <c:pt idx="8">
                  <c:v>9:37</c:v>
                </c:pt>
                <c:pt idx="9">
                  <c:v>9:42</c:v>
                </c:pt>
                <c:pt idx="10">
                  <c:v>9:47</c:v>
                </c:pt>
                <c:pt idx="11">
                  <c:v>9:52</c:v>
                </c:pt>
                <c:pt idx="12">
                  <c:v>9:57</c:v>
                </c:pt>
                <c:pt idx="13">
                  <c:v>10:2</c:v>
                </c:pt>
                <c:pt idx="14">
                  <c:v>10:7</c:v>
                </c:pt>
                <c:pt idx="15">
                  <c:v>10:12</c:v>
                </c:pt>
                <c:pt idx="16">
                  <c:v>10:17</c:v>
                </c:pt>
                <c:pt idx="17">
                  <c:v>10:22</c:v>
                </c:pt>
                <c:pt idx="18">
                  <c:v>10:27</c:v>
                </c:pt>
                <c:pt idx="19">
                  <c:v>10:32</c:v>
                </c:pt>
                <c:pt idx="20">
                  <c:v>10:37</c:v>
                </c:pt>
                <c:pt idx="21">
                  <c:v>10:42</c:v>
                </c:pt>
                <c:pt idx="22">
                  <c:v>10:47</c:v>
                </c:pt>
                <c:pt idx="23">
                  <c:v>10:52</c:v>
                </c:pt>
              </c:strCache>
            </c:strRef>
          </c:cat>
          <c:val>
            <c:numRef>
              <c:f>Chrome!$P$2:$P$25</c:f>
              <c:numCache>
                <c:formatCode>General</c:formatCode>
                <c:ptCount val="24"/>
                <c:pt idx="0">
                  <c:v>3.64</c:v>
                </c:pt>
                <c:pt idx="1">
                  <c:v>3.64</c:v>
                </c:pt>
                <c:pt idx="2">
                  <c:v>3.63</c:v>
                </c:pt>
                <c:pt idx="3">
                  <c:v>3.58</c:v>
                </c:pt>
                <c:pt idx="4">
                  <c:v>3.63</c:v>
                </c:pt>
                <c:pt idx="5">
                  <c:v>3.57</c:v>
                </c:pt>
                <c:pt idx="6">
                  <c:v>3.58</c:v>
                </c:pt>
                <c:pt idx="7">
                  <c:v>3.58</c:v>
                </c:pt>
                <c:pt idx="8">
                  <c:v>3.52</c:v>
                </c:pt>
                <c:pt idx="9">
                  <c:v>3.52</c:v>
                </c:pt>
                <c:pt idx="10">
                  <c:v>3.52</c:v>
                </c:pt>
                <c:pt idx="11">
                  <c:v>3.52</c:v>
                </c:pt>
                <c:pt idx="12">
                  <c:v>3.52</c:v>
                </c:pt>
                <c:pt idx="13">
                  <c:v>3.52</c:v>
                </c:pt>
                <c:pt idx="14">
                  <c:v>3.47</c:v>
                </c:pt>
                <c:pt idx="15">
                  <c:v>3.46</c:v>
                </c:pt>
                <c:pt idx="16">
                  <c:v>3.46</c:v>
                </c:pt>
                <c:pt idx="17">
                  <c:v>3.45</c:v>
                </c:pt>
                <c:pt idx="18">
                  <c:v>3.46</c:v>
                </c:pt>
                <c:pt idx="19">
                  <c:v>3.46</c:v>
                </c:pt>
                <c:pt idx="20">
                  <c:v>3.45</c:v>
                </c:pt>
                <c:pt idx="21">
                  <c:v>3.4</c:v>
                </c:pt>
                <c:pt idx="22">
                  <c:v>3.33</c:v>
                </c:pt>
                <c:pt idx="23">
                  <c:v>3.34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15712"/>
        <c:axId val="103743488"/>
      </c:barChart>
      <c:catAx>
        <c:axId val="6115712"/>
        <c:scaling>
          <c:orientation val="minMax"/>
        </c:scaling>
        <c:delete val="0"/>
        <c:axPos val="b"/>
        <c:numFmt formatCode="h:mm;@" sourceLinked="1"/>
        <c:majorTickMark val="out"/>
        <c:minorTickMark val="none"/>
        <c:tickLblPos val="nextTo"/>
        <c:crossAx val="103743488"/>
        <c:crosses val="autoZero"/>
        <c:auto val="1"/>
        <c:lblAlgn val="ctr"/>
        <c:lblOffset val="100"/>
        <c:noMultiLvlLbl val="0"/>
      </c:catAx>
      <c:valAx>
        <c:axId val="103743488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11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Firefox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Firefox!$P$1</c:f>
              <c:strCache>
                <c:ptCount val="1"/>
                <c:pt idx="0">
                  <c:v>Delay(sec)</c:v>
                </c:pt>
              </c:strCache>
            </c:strRef>
          </c:tx>
          <c:invertIfNegative val="0"/>
          <c:cat>
            <c:strRef>
              <c:f>Firefox!$O$2:$O$25</c:f>
              <c:strCache>
                <c:ptCount val="24"/>
                <c:pt idx="0">
                  <c:v>8:57</c:v>
                </c:pt>
                <c:pt idx="1">
                  <c:v>9:2</c:v>
                </c:pt>
                <c:pt idx="2">
                  <c:v>9:7</c:v>
                </c:pt>
                <c:pt idx="3">
                  <c:v>9:12</c:v>
                </c:pt>
                <c:pt idx="4">
                  <c:v>9:17</c:v>
                </c:pt>
                <c:pt idx="5">
                  <c:v>9:22</c:v>
                </c:pt>
                <c:pt idx="6">
                  <c:v>9:27</c:v>
                </c:pt>
                <c:pt idx="7">
                  <c:v>9:32</c:v>
                </c:pt>
                <c:pt idx="8">
                  <c:v>9:37</c:v>
                </c:pt>
                <c:pt idx="9">
                  <c:v>9:42</c:v>
                </c:pt>
                <c:pt idx="10">
                  <c:v>9:47</c:v>
                </c:pt>
                <c:pt idx="11">
                  <c:v>9:52</c:v>
                </c:pt>
                <c:pt idx="12">
                  <c:v>9:57</c:v>
                </c:pt>
                <c:pt idx="13">
                  <c:v>10:2</c:v>
                </c:pt>
                <c:pt idx="14">
                  <c:v>10:7</c:v>
                </c:pt>
                <c:pt idx="15">
                  <c:v>10:12</c:v>
                </c:pt>
                <c:pt idx="16">
                  <c:v>10:17</c:v>
                </c:pt>
                <c:pt idx="17">
                  <c:v>10:22</c:v>
                </c:pt>
                <c:pt idx="18">
                  <c:v>10:27</c:v>
                </c:pt>
                <c:pt idx="19">
                  <c:v>10:32</c:v>
                </c:pt>
                <c:pt idx="20">
                  <c:v>10:37</c:v>
                </c:pt>
                <c:pt idx="21">
                  <c:v>10:42</c:v>
                </c:pt>
                <c:pt idx="22">
                  <c:v>10:47</c:v>
                </c:pt>
                <c:pt idx="23">
                  <c:v>10:52</c:v>
                </c:pt>
              </c:strCache>
            </c:strRef>
          </c:cat>
          <c:val>
            <c:numRef>
              <c:f>Firefox!$P$2:$P$25</c:f>
              <c:numCache>
                <c:formatCode>General</c:formatCode>
                <c:ptCount val="24"/>
                <c:pt idx="0">
                  <c:v>2.67</c:v>
                </c:pt>
                <c:pt idx="1">
                  <c:v>2.67</c:v>
                </c:pt>
                <c:pt idx="2">
                  <c:v>1.88</c:v>
                </c:pt>
                <c:pt idx="3">
                  <c:v>1.88</c:v>
                </c:pt>
                <c:pt idx="4">
                  <c:v>1.94</c:v>
                </c:pt>
                <c:pt idx="5">
                  <c:v>1.88</c:v>
                </c:pt>
                <c:pt idx="6">
                  <c:v>1.94</c:v>
                </c:pt>
                <c:pt idx="7">
                  <c:v>1.94</c:v>
                </c:pt>
                <c:pt idx="8">
                  <c:v>1.88</c:v>
                </c:pt>
                <c:pt idx="9">
                  <c:v>1.88</c:v>
                </c:pt>
                <c:pt idx="10">
                  <c:v>1.82</c:v>
                </c:pt>
                <c:pt idx="11">
                  <c:v>1.82</c:v>
                </c:pt>
                <c:pt idx="12">
                  <c:v>1.94</c:v>
                </c:pt>
                <c:pt idx="13">
                  <c:v>1.95</c:v>
                </c:pt>
                <c:pt idx="14">
                  <c:v>1.95</c:v>
                </c:pt>
                <c:pt idx="15">
                  <c:v>1.88</c:v>
                </c:pt>
                <c:pt idx="16">
                  <c:v>2.0099999999999998</c:v>
                </c:pt>
                <c:pt idx="17">
                  <c:v>1.94</c:v>
                </c:pt>
                <c:pt idx="18">
                  <c:v>1.94</c:v>
                </c:pt>
                <c:pt idx="19">
                  <c:v>2.06</c:v>
                </c:pt>
                <c:pt idx="20">
                  <c:v>2</c:v>
                </c:pt>
                <c:pt idx="21">
                  <c:v>2</c:v>
                </c:pt>
                <c:pt idx="22">
                  <c:v>1.94</c:v>
                </c:pt>
                <c:pt idx="23">
                  <c:v>1.88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40480"/>
        <c:axId val="103942016"/>
      </c:barChart>
      <c:catAx>
        <c:axId val="103940480"/>
        <c:scaling>
          <c:orientation val="minMax"/>
        </c:scaling>
        <c:delete val="0"/>
        <c:axPos val="b"/>
        <c:numFmt formatCode="h:mm;@" sourceLinked="1"/>
        <c:majorTickMark val="out"/>
        <c:minorTickMark val="none"/>
        <c:tickLblPos val="nextTo"/>
        <c:crossAx val="103942016"/>
        <c:crosses val="autoZero"/>
        <c:auto val="1"/>
        <c:lblAlgn val="ctr"/>
        <c:lblOffset val="100"/>
        <c:noMultiLvlLbl val="0"/>
      </c:catAx>
      <c:valAx>
        <c:axId val="103942016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40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IE</a:t>
            </a:r>
          </a:p>
        </c:rich>
      </c:tx>
      <c:layout>
        <c:manualLayout>
          <c:xMode val="edge"/>
          <c:yMode val="edge"/>
          <c:x val="0.35987489063867018"/>
          <c:y val="4.6296296296296294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IE!$P$1</c:f>
              <c:strCache>
                <c:ptCount val="1"/>
                <c:pt idx="0">
                  <c:v>Delay(sec)</c:v>
                </c:pt>
              </c:strCache>
            </c:strRef>
          </c:tx>
          <c:invertIfNegative val="0"/>
          <c:cat>
            <c:strRef>
              <c:f>IE!$O$2:$O$25</c:f>
              <c:strCache>
                <c:ptCount val="24"/>
                <c:pt idx="0">
                  <c:v>8:57</c:v>
                </c:pt>
                <c:pt idx="1">
                  <c:v>9:2</c:v>
                </c:pt>
                <c:pt idx="2">
                  <c:v>9:7</c:v>
                </c:pt>
                <c:pt idx="3">
                  <c:v>9:12</c:v>
                </c:pt>
                <c:pt idx="4">
                  <c:v>9:17</c:v>
                </c:pt>
                <c:pt idx="5">
                  <c:v>9:22</c:v>
                </c:pt>
                <c:pt idx="6">
                  <c:v>9:27</c:v>
                </c:pt>
                <c:pt idx="7">
                  <c:v>9:32</c:v>
                </c:pt>
                <c:pt idx="8">
                  <c:v>9:37</c:v>
                </c:pt>
                <c:pt idx="9">
                  <c:v>9:42</c:v>
                </c:pt>
                <c:pt idx="10">
                  <c:v>9:47</c:v>
                </c:pt>
                <c:pt idx="11">
                  <c:v>9:52</c:v>
                </c:pt>
                <c:pt idx="12">
                  <c:v>9:57</c:v>
                </c:pt>
                <c:pt idx="13">
                  <c:v>10:2</c:v>
                </c:pt>
                <c:pt idx="14">
                  <c:v>10:7</c:v>
                </c:pt>
                <c:pt idx="15">
                  <c:v>10:12</c:v>
                </c:pt>
                <c:pt idx="16">
                  <c:v>10:17</c:v>
                </c:pt>
                <c:pt idx="17">
                  <c:v>10:22</c:v>
                </c:pt>
                <c:pt idx="18">
                  <c:v>10:27</c:v>
                </c:pt>
                <c:pt idx="19">
                  <c:v>10:32</c:v>
                </c:pt>
                <c:pt idx="20">
                  <c:v>10:37</c:v>
                </c:pt>
                <c:pt idx="21">
                  <c:v>10:42</c:v>
                </c:pt>
                <c:pt idx="22">
                  <c:v>10:47</c:v>
                </c:pt>
                <c:pt idx="23">
                  <c:v>10:52</c:v>
                </c:pt>
              </c:strCache>
            </c:strRef>
          </c:cat>
          <c:val>
            <c:numRef>
              <c:f>IE!$P$2:$P$25</c:f>
              <c:numCache>
                <c:formatCode>General</c:formatCode>
                <c:ptCount val="24"/>
                <c:pt idx="0">
                  <c:v>1.22</c:v>
                </c:pt>
                <c:pt idx="1">
                  <c:v>1.1499999999999999</c:v>
                </c:pt>
                <c:pt idx="2">
                  <c:v>1.1499999999999999</c:v>
                </c:pt>
                <c:pt idx="3">
                  <c:v>1.1000000000000001</c:v>
                </c:pt>
                <c:pt idx="4">
                  <c:v>1.1499999999999999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  <c:pt idx="8">
                  <c:v>1.0900000000000001</c:v>
                </c:pt>
                <c:pt idx="9">
                  <c:v>1.03</c:v>
                </c:pt>
                <c:pt idx="10">
                  <c:v>1.03</c:v>
                </c:pt>
                <c:pt idx="11">
                  <c:v>1.03</c:v>
                </c:pt>
                <c:pt idx="12">
                  <c:v>1.03</c:v>
                </c:pt>
                <c:pt idx="13">
                  <c:v>1.1599999999999999</c:v>
                </c:pt>
                <c:pt idx="14">
                  <c:v>0.98</c:v>
                </c:pt>
                <c:pt idx="15">
                  <c:v>0.97</c:v>
                </c:pt>
                <c:pt idx="16">
                  <c:v>1.04</c:v>
                </c:pt>
                <c:pt idx="17">
                  <c:v>0.97</c:v>
                </c:pt>
                <c:pt idx="18">
                  <c:v>0.97</c:v>
                </c:pt>
                <c:pt idx="19">
                  <c:v>0.97</c:v>
                </c:pt>
                <c:pt idx="20">
                  <c:v>0.9</c:v>
                </c:pt>
                <c:pt idx="21">
                  <c:v>0.97</c:v>
                </c:pt>
                <c:pt idx="22">
                  <c:v>0.85</c:v>
                </c:pt>
                <c:pt idx="23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975168"/>
        <c:axId val="103981056"/>
      </c:barChart>
      <c:catAx>
        <c:axId val="103975168"/>
        <c:scaling>
          <c:orientation val="minMax"/>
        </c:scaling>
        <c:delete val="0"/>
        <c:axPos val="b"/>
        <c:numFmt formatCode="h:mm;@" sourceLinked="1"/>
        <c:majorTickMark val="out"/>
        <c:minorTickMark val="none"/>
        <c:tickLblPos val="nextTo"/>
        <c:crossAx val="103981056"/>
        <c:crosses val="autoZero"/>
        <c:auto val="1"/>
        <c:lblAlgn val="ctr"/>
        <c:lblOffset val="100"/>
        <c:noMultiLvlLbl val="0"/>
      </c:catAx>
      <c:valAx>
        <c:axId val="103981056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7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Edge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Edge!$P$1</c:f>
              <c:strCache>
                <c:ptCount val="1"/>
                <c:pt idx="0">
                  <c:v>Delay(sec)</c:v>
                </c:pt>
              </c:strCache>
            </c:strRef>
          </c:tx>
          <c:invertIfNegative val="0"/>
          <c:cat>
            <c:strRef>
              <c:f>Edge!$O$2:$O$25</c:f>
              <c:strCache>
                <c:ptCount val="24"/>
                <c:pt idx="0">
                  <c:v>8:57</c:v>
                </c:pt>
                <c:pt idx="1">
                  <c:v>9:2</c:v>
                </c:pt>
                <c:pt idx="2">
                  <c:v>9:7</c:v>
                </c:pt>
                <c:pt idx="3">
                  <c:v>9:12</c:v>
                </c:pt>
                <c:pt idx="4">
                  <c:v>9:17</c:v>
                </c:pt>
                <c:pt idx="5">
                  <c:v>9:22</c:v>
                </c:pt>
                <c:pt idx="6">
                  <c:v>9:27</c:v>
                </c:pt>
                <c:pt idx="7">
                  <c:v>9:32</c:v>
                </c:pt>
                <c:pt idx="8">
                  <c:v>9:37</c:v>
                </c:pt>
                <c:pt idx="9">
                  <c:v>9:42</c:v>
                </c:pt>
                <c:pt idx="10">
                  <c:v>9:47</c:v>
                </c:pt>
                <c:pt idx="11">
                  <c:v>9:52</c:v>
                </c:pt>
                <c:pt idx="12">
                  <c:v>9:57</c:v>
                </c:pt>
                <c:pt idx="13">
                  <c:v>10:2</c:v>
                </c:pt>
                <c:pt idx="14">
                  <c:v>10:7</c:v>
                </c:pt>
                <c:pt idx="15">
                  <c:v>10:12</c:v>
                </c:pt>
                <c:pt idx="16">
                  <c:v>10:17</c:v>
                </c:pt>
                <c:pt idx="17">
                  <c:v>10:22</c:v>
                </c:pt>
                <c:pt idx="18">
                  <c:v>10:27</c:v>
                </c:pt>
                <c:pt idx="19">
                  <c:v>10:32</c:v>
                </c:pt>
                <c:pt idx="20">
                  <c:v>10:37</c:v>
                </c:pt>
                <c:pt idx="21">
                  <c:v>10:42</c:v>
                </c:pt>
                <c:pt idx="22">
                  <c:v>10:47</c:v>
                </c:pt>
                <c:pt idx="23">
                  <c:v>10:52</c:v>
                </c:pt>
              </c:strCache>
            </c:strRef>
          </c:cat>
          <c:val>
            <c:numRef>
              <c:f>Edge!$P$2:$P$25</c:f>
              <c:numCache>
                <c:formatCode>General</c:formatCode>
                <c:ptCount val="24"/>
                <c:pt idx="0">
                  <c:v>1.22</c:v>
                </c:pt>
                <c:pt idx="1">
                  <c:v>1.1499999999999999</c:v>
                </c:pt>
                <c:pt idx="2">
                  <c:v>1.21</c:v>
                </c:pt>
                <c:pt idx="3">
                  <c:v>1.1000000000000001</c:v>
                </c:pt>
                <c:pt idx="4">
                  <c:v>1.1499999999999999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1.1499999999999999</c:v>
                </c:pt>
                <c:pt idx="8">
                  <c:v>1.0900000000000001</c:v>
                </c:pt>
                <c:pt idx="9">
                  <c:v>1.0900000000000001</c:v>
                </c:pt>
                <c:pt idx="10">
                  <c:v>1.03</c:v>
                </c:pt>
                <c:pt idx="11">
                  <c:v>1.03</c:v>
                </c:pt>
                <c:pt idx="12">
                  <c:v>1.03</c:v>
                </c:pt>
                <c:pt idx="13">
                  <c:v>1.04</c:v>
                </c:pt>
                <c:pt idx="14">
                  <c:v>0.98</c:v>
                </c:pt>
                <c:pt idx="15">
                  <c:v>0.97</c:v>
                </c:pt>
                <c:pt idx="16">
                  <c:v>1.04</c:v>
                </c:pt>
                <c:pt idx="17">
                  <c:v>0.97</c:v>
                </c:pt>
                <c:pt idx="18">
                  <c:v>0.97</c:v>
                </c:pt>
                <c:pt idx="19">
                  <c:v>0.97</c:v>
                </c:pt>
                <c:pt idx="20">
                  <c:v>0.97</c:v>
                </c:pt>
                <c:pt idx="21">
                  <c:v>0.97</c:v>
                </c:pt>
                <c:pt idx="22">
                  <c:v>0.85</c:v>
                </c:pt>
                <c:pt idx="23">
                  <c:v>0.85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583552"/>
        <c:axId val="104585088"/>
      </c:barChart>
      <c:catAx>
        <c:axId val="104583552"/>
        <c:scaling>
          <c:orientation val="minMax"/>
        </c:scaling>
        <c:delete val="0"/>
        <c:axPos val="b"/>
        <c:numFmt formatCode="h:mm;@" sourceLinked="1"/>
        <c:majorTickMark val="out"/>
        <c:minorTickMark val="none"/>
        <c:tickLblPos val="nextTo"/>
        <c:crossAx val="104585088"/>
        <c:crosses val="autoZero"/>
        <c:auto val="1"/>
        <c:lblAlgn val="ctr"/>
        <c:lblOffset val="100"/>
        <c:noMultiLvlLbl val="0"/>
      </c:catAx>
      <c:valAx>
        <c:axId val="104585088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583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UPC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UPC!$P$1</c:f>
              <c:strCache>
                <c:ptCount val="1"/>
                <c:pt idx="0">
                  <c:v>Delay(sec)</c:v>
                </c:pt>
              </c:strCache>
            </c:strRef>
          </c:tx>
          <c:invertIfNegative val="0"/>
          <c:cat>
            <c:strRef>
              <c:f>UPC!$O$2:$O$25</c:f>
              <c:strCache>
                <c:ptCount val="24"/>
                <c:pt idx="0">
                  <c:v>8:57</c:v>
                </c:pt>
                <c:pt idx="1">
                  <c:v>9:2</c:v>
                </c:pt>
                <c:pt idx="2">
                  <c:v>9:7</c:v>
                </c:pt>
                <c:pt idx="3">
                  <c:v>9:12</c:v>
                </c:pt>
                <c:pt idx="4">
                  <c:v>9:17</c:v>
                </c:pt>
                <c:pt idx="5">
                  <c:v>9:22</c:v>
                </c:pt>
                <c:pt idx="6">
                  <c:v>9:27</c:v>
                </c:pt>
                <c:pt idx="7">
                  <c:v>9:32</c:v>
                </c:pt>
                <c:pt idx="8">
                  <c:v>9:37</c:v>
                </c:pt>
                <c:pt idx="9">
                  <c:v>9:42</c:v>
                </c:pt>
                <c:pt idx="10">
                  <c:v>9:47</c:v>
                </c:pt>
                <c:pt idx="11">
                  <c:v>9:52</c:v>
                </c:pt>
                <c:pt idx="12">
                  <c:v>9:57</c:v>
                </c:pt>
                <c:pt idx="13">
                  <c:v>10:2</c:v>
                </c:pt>
                <c:pt idx="14">
                  <c:v>10:7</c:v>
                </c:pt>
                <c:pt idx="15">
                  <c:v>10:12</c:v>
                </c:pt>
                <c:pt idx="16">
                  <c:v>10:17</c:v>
                </c:pt>
                <c:pt idx="17">
                  <c:v>10:22</c:v>
                </c:pt>
                <c:pt idx="18">
                  <c:v>10:27</c:v>
                </c:pt>
                <c:pt idx="19">
                  <c:v>10:32</c:v>
                </c:pt>
                <c:pt idx="20">
                  <c:v>10:37</c:v>
                </c:pt>
                <c:pt idx="21">
                  <c:v>10:42</c:v>
                </c:pt>
                <c:pt idx="22">
                  <c:v>10:47</c:v>
                </c:pt>
                <c:pt idx="23">
                  <c:v>10:52</c:v>
                </c:pt>
              </c:strCache>
            </c:strRef>
          </c:cat>
          <c:val>
            <c:numRef>
              <c:f>UPC!$P$2:$P$25</c:f>
              <c:numCache>
                <c:formatCode>General</c:formatCode>
                <c:ptCount val="24"/>
                <c:pt idx="0">
                  <c:v>1.34</c:v>
                </c:pt>
                <c:pt idx="1">
                  <c:v>1.33</c:v>
                </c:pt>
                <c:pt idx="2">
                  <c:v>1.33</c:v>
                </c:pt>
                <c:pt idx="3">
                  <c:v>1.28</c:v>
                </c:pt>
                <c:pt idx="4">
                  <c:v>1.27</c:v>
                </c:pt>
                <c:pt idx="5">
                  <c:v>1.27</c:v>
                </c:pt>
                <c:pt idx="6">
                  <c:v>1.34</c:v>
                </c:pt>
                <c:pt idx="7">
                  <c:v>1.27</c:v>
                </c:pt>
                <c:pt idx="8">
                  <c:v>1.21</c:v>
                </c:pt>
                <c:pt idx="9">
                  <c:v>1.22</c:v>
                </c:pt>
                <c:pt idx="10">
                  <c:v>1.1499999999999999</c:v>
                </c:pt>
                <c:pt idx="11">
                  <c:v>1.1599999999999999</c:v>
                </c:pt>
                <c:pt idx="12">
                  <c:v>1.1499999999999999</c:v>
                </c:pt>
                <c:pt idx="13">
                  <c:v>1.22</c:v>
                </c:pt>
                <c:pt idx="14">
                  <c:v>1.22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1.1499999999999999</c:v>
                </c:pt>
                <c:pt idx="18">
                  <c:v>1.0900000000000001</c:v>
                </c:pt>
                <c:pt idx="19">
                  <c:v>1.1499999999999999</c:v>
                </c:pt>
                <c:pt idx="20">
                  <c:v>1.1499999999999999</c:v>
                </c:pt>
                <c:pt idx="21">
                  <c:v>1.0900000000000001</c:v>
                </c:pt>
                <c:pt idx="22">
                  <c:v>1.03</c:v>
                </c:pt>
                <c:pt idx="23">
                  <c:v>1.03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605568"/>
        <c:axId val="104607104"/>
      </c:barChart>
      <c:catAx>
        <c:axId val="104605568"/>
        <c:scaling>
          <c:orientation val="minMax"/>
        </c:scaling>
        <c:delete val="0"/>
        <c:axPos val="b"/>
        <c:numFmt formatCode="h:mm;@" sourceLinked="1"/>
        <c:majorTickMark val="out"/>
        <c:minorTickMark val="none"/>
        <c:tickLblPos val="nextTo"/>
        <c:crossAx val="104607104"/>
        <c:crosses val="autoZero"/>
        <c:auto val="1"/>
        <c:lblAlgn val="ctr"/>
        <c:lblOffset val="100"/>
        <c:noMultiLvlLbl val="0"/>
      </c:catAx>
      <c:valAx>
        <c:axId val="104607104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605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UAndroid</a:t>
            </a:r>
          </a:p>
        </c:rich>
      </c:tx>
      <c:layout>
        <c:manualLayout>
          <c:xMode val="edge"/>
          <c:yMode val="edge"/>
          <c:x val="0.40729855643044621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UAndroid!$P$1</c:f>
              <c:strCache>
                <c:ptCount val="1"/>
                <c:pt idx="0">
                  <c:v>Delay(sec)</c:v>
                </c:pt>
              </c:strCache>
            </c:strRef>
          </c:tx>
          <c:invertIfNegative val="0"/>
          <c:cat>
            <c:strRef>
              <c:f>UAndroid!$O$2:$O$25</c:f>
              <c:strCache>
                <c:ptCount val="24"/>
                <c:pt idx="0">
                  <c:v>8:57</c:v>
                </c:pt>
                <c:pt idx="1">
                  <c:v>9:2</c:v>
                </c:pt>
                <c:pt idx="2">
                  <c:v>9:7</c:v>
                </c:pt>
                <c:pt idx="3">
                  <c:v>9:12</c:v>
                </c:pt>
                <c:pt idx="4">
                  <c:v>9:17</c:v>
                </c:pt>
                <c:pt idx="5">
                  <c:v>9:22</c:v>
                </c:pt>
                <c:pt idx="6">
                  <c:v>9:27</c:v>
                </c:pt>
                <c:pt idx="7">
                  <c:v>9:32</c:v>
                </c:pt>
                <c:pt idx="8">
                  <c:v>9:37</c:v>
                </c:pt>
                <c:pt idx="9">
                  <c:v>9:42</c:v>
                </c:pt>
                <c:pt idx="10">
                  <c:v>9:47</c:v>
                </c:pt>
                <c:pt idx="11">
                  <c:v>9:52</c:v>
                </c:pt>
                <c:pt idx="12">
                  <c:v>9:57</c:v>
                </c:pt>
                <c:pt idx="13">
                  <c:v>10:2</c:v>
                </c:pt>
                <c:pt idx="14">
                  <c:v>10:7</c:v>
                </c:pt>
                <c:pt idx="15">
                  <c:v>10:12</c:v>
                </c:pt>
                <c:pt idx="16">
                  <c:v>10:17</c:v>
                </c:pt>
                <c:pt idx="17">
                  <c:v>10:22</c:v>
                </c:pt>
                <c:pt idx="18">
                  <c:v>10:27</c:v>
                </c:pt>
                <c:pt idx="19">
                  <c:v>10:32</c:v>
                </c:pt>
                <c:pt idx="20">
                  <c:v>10:37</c:v>
                </c:pt>
                <c:pt idx="21">
                  <c:v>10:42</c:v>
                </c:pt>
                <c:pt idx="22">
                  <c:v>10:47</c:v>
                </c:pt>
                <c:pt idx="23">
                  <c:v>10:52</c:v>
                </c:pt>
              </c:strCache>
            </c:strRef>
          </c:cat>
          <c:val>
            <c:numRef>
              <c:f>UAndroid!$P$2:$P$25</c:f>
              <c:numCache>
                <c:formatCode>General</c:formatCode>
                <c:ptCount val="24"/>
                <c:pt idx="0">
                  <c:v>1.25</c:v>
                </c:pt>
                <c:pt idx="1">
                  <c:v>1.25</c:v>
                </c:pt>
                <c:pt idx="2">
                  <c:v>1.37</c:v>
                </c:pt>
                <c:pt idx="3">
                  <c:v>1.31</c:v>
                </c:pt>
                <c:pt idx="4">
                  <c:v>1.31</c:v>
                </c:pt>
                <c:pt idx="5">
                  <c:v>1.25</c:v>
                </c:pt>
                <c:pt idx="6">
                  <c:v>1.31</c:v>
                </c:pt>
                <c:pt idx="7">
                  <c:v>1.37</c:v>
                </c:pt>
                <c:pt idx="8">
                  <c:v>1.4300000000000002</c:v>
                </c:pt>
                <c:pt idx="9">
                  <c:v>1.31</c:v>
                </c:pt>
                <c:pt idx="10">
                  <c:v>1.4300000000000002</c:v>
                </c:pt>
                <c:pt idx="11">
                  <c:v>1.4300000000000002</c:v>
                </c:pt>
                <c:pt idx="12">
                  <c:v>1.4300000000000002</c:v>
                </c:pt>
                <c:pt idx="13">
                  <c:v>1.44</c:v>
                </c:pt>
                <c:pt idx="14">
                  <c:v>1.38</c:v>
                </c:pt>
                <c:pt idx="15">
                  <c:v>1.4300000000000002</c:v>
                </c:pt>
                <c:pt idx="16">
                  <c:v>1.56</c:v>
                </c:pt>
                <c:pt idx="17">
                  <c:v>1.4900000000000002</c:v>
                </c:pt>
                <c:pt idx="18">
                  <c:v>1.4900000000000002</c:v>
                </c:pt>
                <c:pt idx="19">
                  <c:v>1.6099999999999999</c:v>
                </c:pt>
                <c:pt idx="20">
                  <c:v>1.5499999999999998</c:v>
                </c:pt>
                <c:pt idx="21">
                  <c:v>1.62</c:v>
                </c:pt>
                <c:pt idx="22">
                  <c:v>1.5499999999999998</c:v>
                </c:pt>
                <c:pt idx="23">
                  <c:v>1.5499999999999998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124416"/>
        <c:axId val="104125952"/>
      </c:barChart>
      <c:catAx>
        <c:axId val="104124416"/>
        <c:scaling>
          <c:orientation val="minMax"/>
        </c:scaling>
        <c:delete val="0"/>
        <c:axPos val="b"/>
        <c:numFmt formatCode="h:mm;@" sourceLinked="1"/>
        <c:majorTickMark val="out"/>
        <c:minorTickMark val="none"/>
        <c:tickLblPos val="nextTo"/>
        <c:crossAx val="104125952"/>
        <c:crosses val="autoZero"/>
        <c:auto val="1"/>
        <c:lblAlgn val="ctr"/>
        <c:lblOffset val="100"/>
        <c:noMultiLvlLbl val="0"/>
      </c:catAx>
      <c:valAx>
        <c:axId val="104125952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124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2</xdr:row>
      <xdr:rowOff>114300</xdr:rowOff>
    </xdr:from>
    <xdr:to>
      <xdr:col>23</xdr:col>
      <xdr:colOff>638175</xdr:colOff>
      <xdr:row>15</xdr:row>
      <xdr:rowOff>133350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2</xdr:row>
      <xdr:rowOff>104775</xdr:rowOff>
    </xdr:from>
    <xdr:to>
      <xdr:col>23</xdr:col>
      <xdr:colOff>285750</xdr:colOff>
      <xdr:row>15</xdr:row>
      <xdr:rowOff>123825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400050</xdr:colOff>
      <xdr:row>2</xdr:row>
      <xdr:rowOff>38100</xdr:rowOff>
    </xdr:from>
    <xdr:to>
      <xdr:col>23</xdr:col>
      <xdr:colOff>171450</xdr:colOff>
      <xdr:row>15</xdr:row>
      <xdr:rowOff>57150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552450</xdr:colOff>
      <xdr:row>4</xdr:row>
      <xdr:rowOff>28575</xdr:rowOff>
    </xdr:from>
    <xdr:to>
      <xdr:col>23</xdr:col>
      <xdr:colOff>323850</xdr:colOff>
      <xdr:row>17</xdr:row>
      <xdr:rowOff>47625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257175</xdr:colOff>
      <xdr:row>5</xdr:row>
      <xdr:rowOff>171450</xdr:rowOff>
    </xdr:from>
    <xdr:to>
      <xdr:col>23</xdr:col>
      <xdr:colOff>28575</xdr:colOff>
      <xdr:row>18</xdr:row>
      <xdr:rowOff>190500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180975</xdr:colOff>
      <xdr:row>2</xdr:row>
      <xdr:rowOff>114300</xdr:rowOff>
    </xdr:from>
    <xdr:to>
      <xdr:col>23</xdr:col>
      <xdr:colOff>638175</xdr:colOff>
      <xdr:row>15</xdr:row>
      <xdr:rowOff>133350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Q7" sqref="Q7"/>
    </sheetView>
  </sheetViews>
  <sheetFormatPr defaultRowHeight="16.5" x14ac:dyDescent="0.25"/>
  <cols>
    <col min="1" max="9" width="6.25" customWidth="1"/>
    <col min="10" max="14" width="7.5" customWidth="1"/>
    <col min="15" max="15" width="7.5" style="1" customWidth="1"/>
  </cols>
  <sheetData>
    <row r="1" spans="1:16" s="2" customForma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/>
    </row>
    <row r="2" spans="1:16" x14ac:dyDescent="0.25">
      <c r="A2">
        <v>6</v>
      </c>
      <c r="B2">
        <v>5</v>
      </c>
      <c r="C2">
        <v>8</v>
      </c>
      <c r="D2">
        <v>57</v>
      </c>
      <c r="E2">
        <v>23</v>
      </c>
      <c r="F2" s="2">
        <v>0</v>
      </c>
      <c r="G2" s="2">
        <v>5</v>
      </c>
      <c r="H2" s="2">
        <v>5</v>
      </c>
      <c r="I2" s="2">
        <v>84</v>
      </c>
      <c r="K2" s="2">
        <f>I2+H2*100+G2*100*60+F2*100*60*60</f>
        <v>30584</v>
      </c>
      <c r="M2">
        <f>K3-K2</f>
        <v>29999</v>
      </c>
      <c r="O2" s="1" t="str">
        <f t="shared" ref="O2:O25" si="0">C2&amp;":"&amp;D2</f>
        <v>8:57</v>
      </c>
      <c r="P2" s="2"/>
    </row>
    <row r="3" spans="1:16" x14ac:dyDescent="0.25">
      <c r="A3">
        <v>6</v>
      </c>
      <c r="B3">
        <v>5</v>
      </c>
      <c r="C3">
        <v>9</v>
      </c>
      <c r="D3">
        <v>2</v>
      </c>
      <c r="E3">
        <v>23</v>
      </c>
      <c r="F3" s="2">
        <v>0</v>
      </c>
      <c r="G3" s="2">
        <v>10</v>
      </c>
      <c r="H3" s="2">
        <v>5</v>
      </c>
      <c r="I3" s="2">
        <v>83</v>
      </c>
      <c r="K3" s="2">
        <f t="shared" ref="K3:K25" si="1">I3+H3*100+G3*100*60+F3*100*60*60</f>
        <v>60583</v>
      </c>
      <c r="M3" s="2">
        <f t="shared" ref="M3:M25" si="2">K4-K3</f>
        <v>30004</v>
      </c>
      <c r="O3" s="1" t="str">
        <f t="shared" si="0"/>
        <v>9:2</v>
      </c>
      <c r="P3" s="2"/>
    </row>
    <row r="4" spans="1:16" x14ac:dyDescent="0.25">
      <c r="A4">
        <v>6</v>
      </c>
      <c r="B4">
        <v>5</v>
      </c>
      <c r="C4">
        <v>9</v>
      </c>
      <c r="D4">
        <v>7</v>
      </c>
      <c r="E4">
        <v>23</v>
      </c>
      <c r="F4" s="2">
        <v>0</v>
      </c>
      <c r="G4" s="2">
        <v>15</v>
      </c>
      <c r="H4" s="2">
        <v>5</v>
      </c>
      <c r="I4" s="2">
        <v>87</v>
      </c>
      <c r="K4" s="2">
        <f t="shared" si="1"/>
        <v>90587</v>
      </c>
      <c r="M4" s="2">
        <f t="shared" si="2"/>
        <v>29994</v>
      </c>
      <c r="O4" s="1" t="str">
        <f t="shared" si="0"/>
        <v>9:7</v>
      </c>
      <c r="P4" s="2"/>
    </row>
    <row r="5" spans="1:16" x14ac:dyDescent="0.25">
      <c r="A5">
        <v>6</v>
      </c>
      <c r="B5">
        <v>5</v>
      </c>
      <c r="C5">
        <v>9</v>
      </c>
      <c r="D5">
        <v>12</v>
      </c>
      <c r="E5">
        <v>23</v>
      </c>
      <c r="F5" s="2">
        <v>0</v>
      </c>
      <c r="G5" s="2">
        <v>20</v>
      </c>
      <c r="H5" s="2">
        <v>5</v>
      </c>
      <c r="I5" s="2">
        <v>81</v>
      </c>
      <c r="K5" s="2">
        <f t="shared" si="1"/>
        <v>120581</v>
      </c>
      <c r="M5" s="2">
        <f t="shared" si="2"/>
        <v>30006</v>
      </c>
      <c r="O5" s="1" t="str">
        <f t="shared" si="0"/>
        <v>9:12</v>
      </c>
      <c r="P5" s="2"/>
    </row>
    <row r="6" spans="1:16" x14ac:dyDescent="0.25">
      <c r="A6">
        <v>6</v>
      </c>
      <c r="B6">
        <v>5</v>
      </c>
      <c r="C6">
        <v>9</v>
      </c>
      <c r="D6">
        <v>17</v>
      </c>
      <c r="E6">
        <v>23</v>
      </c>
      <c r="F6" s="2">
        <v>0</v>
      </c>
      <c r="G6" s="2">
        <v>25</v>
      </c>
      <c r="H6" s="2">
        <v>5</v>
      </c>
      <c r="I6" s="2">
        <v>87</v>
      </c>
      <c r="K6" s="2">
        <f t="shared" si="1"/>
        <v>150587</v>
      </c>
      <c r="M6" s="2">
        <f t="shared" si="2"/>
        <v>29998</v>
      </c>
      <c r="O6" s="1" t="str">
        <f t="shared" si="0"/>
        <v>9:17</v>
      </c>
      <c r="P6" s="2"/>
    </row>
    <row r="7" spans="1:16" x14ac:dyDescent="0.25">
      <c r="A7">
        <v>6</v>
      </c>
      <c r="B7">
        <v>5</v>
      </c>
      <c r="C7">
        <v>9</v>
      </c>
      <c r="D7">
        <v>22</v>
      </c>
      <c r="E7">
        <v>23</v>
      </c>
      <c r="F7" s="2">
        <v>0</v>
      </c>
      <c r="G7" s="2">
        <v>30</v>
      </c>
      <c r="H7" s="2">
        <v>5</v>
      </c>
      <c r="I7" s="2">
        <v>85</v>
      </c>
      <c r="K7" s="2">
        <f t="shared" si="1"/>
        <v>180585</v>
      </c>
      <c r="M7" s="2">
        <f t="shared" si="2"/>
        <v>30001</v>
      </c>
      <c r="O7" s="1" t="str">
        <f t="shared" si="0"/>
        <v>9:22</v>
      </c>
      <c r="P7" s="2"/>
    </row>
    <row r="8" spans="1:16" x14ac:dyDescent="0.25">
      <c r="A8">
        <v>6</v>
      </c>
      <c r="B8">
        <v>5</v>
      </c>
      <c r="C8">
        <v>9</v>
      </c>
      <c r="D8">
        <v>27</v>
      </c>
      <c r="E8">
        <v>23</v>
      </c>
      <c r="F8" s="2">
        <v>0</v>
      </c>
      <c r="G8" s="2">
        <v>35</v>
      </c>
      <c r="H8" s="2">
        <v>5</v>
      </c>
      <c r="I8" s="2">
        <v>86</v>
      </c>
      <c r="K8" s="2">
        <f t="shared" si="1"/>
        <v>210586</v>
      </c>
      <c r="M8" s="2">
        <f t="shared" si="2"/>
        <v>30001</v>
      </c>
      <c r="O8" s="1" t="str">
        <f t="shared" si="0"/>
        <v>9:27</v>
      </c>
      <c r="P8" s="2"/>
    </row>
    <row r="9" spans="1:16" x14ac:dyDescent="0.25">
      <c r="A9">
        <v>6</v>
      </c>
      <c r="B9">
        <v>5</v>
      </c>
      <c r="C9">
        <v>9</v>
      </c>
      <c r="D9">
        <v>32</v>
      </c>
      <c r="E9">
        <v>23</v>
      </c>
      <c r="F9" s="2">
        <v>0</v>
      </c>
      <c r="G9" s="2">
        <v>40</v>
      </c>
      <c r="H9" s="2">
        <v>5</v>
      </c>
      <c r="I9" s="2">
        <v>87</v>
      </c>
      <c r="K9" s="2">
        <f t="shared" si="1"/>
        <v>240587</v>
      </c>
      <c r="M9" s="2">
        <f t="shared" si="2"/>
        <v>30000</v>
      </c>
      <c r="O9" s="1" t="str">
        <f t="shared" si="0"/>
        <v>9:32</v>
      </c>
      <c r="P9" s="2"/>
    </row>
    <row r="10" spans="1:16" x14ac:dyDescent="0.25">
      <c r="A10">
        <v>6</v>
      </c>
      <c r="B10">
        <v>5</v>
      </c>
      <c r="C10">
        <v>9</v>
      </c>
      <c r="D10">
        <v>37</v>
      </c>
      <c r="E10">
        <v>23</v>
      </c>
      <c r="F10" s="2">
        <v>0</v>
      </c>
      <c r="G10" s="2">
        <v>45</v>
      </c>
      <c r="H10" s="2">
        <v>5</v>
      </c>
      <c r="I10" s="2">
        <v>87</v>
      </c>
      <c r="K10" s="2">
        <f t="shared" si="1"/>
        <v>270587</v>
      </c>
      <c r="M10" s="2">
        <f t="shared" si="2"/>
        <v>30001</v>
      </c>
      <c r="O10" s="1" t="str">
        <f t="shared" si="0"/>
        <v>9:37</v>
      </c>
      <c r="P10" s="2"/>
    </row>
    <row r="11" spans="1:16" x14ac:dyDescent="0.25">
      <c r="A11">
        <v>6</v>
      </c>
      <c r="B11">
        <v>5</v>
      </c>
      <c r="C11">
        <v>9</v>
      </c>
      <c r="D11">
        <v>42</v>
      </c>
      <c r="E11">
        <v>23</v>
      </c>
      <c r="F11" s="2">
        <v>0</v>
      </c>
      <c r="G11" s="2">
        <v>50</v>
      </c>
      <c r="H11" s="2">
        <v>5</v>
      </c>
      <c r="I11" s="2">
        <v>88</v>
      </c>
      <c r="K11" s="2">
        <f t="shared" si="1"/>
        <v>300588</v>
      </c>
      <c r="M11" s="2">
        <f t="shared" si="2"/>
        <v>30000</v>
      </c>
      <c r="O11" s="1" t="str">
        <f t="shared" si="0"/>
        <v>9:42</v>
      </c>
      <c r="P11" s="2"/>
    </row>
    <row r="12" spans="1:16" x14ac:dyDescent="0.25">
      <c r="A12">
        <v>6</v>
      </c>
      <c r="B12">
        <v>5</v>
      </c>
      <c r="C12">
        <v>9</v>
      </c>
      <c r="D12">
        <v>47</v>
      </c>
      <c r="E12">
        <v>23</v>
      </c>
      <c r="F12" s="2">
        <v>0</v>
      </c>
      <c r="G12" s="2">
        <v>55</v>
      </c>
      <c r="H12" s="2">
        <v>5</v>
      </c>
      <c r="I12" s="2">
        <v>88</v>
      </c>
      <c r="K12" s="2">
        <f t="shared" si="1"/>
        <v>330588</v>
      </c>
      <c r="M12" s="2">
        <f t="shared" si="2"/>
        <v>30000</v>
      </c>
      <c r="O12" s="1" t="str">
        <f t="shared" si="0"/>
        <v>9:47</v>
      </c>
      <c r="P12" s="2"/>
    </row>
    <row r="13" spans="1:16" x14ac:dyDescent="0.25">
      <c r="A13">
        <v>6</v>
      </c>
      <c r="B13">
        <v>5</v>
      </c>
      <c r="C13">
        <v>9</v>
      </c>
      <c r="D13">
        <v>52</v>
      </c>
      <c r="E13">
        <v>23</v>
      </c>
      <c r="F13" s="2">
        <v>1</v>
      </c>
      <c r="G13" s="2">
        <v>0</v>
      </c>
      <c r="H13" s="2">
        <v>5</v>
      </c>
      <c r="I13" s="2">
        <v>88</v>
      </c>
      <c r="K13" s="2">
        <f t="shared" si="1"/>
        <v>360588</v>
      </c>
      <c r="M13" s="2">
        <f t="shared" si="2"/>
        <v>30002</v>
      </c>
      <c r="O13" s="1" t="str">
        <f t="shared" si="0"/>
        <v>9:52</v>
      </c>
      <c r="P13" s="2"/>
    </row>
    <row r="14" spans="1:16" x14ac:dyDescent="0.25">
      <c r="A14">
        <v>6</v>
      </c>
      <c r="B14">
        <v>5</v>
      </c>
      <c r="C14">
        <v>9</v>
      </c>
      <c r="D14">
        <v>57</v>
      </c>
      <c r="E14">
        <v>23</v>
      </c>
      <c r="F14" s="2">
        <v>1</v>
      </c>
      <c r="G14" s="2">
        <v>5</v>
      </c>
      <c r="H14" s="2">
        <v>5</v>
      </c>
      <c r="I14" s="2">
        <v>90</v>
      </c>
      <c r="K14" s="2">
        <f t="shared" si="1"/>
        <v>390590</v>
      </c>
      <c r="M14" s="2">
        <f t="shared" si="2"/>
        <v>30001</v>
      </c>
      <c r="O14" s="1" t="str">
        <f t="shared" si="0"/>
        <v>9:57</v>
      </c>
      <c r="P14" s="2"/>
    </row>
    <row r="15" spans="1:16" x14ac:dyDescent="0.25">
      <c r="A15">
        <v>6</v>
      </c>
      <c r="B15">
        <v>5</v>
      </c>
      <c r="C15">
        <v>10</v>
      </c>
      <c r="D15">
        <v>2</v>
      </c>
      <c r="E15">
        <v>23</v>
      </c>
      <c r="F15" s="2">
        <v>1</v>
      </c>
      <c r="G15" s="2">
        <v>10</v>
      </c>
      <c r="H15" s="2">
        <v>5</v>
      </c>
      <c r="I15" s="2">
        <v>91</v>
      </c>
      <c r="K15" s="2">
        <f t="shared" si="1"/>
        <v>420591</v>
      </c>
      <c r="M15" s="2">
        <f t="shared" si="2"/>
        <v>29998</v>
      </c>
      <c r="O15" s="1" t="str">
        <f t="shared" si="0"/>
        <v>10:2</v>
      </c>
      <c r="P15" s="2"/>
    </row>
    <row r="16" spans="1:16" x14ac:dyDescent="0.25">
      <c r="A16">
        <v>6</v>
      </c>
      <c r="B16">
        <v>5</v>
      </c>
      <c r="C16">
        <v>10</v>
      </c>
      <c r="D16">
        <v>7</v>
      </c>
      <c r="E16">
        <v>23</v>
      </c>
      <c r="F16" s="2">
        <v>1</v>
      </c>
      <c r="G16" s="2">
        <v>15</v>
      </c>
      <c r="H16" s="2">
        <v>5</v>
      </c>
      <c r="I16" s="2">
        <v>89</v>
      </c>
      <c r="K16" s="2">
        <f t="shared" si="1"/>
        <v>450589</v>
      </c>
      <c r="M16" s="2">
        <f t="shared" si="2"/>
        <v>30001</v>
      </c>
      <c r="O16" s="1" t="str">
        <f t="shared" si="0"/>
        <v>10:7</v>
      </c>
      <c r="P16" s="2"/>
    </row>
    <row r="17" spans="1:16" x14ac:dyDescent="0.25">
      <c r="A17">
        <v>6</v>
      </c>
      <c r="B17">
        <v>5</v>
      </c>
      <c r="C17">
        <v>10</v>
      </c>
      <c r="D17">
        <v>12</v>
      </c>
      <c r="E17">
        <v>23</v>
      </c>
      <c r="F17" s="2">
        <v>1</v>
      </c>
      <c r="G17" s="2">
        <v>20</v>
      </c>
      <c r="H17" s="2">
        <v>5</v>
      </c>
      <c r="I17" s="2">
        <v>90</v>
      </c>
      <c r="K17" s="2">
        <f t="shared" si="1"/>
        <v>480590</v>
      </c>
      <c r="M17" s="2">
        <f t="shared" si="2"/>
        <v>30005</v>
      </c>
      <c r="O17" s="1" t="str">
        <f t="shared" si="0"/>
        <v>10:12</v>
      </c>
      <c r="P17" s="2"/>
    </row>
    <row r="18" spans="1:16" x14ac:dyDescent="0.25">
      <c r="A18">
        <v>6</v>
      </c>
      <c r="B18">
        <v>5</v>
      </c>
      <c r="C18">
        <v>10</v>
      </c>
      <c r="D18">
        <v>17</v>
      </c>
      <c r="E18">
        <v>23</v>
      </c>
      <c r="F18" s="2">
        <v>1</v>
      </c>
      <c r="G18" s="2">
        <v>25</v>
      </c>
      <c r="H18" s="2">
        <v>5</v>
      </c>
      <c r="I18" s="2">
        <v>95</v>
      </c>
      <c r="K18" s="2">
        <f t="shared" si="1"/>
        <v>510595</v>
      </c>
      <c r="M18" s="2">
        <f t="shared" si="2"/>
        <v>29997</v>
      </c>
      <c r="O18" s="1" t="str">
        <f t="shared" si="0"/>
        <v>10:17</v>
      </c>
      <c r="P18" s="2"/>
    </row>
    <row r="19" spans="1:16" x14ac:dyDescent="0.25">
      <c r="A19">
        <v>6</v>
      </c>
      <c r="B19">
        <v>5</v>
      </c>
      <c r="C19">
        <v>10</v>
      </c>
      <c r="D19">
        <v>22</v>
      </c>
      <c r="E19">
        <v>23</v>
      </c>
      <c r="F19" s="2">
        <v>1</v>
      </c>
      <c r="G19" s="2">
        <v>30</v>
      </c>
      <c r="H19" s="2">
        <v>5</v>
      </c>
      <c r="I19" s="2">
        <v>92</v>
      </c>
      <c r="K19" s="2">
        <f t="shared" si="1"/>
        <v>540592</v>
      </c>
      <c r="M19" s="2">
        <f t="shared" si="2"/>
        <v>30002</v>
      </c>
      <c r="O19" s="1" t="str">
        <f t="shared" si="0"/>
        <v>10:22</v>
      </c>
      <c r="P19" s="2"/>
    </row>
    <row r="20" spans="1:16" x14ac:dyDescent="0.25">
      <c r="A20">
        <v>6</v>
      </c>
      <c r="B20">
        <v>5</v>
      </c>
      <c r="C20">
        <v>10</v>
      </c>
      <c r="D20">
        <v>27</v>
      </c>
      <c r="E20">
        <v>23</v>
      </c>
      <c r="F20" s="2">
        <v>1</v>
      </c>
      <c r="G20" s="2">
        <v>35</v>
      </c>
      <c r="H20" s="2">
        <v>5</v>
      </c>
      <c r="I20" s="2">
        <v>94</v>
      </c>
      <c r="K20" s="2">
        <f t="shared" si="1"/>
        <v>570594</v>
      </c>
      <c r="M20" s="2">
        <f t="shared" si="2"/>
        <v>30001</v>
      </c>
      <c r="O20" s="1" t="str">
        <f t="shared" si="0"/>
        <v>10:27</v>
      </c>
      <c r="P20" s="2"/>
    </row>
    <row r="21" spans="1:16" x14ac:dyDescent="0.25">
      <c r="A21">
        <v>6</v>
      </c>
      <c r="B21">
        <v>5</v>
      </c>
      <c r="C21">
        <v>10</v>
      </c>
      <c r="D21">
        <v>32</v>
      </c>
      <c r="E21">
        <v>23</v>
      </c>
      <c r="F21" s="2">
        <v>1</v>
      </c>
      <c r="G21" s="2">
        <v>40</v>
      </c>
      <c r="H21" s="2">
        <v>5</v>
      </c>
      <c r="I21" s="2">
        <v>95</v>
      </c>
      <c r="K21" s="2">
        <f t="shared" si="1"/>
        <v>600595</v>
      </c>
      <c r="M21" s="2">
        <f t="shared" si="2"/>
        <v>30000</v>
      </c>
      <c r="O21" s="1" t="str">
        <f t="shared" si="0"/>
        <v>10:32</v>
      </c>
      <c r="P21" s="2"/>
    </row>
    <row r="22" spans="1:16" x14ac:dyDescent="0.25">
      <c r="A22">
        <v>6</v>
      </c>
      <c r="B22">
        <v>5</v>
      </c>
      <c r="C22">
        <v>10</v>
      </c>
      <c r="D22">
        <v>37</v>
      </c>
      <c r="E22">
        <v>23</v>
      </c>
      <c r="F22" s="2">
        <v>1</v>
      </c>
      <c r="G22" s="2">
        <v>45</v>
      </c>
      <c r="H22" s="2">
        <v>5</v>
      </c>
      <c r="I22" s="2">
        <v>95</v>
      </c>
      <c r="K22" s="2">
        <f t="shared" si="1"/>
        <v>630595</v>
      </c>
      <c r="M22" s="2">
        <f t="shared" si="2"/>
        <v>30001</v>
      </c>
      <c r="O22" s="1" t="str">
        <f t="shared" si="0"/>
        <v>10:37</v>
      </c>
      <c r="P22" s="2"/>
    </row>
    <row r="23" spans="1:16" x14ac:dyDescent="0.25">
      <c r="A23">
        <v>6</v>
      </c>
      <c r="B23">
        <v>5</v>
      </c>
      <c r="C23">
        <v>10</v>
      </c>
      <c r="D23">
        <v>42</v>
      </c>
      <c r="E23">
        <v>23</v>
      </c>
      <c r="F23" s="2">
        <v>1</v>
      </c>
      <c r="G23" s="2">
        <v>50</v>
      </c>
      <c r="H23" s="2">
        <v>5</v>
      </c>
      <c r="I23" s="2">
        <v>96</v>
      </c>
      <c r="K23" s="2">
        <f t="shared" si="1"/>
        <v>660596</v>
      </c>
      <c r="M23" s="2">
        <f t="shared" si="2"/>
        <v>29995</v>
      </c>
      <c r="O23" s="1" t="str">
        <f t="shared" si="0"/>
        <v>10:42</v>
      </c>
      <c r="P23" s="2"/>
    </row>
    <row r="24" spans="1:16" x14ac:dyDescent="0.25">
      <c r="A24">
        <v>6</v>
      </c>
      <c r="B24">
        <v>5</v>
      </c>
      <c r="C24">
        <v>10</v>
      </c>
      <c r="D24">
        <v>47</v>
      </c>
      <c r="E24">
        <v>23</v>
      </c>
      <c r="F24" s="2">
        <v>1</v>
      </c>
      <c r="G24" s="2">
        <v>55</v>
      </c>
      <c r="H24" s="2">
        <v>5</v>
      </c>
      <c r="I24" s="2">
        <v>91</v>
      </c>
      <c r="K24" s="2">
        <f t="shared" si="1"/>
        <v>690591</v>
      </c>
      <c r="M24" s="2">
        <f t="shared" si="2"/>
        <v>30000</v>
      </c>
      <c r="O24" s="1" t="str">
        <f t="shared" si="0"/>
        <v>10:47</v>
      </c>
      <c r="P24" s="2"/>
    </row>
    <row r="25" spans="1:16" x14ac:dyDescent="0.25">
      <c r="A25">
        <v>6</v>
      </c>
      <c r="B25">
        <v>5</v>
      </c>
      <c r="C25">
        <v>10</v>
      </c>
      <c r="D25">
        <v>52</v>
      </c>
      <c r="E25">
        <v>23</v>
      </c>
      <c r="F25" s="2">
        <v>2</v>
      </c>
      <c r="G25" s="2">
        <v>0</v>
      </c>
      <c r="H25" s="2">
        <v>5</v>
      </c>
      <c r="I25" s="2">
        <v>91</v>
      </c>
      <c r="K25" s="2">
        <f t="shared" si="1"/>
        <v>720591</v>
      </c>
      <c r="M25" s="2">
        <f t="shared" si="2"/>
        <v>-720591</v>
      </c>
      <c r="O25" s="1" t="str">
        <f t="shared" si="0"/>
        <v>10:52</v>
      </c>
      <c r="P25" s="2"/>
    </row>
    <row r="26" spans="1:16" x14ac:dyDescent="0.25">
      <c r="K26" s="2"/>
      <c r="M26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27" sqref="P27"/>
    </sheetView>
  </sheetViews>
  <sheetFormatPr defaultRowHeight="16.5" x14ac:dyDescent="0.25"/>
  <cols>
    <col min="1" max="9" width="6.25" customWidth="1"/>
    <col min="10" max="16" width="7.5" customWidth="1"/>
  </cols>
  <sheetData>
    <row r="1" spans="1:16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/>
      <c r="K1" s="3" t="s">
        <v>2</v>
      </c>
      <c r="L1" s="3"/>
      <c r="M1" s="3" t="s">
        <v>3</v>
      </c>
      <c r="N1" s="3"/>
      <c r="O1" s="4" t="s">
        <v>0</v>
      </c>
      <c r="P1" s="4" t="s">
        <v>1</v>
      </c>
    </row>
    <row r="2" spans="1:16" x14ac:dyDescent="0.25">
      <c r="A2">
        <v>6</v>
      </c>
      <c r="B2">
        <v>5</v>
      </c>
      <c r="C2">
        <v>8</v>
      </c>
      <c r="D2">
        <v>57</v>
      </c>
      <c r="E2">
        <v>23</v>
      </c>
      <c r="F2" s="2">
        <v>0</v>
      </c>
      <c r="G2" s="2">
        <v>5</v>
      </c>
      <c r="H2" s="2">
        <v>2</v>
      </c>
      <c r="I2" s="2">
        <v>20</v>
      </c>
      <c r="K2" s="2">
        <f t="shared" ref="K2:K25" si="0">I2+H2*100+G2*100*60+F2*100*60*60</f>
        <v>30220</v>
      </c>
      <c r="M2" s="2">
        <f>K3-K2</f>
        <v>29999</v>
      </c>
      <c r="O2" s="1" t="str">
        <f t="shared" ref="O2:O25" si="1">C2&amp;":"&amp;D2</f>
        <v>8:57</v>
      </c>
      <c r="P2">
        <f>(Original!K2-Chrome!K2)/100</f>
        <v>3.64</v>
      </c>
    </row>
    <row r="3" spans="1:16" x14ac:dyDescent="0.25">
      <c r="A3">
        <v>6</v>
      </c>
      <c r="B3">
        <v>5</v>
      </c>
      <c r="C3">
        <v>9</v>
      </c>
      <c r="D3">
        <v>2</v>
      </c>
      <c r="E3">
        <v>23</v>
      </c>
      <c r="F3" s="2">
        <v>0</v>
      </c>
      <c r="G3" s="2">
        <v>10</v>
      </c>
      <c r="H3" s="2">
        <v>2</v>
      </c>
      <c r="I3" s="2">
        <v>19</v>
      </c>
      <c r="K3" s="2">
        <f t="shared" si="0"/>
        <v>60219</v>
      </c>
      <c r="M3" s="2">
        <f t="shared" ref="M3:M26" si="2">K4-K3</f>
        <v>30005</v>
      </c>
      <c r="O3" s="1" t="str">
        <f t="shared" si="1"/>
        <v>9:2</v>
      </c>
      <c r="P3" s="2">
        <f>(Original!K3-Chrome!K3)/100</f>
        <v>3.64</v>
      </c>
    </row>
    <row r="4" spans="1:16" x14ac:dyDescent="0.25">
      <c r="A4">
        <v>6</v>
      </c>
      <c r="B4">
        <v>5</v>
      </c>
      <c r="C4">
        <v>9</v>
      </c>
      <c r="D4">
        <v>7</v>
      </c>
      <c r="E4">
        <v>23</v>
      </c>
      <c r="F4" s="2">
        <v>0</v>
      </c>
      <c r="G4" s="2">
        <v>15</v>
      </c>
      <c r="H4" s="2">
        <v>2</v>
      </c>
      <c r="I4" s="2">
        <v>24</v>
      </c>
      <c r="K4" s="2">
        <f t="shared" si="0"/>
        <v>90224</v>
      </c>
      <c r="M4" s="2">
        <f t="shared" si="2"/>
        <v>29999</v>
      </c>
      <c r="O4" s="1" t="str">
        <f t="shared" si="1"/>
        <v>9:7</v>
      </c>
      <c r="P4" s="2">
        <f>(Original!K4-Chrome!K4)/100</f>
        <v>3.63</v>
      </c>
    </row>
    <row r="5" spans="1:16" x14ac:dyDescent="0.25">
      <c r="A5">
        <v>6</v>
      </c>
      <c r="B5">
        <v>5</v>
      </c>
      <c r="C5">
        <v>9</v>
      </c>
      <c r="D5">
        <v>12</v>
      </c>
      <c r="E5">
        <v>23</v>
      </c>
      <c r="F5" s="2">
        <v>0</v>
      </c>
      <c r="G5" s="2">
        <v>20</v>
      </c>
      <c r="H5" s="2">
        <v>2</v>
      </c>
      <c r="I5" s="2">
        <v>23</v>
      </c>
      <c r="K5" s="2">
        <f t="shared" si="0"/>
        <v>120223</v>
      </c>
      <c r="M5" s="2">
        <f t="shared" si="2"/>
        <v>30001</v>
      </c>
      <c r="O5" s="1" t="str">
        <f t="shared" si="1"/>
        <v>9:12</v>
      </c>
      <c r="P5" s="2">
        <f>(Original!K5-Chrome!K5)/100</f>
        <v>3.58</v>
      </c>
    </row>
    <row r="6" spans="1:16" x14ac:dyDescent="0.25">
      <c r="A6">
        <v>6</v>
      </c>
      <c r="B6">
        <v>5</v>
      </c>
      <c r="C6">
        <v>9</v>
      </c>
      <c r="D6">
        <v>17</v>
      </c>
      <c r="E6">
        <v>23</v>
      </c>
      <c r="F6" s="2">
        <v>0</v>
      </c>
      <c r="G6" s="2">
        <v>25</v>
      </c>
      <c r="H6" s="2">
        <v>2</v>
      </c>
      <c r="I6" s="2">
        <v>24</v>
      </c>
      <c r="K6" s="2">
        <f t="shared" si="0"/>
        <v>150224</v>
      </c>
      <c r="M6" s="2">
        <f t="shared" si="2"/>
        <v>30004</v>
      </c>
      <c r="O6" s="1" t="str">
        <f t="shared" si="1"/>
        <v>9:17</v>
      </c>
      <c r="P6" s="2">
        <f>(Original!K6-Chrome!K6)/100</f>
        <v>3.63</v>
      </c>
    </row>
    <row r="7" spans="1:16" x14ac:dyDescent="0.25">
      <c r="A7">
        <v>6</v>
      </c>
      <c r="B7">
        <v>5</v>
      </c>
      <c r="C7">
        <v>9</v>
      </c>
      <c r="D7">
        <v>22</v>
      </c>
      <c r="E7">
        <v>23</v>
      </c>
      <c r="F7" s="2">
        <v>0</v>
      </c>
      <c r="G7" s="2">
        <v>30</v>
      </c>
      <c r="H7" s="2">
        <v>2</v>
      </c>
      <c r="I7" s="2">
        <v>28</v>
      </c>
      <c r="K7" s="2">
        <f t="shared" si="0"/>
        <v>180228</v>
      </c>
      <c r="M7" s="2">
        <f t="shared" si="2"/>
        <v>30000</v>
      </c>
      <c r="O7" s="1" t="str">
        <f t="shared" si="1"/>
        <v>9:22</v>
      </c>
      <c r="P7" s="2">
        <f>(Original!K7-Chrome!K7)/100</f>
        <v>3.57</v>
      </c>
    </row>
    <row r="8" spans="1:16" x14ac:dyDescent="0.25">
      <c r="A8">
        <v>6</v>
      </c>
      <c r="B8">
        <v>5</v>
      </c>
      <c r="C8">
        <v>9</v>
      </c>
      <c r="D8">
        <v>27</v>
      </c>
      <c r="E8">
        <v>23</v>
      </c>
      <c r="F8" s="2">
        <v>0</v>
      </c>
      <c r="G8" s="2">
        <v>35</v>
      </c>
      <c r="H8" s="2">
        <v>2</v>
      </c>
      <c r="I8" s="2">
        <v>28</v>
      </c>
      <c r="K8" s="2">
        <f t="shared" si="0"/>
        <v>210228</v>
      </c>
      <c r="M8" s="2">
        <f t="shared" si="2"/>
        <v>30001</v>
      </c>
      <c r="O8" s="1" t="str">
        <f t="shared" si="1"/>
        <v>9:27</v>
      </c>
      <c r="P8" s="2">
        <f>(Original!K8-Chrome!K8)/100</f>
        <v>3.58</v>
      </c>
    </row>
    <row r="9" spans="1:16" x14ac:dyDescent="0.25">
      <c r="A9">
        <v>6</v>
      </c>
      <c r="B9">
        <v>5</v>
      </c>
      <c r="C9">
        <v>9</v>
      </c>
      <c r="D9">
        <v>32</v>
      </c>
      <c r="E9">
        <v>23</v>
      </c>
      <c r="F9" s="2">
        <v>0</v>
      </c>
      <c r="G9" s="2">
        <v>40</v>
      </c>
      <c r="H9" s="2">
        <v>2</v>
      </c>
      <c r="I9" s="2">
        <v>29</v>
      </c>
      <c r="K9" s="2">
        <f t="shared" si="0"/>
        <v>240229</v>
      </c>
      <c r="M9" s="2">
        <f t="shared" si="2"/>
        <v>30006</v>
      </c>
      <c r="O9" s="1" t="str">
        <f t="shared" si="1"/>
        <v>9:32</v>
      </c>
      <c r="P9" s="2">
        <f>(Original!K9-Chrome!K9)/100</f>
        <v>3.58</v>
      </c>
    </row>
    <row r="10" spans="1:16" x14ac:dyDescent="0.25">
      <c r="A10">
        <v>6</v>
      </c>
      <c r="B10">
        <v>5</v>
      </c>
      <c r="C10">
        <v>9</v>
      </c>
      <c r="D10">
        <v>37</v>
      </c>
      <c r="E10">
        <v>23</v>
      </c>
      <c r="F10" s="2">
        <v>0</v>
      </c>
      <c r="G10" s="2">
        <v>45</v>
      </c>
      <c r="H10" s="2">
        <v>2</v>
      </c>
      <c r="I10" s="2">
        <v>35</v>
      </c>
      <c r="K10" s="2">
        <f t="shared" si="0"/>
        <v>270235</v>
      </c>
      <c r="M10" s="2">
        <f t="shared" si="2"/>
        <v>30001</v>
      </c>
      <c r="O10" s="1" t="str">
        <f t="shared" si="1"/>
        <v>9:37</v>
      </c>
      <c r="P10" s="2">
        <f>(Original!K10-Chrome!K10)/100</f>
        <v>3.52</v>
      </c>
    </row>
    <row r="11" spans="1:16" x14ac:dyDescent="0.25">
      <c r="A11">
        <v>6</v>
      </c>
      <c r="B11">
        <v>5</v>
      </c>
      <c r="C11">
        <v>9</v>
      </c>
      <c r="D11">
        <v>42</v>
      </c>
      <c r="E11">
        <v>23</v>
      </c>
      <c r="F11" s="2">
        <v>0</v>
      </c>
      <c r="G11" s="2">
        <v>50</v>
      </c>
      <c r="H11" s="2">
        <v>2</v>
      </c>
      <c r="I11" s="2">
        <v>36</v>
      </c>
      <c r="K11" s="2">
        <f t="shared" si="0"/>
        <v>300236</v>
      </c>
      <c r="M11" s="2">
        <f t="shared" si="2"/>
        <v>30000</v>
      </c>
      <c r="O11" s="1" t="str">
        <f t="shared" si="1"/>
        <v>9:42</v>
      </c>
      <c r="P11" s="2">
        <f>(Original!K11-Chrome!K11)/100</f>
        <v>3.52</v>
      </c>
    </row>
    <row r="12" spans="1:16" x14ac:dyDescent="0.25">
      <c r="A12">
        <v>6</v>
      </c>
      <c r="B12">
        <v>5</v>
      </c>
      <c r="C12">
        <v>9</v>
      </c>
      <c r="D12">
        <v>47</v>
      </c>
      <c r="E12">
        <v>23</v>
      </c>
      <c r="F12" s="2">
        <v>0</v>
      </c>
      <c r="G12" s="2">
        <v>55</v>
      </c>
      <c r="H12" s="2">
        <v>2</v>
      </c>
      <c r="I12" s="2">
        <v>36</v>
      </c>
      <c r="K12" s="2">
        <f t="shared" si="0"/>
        <v>330236</v>
      </c>
      <c r="M12" s="2">
        <f t="shared" si="2"/>
        <v>30000</v>
      </c>
      <c r="O12" s="1" t="str">
        <f t="shared" si="1"/>
        <v>9:47</v>
      </c>
      <c r="P12" s="2">
        <f>(Original!K12-Chrome!K12)/100</f>
        <v>3.52</v>
      </c>
    </row>
    <row r="13" spans="1:16" x14ac:dyDescent="0.25">
      <c r="A13">
        <v>6</v>
      </c>
      <c r="B13">
        <v>5</v>
      </c>
      <c r="C13">
        <v>9</v>
      </c>
      <c r="D13">
        <v>52</v>
      </c>
      <c r="E13">
        <v>23</v>
      </c>
      <c r="F13" s="2">
        <v>1</v>
      </c>
      <c r="G13" s="2">
        <v>0</v>
      </c>
      <c r="H13" s="2">
        <v>2</v>
      </c>
      <c r="I13" s="2">
        <v>36</v>
      </c>
      <c r="K13" s="2">
        <f t="shared" si="0"/>
        <v>360236</v>
      </c>
      <c r="M13" s="2">
        <f t="shared" si="2"/>
        <v>30002</v>
      </c>
      <c r="O13" s="1" t="str">
        <f t="shared" si="1"/>
        <v>9:52</v>
      </c>
      <c r="P13" s="2">
        <f>(Original!K13-Chrome!K13)/100</f>
        <v>3.52</v>
      </c>
    </row>
    <row r="14" spans="1:16" x14ac:dyDescent="0.25">
      <c r="A14">
        <v>6</v>
      </c>
      <c r="B14">
        <v>5</v>
      </c>
      <c r="C14">
        <v>9</v>
      </c>
      <c r="D14">
        <v>57</v>
      </c>
      <c r="E14">
        <v>23</v>
      </c>
      <c r="F14" s="2">
        <v>1</v>
      </c>
      <c r="G14" s="2">
        <v>5</v>
      </c>
      <c r="H14" s="2">
        <v>2</v>
      </c>
      <c r="I14" s="2">
        <v>38</v>
      </c>
      <c r="K14" s="2">
        <f t="shared" si="0"/>
        <v>390238</v>
      </c>
      <c r="M14" s="2">
        <f t="shared" si="2"/>
        <v>30001</v>
      </c>
      <c r="O14" s="1" t="str">
        <f t="shared" si="1"/>
        <v>9:57</v>
      </c>
      <c r="P14" s="2">
        <f>(Original!K14-Chrome!K14)/100</f>
        <v>3.52</v>
      </c>
    </row>
    <row r="15" spans="1:16" x14ac:dyDescent="0.25">
      <c r="A15">
        <v>6</v>
      </c>
      <c r="B15">
        <v>5</v>
      </c>
      <c r="C15">
        <v>10</v>
      </c>
      <c r="D15">
        <v>2</v>
      </c>
      <c r="E15">
        <v>23</v>
      </c>
      <c r="F15" s="2">
        <v>1</v>
      </c>
      <c r="G15" s="2">
        <v>10</v>
      </c>
      <c r="H15" s="2">
        <v>2</v>
      </c>
      <c r="I15" s="2">
        <v>39</v>
      </c>
      <c r="K15" s="2">
        <f t="shared" si="0"/>
        <v>420239</v>
      </c>
      <c r="M15" s="2">
        <f t="shared" si="2"/>
        <v>30003</v>
      </c>
      <c r="O15" s="1" t="str">
        <f t="shared" si="1"/>
        <v>10:2</v>
      </c>
      <c r="P15" s="2">
        <f>(Original!K15-Chrome!K15)/100</f>
        <v>3.52</v>
      </c>
    </row>
    <row r="16" spans="1:16" x14ac:dyDescent="0.25">
      <c r="A16">
        <v>6</v>
      </c>
      <c r="B16">
        <v>5</v>
      </c>
      <c r="C16">
        <v>10</v>
      </c>
      <c r="D16">
        <v>7</v>
      </c>
      <c r="E16">
        <v>23</v>
      </c>
      <c r="F16" s="2">
        <v>1</v>
      </c>
      <c r="G16" s="2">
        <v>15</v>
      </c>
      <c r="H16" s="2">
        <v>2</v>
      </c>
      <c r="I16" s="2">
        <v>42</v>
      </c>
      <c r="K16" s="2">
        <f t="shared" si="0"/>
        <v>450242</v>
      </c>
      <c r="M16" s="2">
        <f t="shared" si="2"/>
        <v>30002</v>
      </c>
      <c r="O16" s="1" t="str">
        <f t="shared" si="1"/>
        <v>10:7</v>
      </c>
      <c r="P16" s="2">
        <f>(Original!K16-Chrome!K16)/100</f>
        <v>3.47</v>
      </c>
    </row>
    <row r="17" spans="1:16" x14ac:dyDescent="0.25">
      <c r="A17">
        <v>6</v>
      </c>
      <c r="B17">
        <v>5</v>
      </c>
      <c r="C17">
        <v>10</v>
      </c>
      <c r="D17">
        <v>12</v>
      </c>
      <c r="E17">
        <v>23</v>
      </c>
      <c r="F17" s="2">
        <v>1</v>
      </c>
      <c r="G17" s="2">
        <v>20</v>
      </c>
      <c r="H17" s="2">
        <v>2</v>
      </c>
      <c r="I17" s="2">
        <v>44</v>
      </c>
      <c r="K17" s="2">
        <f t="shared" si="0"/>
        <v>480244</v>
      </c>
      <c r="M17" s="2">
        <f t="shared" si="2"/>
        <v>30005</v>
      </c>
      <c r="O17" s="1" t="str">
        <f t="shared" si="1"/>
        <v>10:12</v>
      </c>
      <c r="P17" s="2">
        <f>(Original!K17-Chrome!K17)/100</f>
        <v>3.46</v>
      </c>
    </row>
    <row r="18" spans="1:16" x14ac:dyDescent="0.25">
      <c r="A18">
        <v>6</v>
      </c>
      <c r="B18">
        <v>5</v>
      </c>
      <c r="C18">
        <v>10</v>
      </c>
      <c r="D18">
        <v>17</v>
      </c>
      <c r="E18">
        <v>23</v>
      </c>
      <c r="F18" s="2">
        <v>1</v>
      </c>
      <c r="G18" s="2">
        <v>25</v>
      </c>
      <c r="H18" s="2">
        <v>2</v>
      </c>
      <c r="I18" s="2">
        <v>49</v>
      </c>
      <c r="K18" s="2">
        <f t="shared" si="0"/>
        <v>510249</v>
      </c>
      <c r="M18" s="2">
        <f t="shared" si="2"/>
        <v>29998</v>
      </c>
      <c r="O18" s="1" t="str">
        <f t="shared" si="1"/>
        <v>10:17</v>
      </c>
      <c r="P18" s="2">
        <f>(Original!K18-Chrome!K18)/100</f>
        <v>3.46</v>
      </c>
    </row>
    <row r="19" spans="1:16" x14ac:dyDescent="0.25">
      <c r="A19">
        <v>6</v>
      </c>
      <c r="B19">
        <v>5</v>
      </c>
      <c r="C19">
        <v>10</v>
      </c>
      <c r="D19">
        <v>22</v>
      </c>
      <c r="E19">
        <v>23</v>
      </c>
      <c r="F19" s="2">
        <v>1</v>
      </c>
      <c r="G19" s="2">
        <v>30</v>
      </c>
      <c r="H19" s="2">
        <v>2</v>
      </c>
      <c r="I19" s="2">
        <v>47</v>
      </c>
      <c r="K19" s="2">
        <f t="shared" si="0"/>
        <v>540247</v>
      </c>
      <c r="M19" s="2">
        <f t="shared" si="2"/>
        <v>30001</v>
      </c>
      <c r="O19" s="1" t="str">
        <f t="shared" si="1"/>
        <v>10:22</v>
      </c>
      <c r="P19" s="2">
        <f>(Original!K19-Chrome!K19)/100</f>
        <v>3.45</v>
      </c>
    </row>
    <row r="20" spans="1:16" x14ac:dyDescent="0.25">
      <c r="A20">
        <v>6</v>
      </c>
      <c r="B20">
        <v>5</v>
      </c>
      <c r="C20">
        <v>10</v>
      </c>
      <c r="D20">
        <v>27</v>
      </c>
      <c r="E20">
        <v>23</v>
      </c>
      <c r="F20" s="2">
        <v>1</v>
      </c>
      <c r="G20" s="2">
        <v>35</v>
      </c>
      <c r="H20" s="2">
        <v>2</v>
      </c>
      <c r="I20" s="2">
        <v>48</v>
      </c>
      <c r="K20" s="2">
        <f t="shared" si="0"/>
        <v>570248</v>
      </c>
      <c r="M20" s="2">
        <f t="shared" si="2"/>
        <v>30001</v>
      </c>
      <c r="O20" s="1" t="str">
        <f t="shared" si="1"/>
        <v>10:27</v>
      </c>
      <c r="P20" s="2">
        <f>(Original!K20-Chrome!K20)/100</f>
        <v>3.46</v>
      </c>
    </row>
    <row r="21" spans="1:16" x14ac:dyDescent="0.25">
      <c r="A21">
        <v>6</v>
      </c>
      <c r="B21">
        <v>5</v>
      </c>
      <c r="C21">
        <v>10</v>
      </c>
      <c r="D21">
        <v>32</v>
      </c>
      <c r="E21">
        <v>23</v>
      </c>
      <c r="F21" s="2">
        <v>1</v>
      </c>
      <c r="G21" s="2">
        <v>40</v>
      </c>
      <c r="H21" s="2">
        <v>2</v>
      </c>
      <c r="I21" s="2">
        <v>49</v>
      </c>
      <c r="K21" s="2">
        <f t="shared" si="0"/>
        <v>600249</v>
      </c>
      <c r="M21" s="2">
        <f t="shared" si="2"/>
        <v>30001</v>
      </c>
      <c r="O21" s="1" t="str">
        <f t="shared" si="1"/>
        <v>10:32</v>
      </c>
      <c r="P21" s="2">
        <f>(Original!K21-Chrome!K21)/100</f>
        <v>3.46</v>
      </c>
    </row>
    <row r="22" spans="1:16" x14ac:dyDescent="0.25">
      <c r="A22">
        <v>6</v>
      </c>
      <c r="B22">
        <v>5</v>
      </c>
      <c r="C22">
        <v>10</v>
      </c>
      <c r="D22">
        <v>37</v>
      </c>
      <c r="E22">
        <v>23</v>
      </c>
      <c r="F22" s="2">
        <v>1</v>
      </c>
      <c r="G22" s="2">
        <v>45</v>
      </c>
      <c r="H22" s="2">
        <v>2</v>
      </c>
      <c r="I22" s="2">
        <v>50</v>
      </c>
      <c r="K22" s="2">
        <f t="shared" si="0"/>
        <v>630250</v>
      </c>
      <c r="M22" s="2">
        <f t="shared" si="2"/>
        <v>30006</v>
      </c>
      <c r="O22" s="1" t="str">
        <f t="shared" si="1"/>
        <v>10:37</v>
      </c>
      <c r="P22" s="2">
        <f>(Original!K22-Chrome!K22)/100</f>
        <v>3.45</v>
      </c>
    </row>
    <row r="23" spans="1:16" x14ac:dyDescent="0.25">
      <c r="A23">
        <v>6</v>
      </c>
      <c r="B23">
        <v>5</v>
      </c>
      <c r="C23">
        <v>10</v>
      </c>
      <c r="D23">
        <v>42</v>
      </c>
      <c r="E23">
        <v>23</v>
      </c>
      <c r="F23" s="2">
        <v>1</v>
      </c>
      <c r="G23" s="2">
        <v>50</v>
      </c>
      <c r="H23" s="2">
        <v>2</v>
      </c>
      <c r="I23" s="2">
        <v>56</v>
      </c>
      <c r="K23" s="2">
        <f t="shared" si="0"/>
        <v>660256</v>
      </c>
      <c r="M23" s="2">
        <f t="shared" si="2"/>
        <v>30002</v>
      </c>
      <c r="O23" s="1" t="str">
        <f t="shared" si="1"/>
        <v>10:42</v>
      </c>
      <c r="P23" s="2">
        <f>(Original!K23-Chrome!K23)/100</f>
        <v>3.4</v>
      </c>
    </row>
    <row r="24" spans="1:16" x14ac:dyDescent="0.25">
      <c r="A24">
        <v>6</v>
      </c>
      <c r="B24">
        <v>5</v>
      </c>
      <c r="C24">
        <v>10</v>
      </c>
      <c r="D24">
        <v>47</v>
      </c>
      <c r="E24">
        <v>23</v>
      </c>
      <c r="F24" s="2">
        <v>1</v>
      </c>
      <c r="G24" s="2">
        <v>55</v>
      </c>
      <c r="H24" s="2">
        <v>2</v>
      </c>
      <c r="I24" s="2">
        <v>58</v>
      </c>
      <c r="K24" s="2">
        <f t="shared" si="0"/>
        <v>690258</v>
      </c>
      <c r="M24" s="2">
        <f t="shared" si="2"/>
        <v>29999</v>
      </c>
      <c r="O24" s="1" t="str">
        <f t="shared" si="1"/>
        <v>10:47</v>
      </c>
      <c r="P24" s="2">
        <f>(Original!K24-Chrome!K24)/100</f>
        <v>3.33</v>
      </c>
    </row>
    <row r="25" spans="1:16" x14ac:dyDescent="0.25">
      <c r="A25">
        <v>6</v>
      </c>
      <c r="B25">
        <v>5</v>
      </c>
      <c r="C25">
        <v>10</v>
      </c>
      <c r="D25">
        <v>52</v>
      </c>
      <c r="E25">
        <v>23</v>
      </c>
      <c r="F25" s="2">
        <v>2</v>
      </c>
      <c r="G25" s="2">
        <v>0</v>
      </c>
      <c r="H25" s="2">
        <v>2</v>
      </c>
      <c r="I25" s="2">
        <v>57</v>
      </c>
      <c r="K25" s="2">
        <f t="shared" si="0"/>
        <v>720257</v>
      </c>
      <c r="M25" s="2">
        <f t="shared" si="2"/>
        <v>-720257</v>
      </c>
      <c r="O25" s="1" t="str">
        <f t="shared" si="1"/>
        <v>10:52</v>
      </c>
      <c r="P25" s="2">
        <f>(Original!K25-Chrome!K25)/100</f>
        <v>3.34</v>
      </c>
    </row>
    <row r="26" spans="1:16" x14ac:dyDescent="0.25">
      <c r="M26" s="2">
        <f t="shared" si="2"/>
        <v>0</v>
      </c>
    </row>
    <row r="27" spans="1:16" x14ac:dyDescent="0.25">
      <c r="P27" s="2">
        <f>AVERAGE(P2:P25)</f>
        <v>3.5104166666666679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27" sqref="P27"/>
    </sheetView>
  </sheetViews>
  <sheetFormatPr defaultRowHeight="16.5" x14ac:dyDescent="0.25"/>
  <cols>
    <col min="1" max="9" width="6.25" customWidth="1"/>
    <col min="10" max="16" width="7.5" customWidth="1"/>
  </cols>
  <sheetData>
    <row r="1" spans="1:16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/>
      <c r="K1" s="3" t="s">
        <v>2</v>
      </c>
      <c r="L1" s="3"/>
      <c r="M1" s="3" t="s">
        <v>3</v>
      </c>
      <c r="N1" s="3"/>
      <c r="O1" s="4" t="s">
        <v>0</v>
      </c>
      <c r="P1" s="4" t="s">
        <v>1</v>
      </c>
    </row>
    <row r="2" spans="1:16" x14ac:dyDescent="0.25">
      <c r="A2">
        <v>6</v>
      </c>
      <c r="B2">
        <v>5</v>
      </c>
      <c r="C2">
        <v>8</v>
      </c>
      <c r="D2">
        <v>57</v>
      </c>
      <c r="E2">
        <v>23</v>
      </c>
      <c r="F2" s="2">
        <v>0</v>
      </c>
      <c r="G2" s="2">
        <v>5</v>
      </c>
      <c r="H2" s="2">
        <v>3</v>
      </c>
      <c r="I2" s="2">
        <v>17</v>
      </c>
      <c r="K2" s="2">
        <f>I2+H2*100+G2*100*60+F2*100*60*60</f>
        <v>30317</v>
      </c>
      <c r="M2" s="2">
        <f>K3-K2</f>
        <v>29999</v>
      </c>
      <c r="O2" s="1" t="str">
        <f t="shared" ref="O2:O25" si="0">C2&amp;":"&amp;D2</f>
        <v>8:57</v>
      </c>
      <c r="P2" s="2">
        <f>(Original!K2-Firefox!K2)/100</f>
        <v>2.67</v>
      </c>
    </row>
    <row r="3" spans="1:16" x14ac:dyDescent="0.25">
      <c r="A3">
        <v>6</v>
      </c>
      <c r="B3">
        <v>5</v>
      </c>
      <c r="C3">
        <v>9</v>
      </c>
      <c r="D3">
        <v>2</v>
      </c>
      <c r="E3">
        <v>23</v>
      </c>
      <c r="F3" s="2">
        <v>0</v>
      </c>
      <c r="G3" s="2">
        <v>10</v>
      </c>
      <c r="H3" s="2">
        <v>3</v>
      </c>
      <c r="I3" s="2">
        <v>16</v>
      </c>
      <c r="K3" s="2">
        <f t="shared" ref="K3:K25" si="1">I3+H3*100+G3*100*60+F3*100*60*60</f>
        <v>60316</v>
      </c>
      <c r="M3" s="2">
        <f t="shared" ref="M3:M26" si="2">K4-K3</f>
        <v>30083</v>
      </c>
      <c r="O3" s="1" t="str">
        <f t="shared" si="0"/>
        <v>9:2</v>
      </c>
      <c r="P3" s="2">
        <f>(Original!K3-Firefox!K3)/100</f>
        <v>2.67</v>
      </c>
    </row>
    <row r="4" spans="1:16" x14ac:dyDescent="0.25">
      <c r="A4">
        <v>6</v>
      </c>
      <c r="B4">
        <v>5</v>
      </c>
      <c r="C4">
        <v>9</v>
      </c>
      <c r="D4">
        <v>7</v>
      </c>
      <c r="E4">
        <v>23</v>
      </c>
      <c r="F4" s="2">
        <v>0</v>
      </c>
      <c r="G4" s="2">
        <v>15</v>
      </c>
      <c r="H4" s="2">
        <v>3</v>
      </c>
      <c r="I4" s="2">
        <v>99</v>
      </c>
      <c r="K4" s="2">
        <f t="shared" si="1"/>
        <v>90399</v>
      </c>
      <c r="M4" s="2">
        <f t="shared" si="2"/>
        <v>29994</v>
      </c>
      <c r="O4" s="1" t="str">
        <f t="shared" si="0"/>
        <v>9:7</v>
      </c>
      <c r="P4" s="2">
        <f>(Original!K4-Firefox!K4)/100</f>
        <v>1.88</v>
      </c>
    </row>
    <row r="5" spans="1:16" x14ac:dyDescent="0.25">
      <c r="A5">
        <v>6</v>
      </c>
      <c r="B5">
        <v>5</v>
      </c>
      <c r="C5">
        <v>9</v>
      </c>
      <c r="D5">
        <v>12</v>
      </c>
      <c r="E5">
        <v>23</v>
      </c>
      <c r="F5" s="2">
        <v>0</v>
      </c>
      <c r="G5" s="2">
        <v>20</v>
      </c>
      <c r="H5" s="2">
        <v>3</v>
      </c>
      <c r="I5" s="2">
        <v>93</v>
      </c>
      <c r="K5" s="2">
        <f t="shared" si="1"/>
        <v>120393</v>
      </c>
      <c r="M5" s="2">
        <f t="shared" si="2"/>
        <v>30000</v>
      </c>
      <c r="O5" s="1" t="str">
        <f t="shared" si="0"/>
        <v>9:12</v>
      </c>
      <c r="P5" s="2">
        <f>(Original!K5-Firefox!K5)/100</f>
        <v>1.88</v>
      </c>
    </row>
    <row r="6" spans="1:16" x14ac:dyDescent="0.25">
      <c r="A6">
        <v>6</v>
      </c>
      <c r="B6">
        <v>5</v>
      </c>
      <c r="C6">
        <v>9</v>
      </c>
      <c r="D6">
        <v>17</v>
      </c>
      <c r="E6">
        <v>23</v>
      </c>
      <c r="F6" s="2">
        <v>0</v>
      </c>
      <c r="G6" s="2">
        <v>25</v>
      </c>
      <c r="H6" s="2">
        <v>3</v>
      </c>
      <c r="I6" s="2">
        <v>93</v>
      </c>
      <c r="K6" s="2">
        <f t="shared" si="1"/>
        <v>150393</v>
      </c>
      <c r="M6" s="2">
        <f t="shared" si="2"/>
        <v>30004</v>
      </c>
      <c r="O6" s="1" t="str">
        <f t="shared" si="0"/>
        <v>9:17</v>
      </c>
      <c r="P6" s="2">
        <f>(Original!K6-Firefox!K6)/100</f>
        <v>1.94</v>
      </c>
    </row>
    <row r="7" spans="1:16" x14ac:dyDescent="0.25">
      <c r="A7">
        <v>6</v>
      </c>
      <c r="B7">
        <v>5</v>
      </c>
      <c r="C7">
        <v>9</v>
      </c>
      <c r="D7">
        <v>22</v>
      </c>
      <c r="E7">
        <v>23</v>
      </c>
      <c r="F7" s="2">
        <v>0</v>
      </c>
      <c r="G7" s="2">
        <v>30</v>
      </c>
      <c r="H7" s="2">
        <v>3</v>
      </c>
      <c r="I7" s="2">
        <v>97</v>
      </c>
      <c r="K7" s="2">
        <f t="shared" si="1"/>
        <v>180397</v>
      </c>
      <c r="M7" s="2">
        <f t="shared" si="2"/>
        <v>29995</v>
      </c>
      <c r="O7" s="1" t="str">
        <f t="shared" si="0"/>
        <v>9:22</v>
      </c>
      <c r="P7" s="2">
        <f>(Original!K7-Firefox!K7)/100</f>
        <v>1.88</v>
      </c>
    </row>
    <row r="8" spans="1:16" x14ac:dyDescent="0.25">
      <c r="A8">
        <v>6</v>
      </c>
      <c r="B8">
        <v>5</v>
      </c>
      <c r="C8">
        <v>9</v>
      </c>
      <c r="D8">
        <v>27</v>
      </c>
      <c r="E8">
        <v>23</v>
      </c>
      <c r="F8" s="2">
        <v>0</v>
      </c>
      <c r="G8" s="2">
        <v>35</v>
      </c>
      <c r="H8" s="2">
        <v>3</v>
      </c>
      <c r="I8" s="2">
        <v>92</v>
      </c>
      <c r="K8" s="2">
        <f t="shared" si="1"/>
        <v>210392</v>
      </c>
      <c r="M8" s="2">
        <f t="shared" si="2"/>
        <v>30001</v>
      </c>
      <c r="O8" s="1" t="str">
        <f t="shared" si="0"/>
        <v>9:27</v>
      </c>
      <c r="P8" s="2">
        <f>(Original!K8-Firefox!K8)/100</f>
        <v>1.94</v>
      </c>
    </row>
    <row r="9" spans="1:16" x14ac:dyDescent="0.25">
      <c r="A9">
        <v>6</v>
      </c>
      <c r="B9">
        <v>5</v>
      </c>
      <c r="C9">
        <v>9</v>
      </c>
      <c r="D9">
        <v>32</v>
      </c>
      <c r="E9">
        <v>23</v>
      </c>
      <c r="F9" s="2">
        <v>0</v>
      </c>
      <c r="G9" s="2">
        <v>40</v>
      </c>
      <c r="H9" s="2">
        <v>3</v>
      </c>
      <c r="I9" s="2">
        <v>93</v>
      </c>
      <c r="K9" s="2">
        <f t="shared" si="1"/>
        <v>240393</v>
      </c>
      <c r="M9" s="2">
        <f t="shared" si="2"/>
        <v>30006</v>
      </c>
      <c r="O9" s="1" t="str">
        <f t="shared" si="0"/>
        <v>9:32</v>
      </c>
      <c r="P9" s="2">
        <f>(Original!K9-Firefox!K9)/100</f>
        <v>1.94</v>
      </c>
    </row>
    <row r="10" spans="1:16" x14ac:dyDescent="0.25">
      <c r="A10">
        <v>6</v>
      </c>
      <c r="B10">
        <v>5</v>
      </c>
      <c r="C10">
        <v>9</v>
      </c>
      <c r="D10">
        <v>37</v>
      </c>
      <c r="E10">
        <v>23</v>
      </c>
      <c r="F10" s="2">
        <v>0</v>
      </c>
      <c r="G10" s="2">
        <v>45</v>
      </c>
      <c r="H10" s="2">
        <v>3</v>
      </c>
      <c r="I10" s="2">
        <v>99</v>
      </c>
      <c r="K10" s="2">
        <f t="shared" si="1"/>
        <v>270399</v>
      </c>
      <c r="M10" s="2">
        <f t="shared" si="2"/>
        <v>30001</v>
      </c>
      <c r="O10" s="1" t="str">
        <f t="shared" si="0"/>
        <v>9:37</v>
      </c>
      <c r="P10" s="2">
        <f>(Original!K10-Firefox!K10)/100</f>
        <v>1.88</v>
      </c>
    </row>
    <row r="11" spans="1:16" x14ac:dyDescent="0.25">
      <c r="A11">
        <v>6</v>
      </c>
      <c r="B11">
        <v>5</v>
      </c>
      <c r="C11">
        <v>9</v>
      </c>
      <c r="D11">
        <v>42</v>
      </c>
      <c r="E11">
        <v>23</v>
      </c>
      <c r="F11" s="2">
        <v>0</v>
      </c>
      <c r="G11" s="2">
        <v>50</v>
      </c>
      <c r="H11" s="2">
        <v>4</v>
      </c>
      <c r="I11" s="2">
        <v>0</v>
      </c>
      <c r="K11" s="2">
        <f t="shared" si="1"/>
        <v>300400</v>
      </c>
      <c r="M11" s="2">
        <f t="shared" si="2"/>
        <v>30006</v>
      </c>
      <c r="O11" s="1" t="str">
        <f t="shared" si="0"/>
        <v>9:42</v>
      </c>
      <c r="P11" s="2">
        <f>(Original!K11-Firefox!K11)/100</f>
        <v>1.88</v>
      </c>
    </row>
    <row r="12" spans="1:16" x14ac:dyDescent="0.25">
      <c r="A12">
        <v>6</v>
      </c>
      <c r="B12">
        <v>5</v>
      </c>
      <c r="C12">
        <v>9</v>
      </c>
      <c r="D12">
        <v>47</v>
      </c>
      <c r="E12">
        <v>23</v>
      </c>
      <c r="F12" s="2">
        <v>0</v>
      </c>
      <c r="G12" s="2">
        <v>55</v>
      </c>
      <c r="H12" s="2">
        <v>4</v>
      </c>
      <c r="I12" s="2">
        <v>6</v>
      </c>
      <c r="K12" s="2">
        <f t="shared" si="1"/>
        <v>330406</v>
      </c>
      <c r="M12" s="2">
        <f t="shared" si="2"/>
        <v>30000</v>
      </c>
      <c r="O12" s="1" t="str">
        <f t="shared" si="0"/>
        <v>9:47</v>
      </c>
      <c r="P12" s="2">
        <f>(Original!K12-Firefox!K12)/100</f>
        <v>1.82</v>
      </c>
    </row>
    <row r="13" spans="1:16" x14ac:dyDescent="0.25">
      <c r="A13">
        <v>6</v>
      </c>
      <c r="B13">
        <v>5</v>
      </c>
      <c r="C13">
        <v>9</v>
      </c>
      <c r="D13">
        <v>52</v>
      </c>
      <c r="E13">
        <v>23</v>
      </c>
      <c r="F13" s="2">
        <v>1</v>
      </c>
      <c r="G13" s="2">
        <v>0</v>
      </c>
      <c r="H13" s="2">
        <v>4</v>
      </c>
      <c r="I13" s="2">
        <v>6</v>
      </c>
      <c r="K13" s="2">
        <f t="shared" si="1"/>
        <v>360406</v>
      </c>
      <c r="M13" s="2">
        <f t="shared" si="2"/>
        <v>29990</v>
      </c>
      <c r="O13" s="1" t="str">
        <f t="shared" si="0"/>
        <v>9:52</v>
      </c>
      <c r="P13" s="2">
        <f>(Original!K13-Firefox!K13)/100</f>
        <v>1.82</v>
      </c>
    </row>
    <row r="14" spans="1:16" x14ac:dyDescent="0.25">
      <c r="A14">
        <v>6</v>
      </c>
      <c r="B14">
        <v>5</v>
      </c>
      <c r="C14">
        <v>9</v>
      </c>
      <c r="D14">
        <v>57</v>
      </c>
      <c r="E14">
        <v>23</v>
      </c>
      <c r="F14" s="2">
        <v>1</v>
      </c>
      <c r="G14" s="2">
        <v>5</v>
      </c>
      <c r="H14" s="2">
        <v>3</v>
      </c>
      <c r="I14" s="2">
        <v>96</v>
      </c>
      <c r="K14" s="2">
        <f t="shared" si="1"/>
        <v>390396</v>
      </c>
      <c r="M14" s="2">
        <f t="shared" si="2"/>
        <v>30000</v>
      </c>
      <c r="O14" s="1" t="str">
        <f t="shared" si="0"/>
        <v>9:57</v>
      </c>
      <c r="P14" s="2">
        <f>(Original!K14-Firefox!K14)/100</f>
        <v>1.94</v>
      </c>
    </row>
    <row r="15" spans="1:16" x14ac:dyDescent="0.25">
      <c r="A15">
        <v>6</v>
      </c>
      <c r="B15">
        <v>5</v>
      </c>
      <c r="C15">
        <v>10</v>
      </c>
      <c r="D15">
        <v>2</v>
      </c>
      <c r="E15">
        <v>23</v>
      </c>
      <c r="F15" s="2">
        <v>1</v>
      </c>
      <c r="G15" s="2">
        <v>10</v>
      </c>
      <c r="H15" s="2">
        <v>3</v>
      </c>
      <c r="I15" s="2">
        <v>96</v>
      </c>
      <c r="K15" s="2">
        <f t="shared" si="1"/>
        <v>420396</v>
      </c>
      <c r="M15" s="2">
        <f t="shared" si="2"/>
        <v>29998</v>
      </c>
      <c r="O15" s="1" t="str">
        <f t="shared" si="0"/>
        <v>10:2</v>
      </c>
      <c r="P15" s="2">
        <f>(Original!K15-Firefox!K15)/100</f>
        <v>1.95</v>
      </c>
    </row>
    <row r="16" spans="1:16" x14ac:dyDescent="0.25">
      <c r="A16">
        <v>6</v>
      </c>
      <c r="B16">
        <v>5</v>
      </c>
      <c r="C16">
        <v>10</v>
      </c>
      <c r="D16">
        <v>7</v>
      </c>
      <c r="E16">
        <v>23</v>
      </c>
      <c r="F16" s="2">
        <v>1</v>
      </c>
      <c r="G16" s="2">
        <v>15</v>
      </c>
      <c r="H16" s="2">
        <v>3</v>
      </c>
      <c r="I16" s="2">
        <v>94</v>
      </c>
      <c r="K16" s="2">
        <f t="shared" si="1"/>
        <v>450394</v>
      </c>
      <c r="M16" s="2">
        <f t="shared" si="2"/>
        <v>30008</v>
      </c>
      <c r="O16" s="1" t="str">
        <f t="shared" si="0"/>
        <v>10:7</v>
      </c>
      <c r="P16" s="2">
        <f>(Original!K16-Firefox!K16)/100</f>
        <v>1.95</v>
      </c>
    </row>
    <row r="17" spans="1:16" x14ac:dyDescent="0.25">
      <c r="A17">
        <v>6</v>
      </c>
      <c r="B17">
        <v>5</v>
      </c>
      <c r="C17">
        <v>10</v>
      </c>
      <c r="D17">
        <v>12</v>
      </c>
      <c r="E17">
        <v>23</v>
      </c>
      <c r="F17" s="2">
        <v>1</v>
      </c>
      <c r="G17" s="2">
        <v>20</v>
      </c>
      <c r="H17" s="2">
        <v>4</v>
      </c>
      <c r="I17" s="2">
        <v>2</v>
      </c>
      <c r="K17" s="2">
        <f t="shared" si="1"/>
        <v>480402</v>
      </c>
      <c r="M17" s="2">
        <f t="shared" si="2"/>
        <v>29992</v>
      </c>
      <c r="O17" s="1" t="str">
        <f t="shared" si="0"/>
        <v>10:12</v>
      </c>
      <c r="P17" s="2">
        <f>(Original!K17-Firefox!K17)/100</f>
        <v>1.88</v>
      </c>
    </row>
    <row r="18" spans="1:16" x14ac:dyDescent="0.25">
      <c r="A18">
        <v>6</v>
      </c>
      <c r="B18">
        <v>5</v>
      </c>
      <c r="C18">
        <v>10</v>
      </c>
      <c r="D18">
        <v>17</v>
      </c>
      <c r="E18">
        <v>23</v>
      </c>
      <c r="F18" s="2">
        <v>1</v>
      </c>
      <c r="G18" s="2">
        <v>25</v>
      </c>
      <c r="H18" s="2">
        <v>3</v>
      </c>
      <c r="I18" s="2">
        <v>94</v>
      </c>
      <c r="K18" s="2">
        <f t="shared" si="1"/>
        <v>510394</v>
      </c>
      <c r="M18" s="2">
        <f t="shared" si="2"/>
        <v>30004</v>
      </c>
      <c r="O18" s="1" t="str">
        <f t="shared" si="0"/>
        <v>10:17</v>
      </c>
      <c r="P18" s="2">
        <f>(Original!K18-Firefox!K18)/100</f>
        <v>2.0099999999999998</v>
      </c>
    </row>
    <row r="19" spans="1:16" x14ac:dyDescent="0.25">
      <c r="A19">
        <v>6</v>
      </c>
      <c r="B19">
        <v>5</v>
      </c>
      <c r="C19">
        <v>10</v>
      </c>
      <c r="D19">
        <v>22</v>
      </c>
      <c r="E19">
        <v>23</v>
      </c>
      <c r="F19" s="2">
        <v>1</v>
      </c>
      <c r="G19" s="2">
        <v>30</v>
      </c>
      <c r="H19" s="2">
        <v>3</v>
      </c>
      <c r="I19" s="2">
        <v>98</v>
      </c>
      <c r="K19" s="2">
        <f t="shared" si="1"/>
        <v>540398</v>
      </c>
      <c r="M19" s="2">
        <f t="shared" si="2"/>
        <v>30002</v>
      </c>
      <c r="O19" s="1" t="str">
        <f t="shared" si="0"/>
        <v>10:22</v>
      </c>
      <c r="P19" s="2">
        <f>(Original!K19-Firefox!K19)/100</f>
        <v>1.94</v>
      </c>
    </row>
    <row r="20" spans="1:16" x14ac:dyDescent="0.25">
      <c r="A20">
        <v>6</v>
      </c>
      <c r="B20">
        <v>5</v>
      </c>
      <c r="C20">
        <v>10</v>
      </c>
      <c r="D20">
        <v>27</v>
      </c>
      <c r="E20">
        <v>23</v>
      </c>
      <c r="F20" s="2">
        <v>1</v>
      </c>
      <c r="G20" s="2">
        <v>35</v>
      </c>
      <c r="H20" s="2">
        <v>4</v>
      </c>
      <c r="I20" s="2">
        <v>0</v>
      </c>
      <c r="K20" s="2">
        <f t="shared" si="1"/>
        <v>570400</v>
      </c>
      <c r="M20" s="2">
        <f t="shared" si="2"/>
        <v>29989</v>
      </c>
      <c r="O20" s="1" t="str">
        <f t="shared" si="0"/>
        <v>10:27</v>
      </c>
      <c r="P20" s="2">
        <f>(Original!K20-Firefox!K20)/100</f>
        <v>1.94</v>
      </c>
    </row>
    <row r="21" spans="1:16" x14ac:dyDescent="0.25">
      <c r="A21">
        <v>6</v>
      </c>
      <c r="B21">
        <v>5</v>
      </c>
      <c r="C21">
        <v>10</v>
      </c>
      <c r="D21">
        <v>32</v>
      </c>
      <c r="E21">
        <v>23</v>
      </c>
      <c r="F21" s="2">
        <v>1</v>
      </c>
      <c r="G21" s="2">
        <v>40</v>
      </c>
      <c r="H21" s="2">
        <v>3</v>
      </c>
      <c r="I21" s="2">
        <v>89</v>
      </c>
      <c r="K21" s="2">
        <f t="shared" si="1"/>
        <v>600389</v>
      </c>
      <c r="M21" s="2">
        <f t="shared" si="2"/>
        <v>30006</v>
      </c>
      <c r="O21" s="1" t="str">
        <f t="shared" si="0"/>
        <v>10:32</v>
      </c>
      <c r="P21" s="2">
        <f>(Original!K21-Firefox!K21)/100</f>
        <v>2.06</v>
      </c>
    </row>
    <row r="22" spans="1:16" x14ac:dyDescent="0.25">
      <c r="A22">
        <v>6</v>
      </c>
      <c r="B22">
        <v>5</v>
      </c>
      <c r="C22">
        <v>10</v>
      </c>
      <c r="D22">
        <v>37</v>
      </c>
      <c r="E22">
        <v>23</v>
      </c>
      <c r="F22" s="2">
        <v>1</v>
      </c>
      <c r="G22" s="2">
        <v>45</v>
      </c>
      <c r="H22" s="2">
        <v>3</v>
      </c>
      <c r="I22" s="2">
        <v>95</v>
      </c>
      <c r="K22" s="2">
        <f t="shared" si="1"/>
        <v>630395</v>
      </c>
      <c r="M22" s="2">
        <f t="shared" si="2"/>
        <v>30001</v>
      </c>
      <c r="O22" s="1" t="str">
        <f t="shared" si="0"/>
        <v>10:37</v>
      </c>
      <c r="P22" s="2">
        <f>(Original!K22-Firefox!K22)/100</f>
        <v>2</v>
      </c>
    </row>
    <row r="23" spans="1:16" x14ac:dyDescent="0.25">
      <c r="A23">
        <v>6</v>
      </c>
      <c r="B23">
        <v>5</v>
      </c>
      <c r="C23">
        <v>10</v>
      </c>
      <c r="D23">
        <v>42</v>
      </c>
      <c r="E23">
        <v>23</v>
      </c>
      <c r="F23" s="2">
        <v>1</v>
      </c>
      <c r="G23" s="2">
        <v>50</v>
      </c>
      <c r="H23" s="2">
        <v>3</v>
      </c>
      <c r="I23" s="2">
        <v>96</v>
      </c>
      <c r="K23" s="2">
        <f t="shared" si="1"/>
        <v>660396</v>
      </c>
      <c r="M23" s="2">
        <f t="shared" si="2"/>
        <v>30001</v>
      </c>
      <c r="O23" s="1" t="str">
        <f t="shared" si="0"/>
        <v>10:42</v>
      </c>
      <c r="P23" s="2">
        <f>(Original!K23-Firefox!K23)/100</f>
        <v>2</v>
      </c>
    </row>
    <row r="24" spans="1:16" x14ac:dyDescent="0.25">
      <c r="A24">
        <v>6</v>
      </c>
      <c r="B24">
        <v>5</v>
      </c>
      <c r="C24">
        <v>10</v>
      </c>
      <c r="D24">
        <v>47</v>
      </c>
      <c r="E24">
        <v>23</v>
      </c>
      <c r="F24" s="2">
        <v>1</v>
      </c>
      <c r="G24" s="2">
        <v>55</v>
      </c>
      <c r="H24" s="2">
        <v>3</v>
      </c>
      <c r="I24" s="2">
        <v>97</v>
      </c>
      <c r="K24" s="2">
        <f t="shared" si="1"/>
        <v>690397</v>
      </c>
      <c r="M24" s="2">
        <f t="shared" si="2"/>
        <v>30006</v>
      </c>
      <c r="O24" s="1" t="str">
        <f t="shared" si="0"/>
        <v>10:47</v>
      </c>
      <c r="P24" s="2">
        <f>(Original!K24-Firefox!K24)/100</f>
        <v>1.94</v>
      </c>
    </row>
    <row r="25" spans="1:16" x14ac:dyDescent="0.25">
      <c r="A25">
        <v>6</v>
      </c>
      <c r="B25">
        <v>5</v>
      </c>
      <c r="C25">
        <v>10</v>
      </c>
      <c r="D25">
        <v>52</v>
      </c>
      <c r="E25">
        <v>23</v>
      </c>
      <c r="F25" s="2">
        <v>2</v>
      </c>
      <c r="G25" s="2">
        <v>0</v>
      </c>
      <c r="H25" s="2">
        <v>4</v>
      </c>
      <c r="I25" s="2">
        <v>3</v>
      </c>
      <c r="K25" s="2">
        <f t="shared" si="1"/>
        <v>720403</v>
      </c>
      <c r="M25" s="2">
        <f t="shared" si="2"/>
        <v>-720403</v>
      </c>
      <c r="O25" s="1" t="str">
        <f t="shared" si="0"/>
        <v>10:52</v>
      </c>
      <c r="P25" s="2">
        <f>(Original!K25-Firefox!K25)/100</f>
        <v>1.88</v>
      </c>
    </row>
    <row r="26" spans="1:16" x14ac:dyDescent="0.25">
      <c r="M26" s="2">
        <f t="shared" si="2"/>
        <v>0</v>
      </c>
    </row>
    <row r="27" spans="1:16" x14ac:dyDescent="0.25">
      <c r="P27" s="2">
        <f>AVERAGE(P2:P25)</f>
        <v>1.9870833333333329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O2" sqref="O2"/>
    </sheetView>
  </sheetViews>
  <sheetFormatPr defaultRowHeight="16.5" x14ac:dyDescent="0.25"/>
  <cols>
    <col min="1" max="9" width="6.25" customWidth="1"/>
    <col min="10" max="16" width="7.5" customWidth="1"/>
  </cols>
  <sheetData>
    <row r="1" spans="1:16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/>
      <c r="K1" s="3" t="s">
        <v>2</v>
      </c>
      <c r="L1" s="3"/>
      <c r="M1" s="3" t="s">
        <v>3</v>
      </c>
      <c r="N1" s="3"/>
      <c r="O1" s="4" t="s">
        <v>0</v>
      </c>
      <c r="P1" s="4" t="s">
        <v>1</v>
      </c>
    </row>
    <row r="2" spans="1:16" x14ac:dyDescent="0.25">
      <c r="A2">
        <v>6</v>
      </c>
      <c r="B2">
        <v>5</v>
      </c>
      <c r="C2">
        <v>8</v>
      </c>
      <c r="D2">
        <v>57</v>
      </c>
      <c r="E2">
        <v>23</v>
      </c>
      <c r="F2" s="2">
        <v>0</v>
      </c>
      <c r="G2" s="2">
        <v>5</v>
      </c>
      <c r="H2" s="2">
        <v>4</v>
      </c>
      <c r="I2" s="2">
        <v>62</v>
      </c>
      <c r="K2" s="2">
        <f>I2+H2*100+G2*100*60+F2*100*60*60</f>
        <v>30462</v>
      </c>
      <c r="M2" s="2">
        <f>K3-K2</f>
        <v>30006</v>
      </c>
      <c r="O2" s="1" t="str">
        <f t="shared" ref="O2:O25" si="0">C2&amp;":"&amp;D2</f>
        <v>8:57</v>
      </c>
      <c r="P2" s="2">
        <f>(Original!K2-IE!K2)/100</f>
        <v>1.22</v>
      </c>
    </row>
    <row r="3" spans="1:16" x14ac:dyDescent="0.25">
      <c r="A3">
        <v>6</v>
      </c>
      <c r="B3">
        <v>5</v>
      </c>
      <c r="C3">
        <v>9</v>
      </c>
      <c r="D3">
        <v>2</v>
      </c>
      <c r="E3">
        <v>23</v>
      </c>
      <c r="F3" s="2">
        <v>0</v>
      </c>
      <c r="G3" s="2">
        <v>10</v>
      </c>
      <c r="H3" s="2">
        <v>4</v>
      </c>
      <c r="I3" s="2">
        <v>68</v>
      </c>
      <c r="K3" s="2">
        <f t="shared" ref="K3:K25" si="1">I3+H3*100+G3*100*60+F3*100*60*60</f>
        <v>60468</v>
      </c>
      <c r="M3" s="2">
        <f t="shared" ref="M3:M26" si="2">K4-K3</f>
        <v>30004</v>
      </c>
      <c r="O3" s="1" t="str">
        <f t="shared" si="0"/>
        <v>9:2</v>
      </c>
      <c r="P3" s="2">
        <f>(Original!K3-IE!K3)/100</f>
        <v>1.1499999999999999</v>
      </c>
    </row>
    <row r="4" spans="1:16" x14ac:dyDescent="0.25">
      <c r="A4">
        <v>6</v>
      </c>
      <c r="B4">
        <v>5</v>
      </c>
      <c r="C4">
        <v>9</v>
      </c>
      <c r="D4">
        <v>7</v>
      </c>
      <c r="E4">
        <v>23</v>
      </c>
      <c r="F4" s="2">
        <v>0</v>
      </c>
      <c r="G4" s="2">
        <v>15</v>
      </c>
      <c r="H4" s="2">
        <v>4</v>
      </c>
      <c r="I4" s="2">
        <v>72</v>
      </c>
      <c r="K4" s="2">
        <f t="shared" si="1"/>
        <v>90472</v>
      </c>
      <c r="M4" s="2">
        <f t="shared" si="2"/>
        <v>29999</v>
      </c>
      <c r="O4" s="1" t="str">
        <f t="shared" si="0"/>
        <v>9:7</v>
      </c>
      <c r="P4" s="2">
        <f>(Original!K4-IE!K4)/100</f>
        <v>1.1499999999999999</v>
      </c>
    </row>
    <row r="5" spans="1:16" x14ac:dyDescent="0.25">
      <c r="A5">
        <v>6</v>
      </c>
      <c r="B5">
        <v>5</v>
      </c>
      <c r="C5">
        <v>9</v>
      </c>
      <c r="D5">
        <v>12</v>
      </c>
      <c r="E5">
        <v>23</v>
      </c>
      <c r="F5" s="2">
        <v>0</v>
      </c>
      <c r="G5" s="2">
        <v>20</v>
      </c>
      <c r="H5" s="2">
        <v>4</v>
      </c>
      <c r="I5" s="2">
        <v>71</v>
      </c>
      <c r="K5" s="2">
        <f t="shared" si="1"/>
        <v>120471</v>
      </c>
      <c r="M5" s="2">
        <f t="shared" si="2"/>
        <v>30001</v>
      </c>
      <c r="O5" s="1" t="str">
        <f t="shared" si="0"/>
        <v>9:12</v>
      </c>
      <c r="P5" s="2">
        <f>(Original!K5-IE!K5)/100</f>
        <v>1.1000000000000001</v>
      </c>
    </row>
    <row r="6" spans="1:16" x14ac:dyDescent="0.25">
      <c r="A6">
        <v>6</v>
      </c>
      <c r="B6">
        <v>5</v>
      </c>
      <c r="C6">
        <v>9</v>
      </c>
      <c r="D6">
        <v>17</v>
      </c>
      <c r="E6">
        <v>23</v>
      </c>
      <c r="F6" s="2">
        <v>0</v>
      </c>
      <c r="G6" s="2">
        <v>25</v>
      </c>
      <c r="H6" s="2">
        <v>4</v>
      </c>
      <c r="I6" s="2">
        <v>72</v>
      </c>
      <c r="K6" s="2">
        <f t="shared" si="1"/>
        <v>150472</v>
      </c>
      <c r="M6" s="2">
        <f t="shared" si="2"/>
        <v>30004</v>
      </c>
      <c r="O6" s="1" t="str">
        <f t="shared" si="0"/>
        <v>9:17</v>
      </c>
      <c r="P6" s="2">
        <f>(Original!K6-IE!K6)/100</f>
        <v>1.1499999999999999</v>
      </c>
    </row>
    <row r="7" spans="1:16" x14ac:dyDescent="0.25">
      <c r="A7">
        <v>6</v>
      </c>
      <c r="B7">
        <v>5</v>
      </c>
      <c r="C7">
        <v>9</v>
      </c>
      <c r="D7">
        <v>22</v>
      </c>
      <c r="E7">
        <v>23</v>
      </c>
      <c r="F7" s="2">
        <v>0</v>
      </c>
      <c r="G7" s="2">
        <v>30</v>
      </c>
      <c r="H7" s="2">
        <v>4</v>
      </c>
      <c r="I7" s="2">
        <v>76</v>
      </c>
      <c r="K7" s="2">
        <f t="shared" si="1"/>
        <v>180476</v>
      </c>
      <c r="M7" s="2">
        <f t="shared" si="2"/>
        <v>30001</v>
      </c>
      <c r="O7" s="1" t="str">
        <f t="shared" si="0"/>
        <v>9:22</v>
      </c>
      <c r="P7" s="2">
        <f>(Original!K7-IE!K7)/100</f>
        <v>1.0900000000000001</v>
      </c>
    </row>
    <row r="8" spans="1:16" x14ac:dyDescent="0.25">
      <c r="A8">
        <v>6</v>
      </c>
      <c r="B8">
        <v>5</v>
      </c>
      <c r="C8">
        <v>9</v>
      </c>
      <c r="D8">
        <v>27</v>
      </c>
      <c r="E8">
        <v>23</v>
      </c>
      <c r="F8" s="2">
        <v>0</v>
      </c>
      <c r="G8" s="2">
        <v>35</v>
      </c>
      <c r="H8" s="2">
        <v>4</v>
      </c>
      <c r="I8" s="2">
        <v>77</v>
      </c>
      <c r="K8" s="2">
        <f t="shared" si="1"/>
        <v>210477</v>
      </c>
      <c r="M8" s="2">
        <f t="shared" si="2"/>
        <v>30001</v>
      </c>
      <c r="O8" s="1" t="str">
        <f t="shared" si="0"/>
        <v>9:27</v>
      </c>
      <c r="P8" s="2">
        <f>(Original!K8-IE!K8)/100</f>
        <v>1.0900000000000001</v>
      </c>
    </row>
    <row r="9" spans="1:16" x14ac:dyDescent="0.25">
      <c r="A9">
        <v>6</v>
      </c>
      <c r="B9">
        <v>5</v>
      </c>
      <c r="C9">
        <v>9</v>
      </c>
      <c r="D9">
        <v>32</v>
      </c>
      <c r="E9">
        <v>23</v>
      </c>
      <c r="F9" s="2">
        <v>0</v>
      </c>
      <c r="G9" s="2">
        <v>40</v>
      </c>
      <c r="H9" s="2">
        <v>4</v>
      </c>
      <c r="I9" s="2">
        <v>78</v>
      </c>
      <c r="K9" s="2">
        <f t="shared" si="1"/>
        <v>240478</v>
      </c>
      <c r="M9" s="2">
        <f t="shared" si="2"/>
        <v>30000</v>
      </c>
      <c r="O9" s="1" t="str">
        <f t="shared" si="0"/>
        <v>9:32</v>
      </c>
      <c r="P9" s="2">
        <f>(Original!K9-IE!K9)/100</f>
        <v>1.0900000000000001</v>
      </c>
    </row>
    <row r="10" spans="1:16" x14ac:dyDescent="0.25">
      <c r="A10">
        <v>6</v>
      </c>
      <c r="B10">
        <v>5</v>
      </c>
      <c r="C10">
        <v>9</v>
      </c>
      <c r="D10">
        <v>37</v>
      </c>
      <c r="E10">
        <v>23</v>
      </c>
      <c r="F10" s="2">
        <v>0</v>
      </c>
      <c r="G10" s="2">
        <v>45</v>
      </c>
      <c r="H10" s="2">
        <v>4</v>
      </c>
      <c r="I10" s="2">
        <v>78</v>
      </c>
      <c r="K10" s="2">
        <f t="shared" si="1"/>
        <v>270478</v>
      </c>
      <c r="M10" s="2">
        <f t="shared" si="2"/>
        <v>30007</v>
      </c>
      <c r="O10" s="1" t="str">
        <f t="shared" si="0"/>
        <v>9:37</v>
      </c>
      <c r="P10" s="2">
        <f>(Original!K10-IE!K10)/100</f>
        <v>1.0900000000000001</v>
      </c>
    </row>
    <row r="11" spans="1:16" x14ac:dyDescent="0.25">
      <c r="A11">
        <v>6</v>
      </c>
      <c r="B11">
        <v>5</v>
      </c>
      <c r="C11">
        <v>9</v>
      </c>
      <c r="D11">
        <v>42</v>
      </c>
      <c r="E11">
        <v>23</v>
      </c>
      <c r="F11" s="2">
        <v>0</v>
      </c>
      <c r="G11" s="2">
        <v>50</v>
      </c>
      <c r="H11" s="2">
        <v>4</v>
      </c>
      <c r="I11" s="2">
        <v>85</v>
      </c>
      <c r="K11" s="2">
        <f t="shared" si="1"/>
        <v>300485</v>
      </c>
      <c r="M11" s="2">
        <f t="shared" si="2"/>
        <v>30000</v>
      </c>
      <c r="O11" s="1" t="str">
        <f t="shared" si="0"/>
        <v>9:42</v>
      </c>
      <c r="P11" s="2">
        <f>(Original!K11-IE!K11)/100</f>
        <v>1.03</v>
      </c>
    </row>
    <row r="12" spans="1:16" x14ac:dyDescent="0.25">
      <c r="A12">
        <v>6</v>
      </c>
      <c r="B12">
        <v>5</v>
      </c>
      <c r="C12">
        <v>9</v>
      </c>
      <c r="D12">
        <v>47</v>
      </c>
      <c r="E12">
        <v>23</v>
      </c>
      <c r="F12" s="2">
        <v>0</v>
      </c>
      <c r="G12" s="2">
        <v>55</v>
      </c>
      <c r="H12" s="2">
        <v>4</v>
      </c>
      <c r="I12" s="2">
        <v>85</v>
      </c>
      <c r="K12" s="2">
        <f t="shared" si="1"/>
        <v>330485</v>
      </c>
      <c r="M12" s="2">
        <f t="shared" si="2"/>
        <v>30000</v>
      </c>
      <c r="O12" s="1" t="str">
        <f t="shared" si="0"/>
        <v>9:47</v>
      </c>
      <c r="P12" s="2">
        <f>(Original!K12-IE!K12)/100</f>
        <v>1.03</v>
      </c>
    </row>
    <row r="13" spans="1:16" x14ac:dyDescent="0.25">
      <c r="A13">
        <v>6</v>
      </c>
      <c r="B13">
        <v>5</v>
      </c>
      <c r="C13">
        <v>9</v>
      </c>
      <c r="D13">
        <v>52</v>
      </c>
      <c r="E13">
        <v>23</v>
      </c>
      <c r="F13" s="2">
        <v>1</v>
      </c>
      <c r="G13" s="2">
        <v>0</v>
      </c>
      <c r="H13" s="2">
        <v>4</v>
      </c>
      <c r="I13" s="2">
        <v>85</v>
      </c>
      <c r="K13" s="2">
        <f t="shared" si="1"/>
        <v>360485</v>
      </c>
      <c r="M13" s="2">
        <f t="shared" si="2"/>
        <v>30002</v>
      </c>
      <c r="O13" s="1" t="str">
        <f t="shared" si="0"/>
        <v>9:52</v>
      </c>
      <c r="P13" s="2">
        <f>(Original!K13-IE!K13)/100</f>
        <v>1.03</v>
      </c>
    </row>
    <row r="14" spans="1:16" x14ac:dyDescent="0.25">
      <c r="A14">
        <v>6</v>
      </c>
      <c r="B14">
        <v>5</v>
      </c>
      <c r="C14">
        <v>9</v>
      </c>
      <c r="D14">
        <v>57</v>
      </c>
      <c r="E14">
        <v>23</v>
      </c>
      <c r="F14" s="2">
        <v>1</v>
      </c>
      <c r="G14" s="2">
        <v>5</v>
      </c>
      <c r="H14" s="2">
        <v>4</v>
      </c>
      <c r="I14" s="2">
        <v>87</v>
      </c>
      <c r="K14" s="2">
        <f t="shared" si="1"/>
        <v>390487</v>
      </c>
      <c r="M14" s="2">
        <f t="shared" si="2"/>
        <v>29988</v>
      </c>
      <c r="O14" s="1" t="str">
        <f t="shared" si="0"/>
        <v>9:57</v>
      </c>
      <c r="P14" s="2">
        <f>(Original!K14-IE!K14)/100</f>
        <v>1.03</v>
      </c>
    </row>
    <row r="15" spans="1:16" x14ac:dyDescent="0.25">
      <c r="A15">
        <v>6</v>
      </c>
      <c r="B15">
        <v>5</v>
      </c>
      <c r="C15">
        <v>10</v>
      </c>
      <c r="D15">
        <v>2</v>
      </c>
      <c r="E15">
        <v>23</v>
      </c>
      <c r="F15" s="2">
        <v>1</v>
      </c>
      <c r="G15" s="2">
        <v>10</v>
      </c>
      <c r="H15" s="2">
        <v>4</v>
      </c>
      <c r="I15" s="2">
        <v>75</v>
      </c>
      <c r="K15" s="2">
        <f t="shared" si="1"/>
        <v>420475</v>
      </c>
      <c r="M15" s="2">
        <f t="shared" si="2"/>
        <v>30016</v>
      </c>
      <c r="O15" s="1" t="str">
        <f t="shared" si="0"/>
        <v>10:2</v>
      </c>
      <c r="P15" s="2">
        <f>(Original!K15-IE!K15)/100</f>
        <v>1.1599999999999999</v>
      </c>
    </row>
    <row r="16" spans="1:16" x14ac:dyDescent="0.25">
      <c r="A16">
        <v>6</v>
      </c>
      <c r="B16">
        <v>5</v>
      </c>
      <c r="C16">
        <v>10</v>
      </c>
      <c r="D16">
        <v>7</v>
      </c>
      <c r="E16">
        <v>23</v>
      </c>
      <c r="F16" s="2">
        <v>1</v>
      </c>
      <c r="G16" s="2">
        <v>15</v>
      </c>
      <c r="H16" s="2">
        <v>4</v>
      </c>
      <c r="I16" s="2">
        <v>91</v>
      </c>
      <c r="K16" s="2">
        <f t="shared" si="1"/>
        <v>450491</v>
      </c>
      <c r="M16" s="2">
        <f t="shared" si="2"/>
        <v>30002</v>
      </c>
      <c r="O16" s="1" t="str">
        <f t="shared" si="0"/>
        <v>10:7</v>
      </c>
      <c r="P16" s="2">
        <f>(Original!K16-IE!K16)/100</f>
        <v>0.98</v>
      </c>
    </row>
    <row r="17" spans="1:16" x14ac:dyDescent="0.25">
      <c r="A17">
        <v>6</v>
      </c>
      <c r="B17">
        <v>5</v>
      </c>
      <c r="C17">
        <v>10</v>
      </c>
      <c r="D17">
        <v>12</v>
      </c>
      <c r="E17">
        <v>23</v>
      </c>
      <c r="F17" s="2">
        <v>1</v>
      </c>
      <c r="G17" s="2">
        <v>20</v>
      </c>
      <c r="H17" s="2">
        <v>4</v>
      </c>
      <c r="I17" s="2">
        <v>93</v>
      </c>
      <c r="K17" s="2">
        <f t="shared" si="1"/>
        <v>480493</v>
      </c>
      <c r="M17" s="2">
        <f t="shared" si="2"/>
        <v>29998</v>
      </c>
      <c r="O17" s="1" t="str">
        <f t="shared" si="0"/>
        <v>10:12</v>
      </c>
      <c r="P17" s="2">
        <f>(Original!K17-IE!K17)/100</f>
        <v>0.97</v>
      </c>
    </row>
    <row r="18" spans="1:16" x14ac:dyDescent="0.25">
      <c r="A18">
        <v>6</v>
      </c>
      <c r="B18">
        <v>5</v>
      </c>
      <c r="C18">
        <v>10</v>
      </c>
      <c r="D18">
        <v>17</v>
      </c>
      <c r="E18">
        <v>23</v>
      </c>
      <c r="F18" s="2">
        <v>1</v>
      </c>
      <c r="G18" s="2">
        <v>25</v>
      </c>
      <c r="H18" s="2">
        <v>4</v>
      </c>
      <c r="I18" s="2">
        <v>91</v>
      </c>
      <c r="K18" s="2">
        <f t="shared" si="1"/>
        <v>510491</v>
      </c>
      <c r="M18" s="2">
        <f t="shared" si="2"/>
        <v>30004</v>
      </c>
      <c r="O18" s="1" t="str">
        <f t="shared" si="0"/>
        <v>10:17</v>
      </c>
      <c r="P18" s="2">
        <f>(Original!K18-IE!K18)/100</f>
        <v>1.04</v>
      </c>
    </row>
    <row r="19" spans="1:16" x14ac:dyDescent="0.25">
      <c r="A19">
        <v>6</v>
      </c>
      <c r="B19">
        <v>5</v>
      </c>
      <c r="C19">
        <v>10</v>
      </c>
      <c r="D19">
        <v>22</v>
      </c>
      <c r="E19">
        <v>23</v>
      </c>
      <c r="F19" s="2">
        <v>1</v>
      </c>
      <c r="G19" s="2">
        <v>30</v>
      </c>
      <c r="H19" s="2">
        <v>4</v>
      </c>
      <c r="I19" s="2">
        <v>95</v>
      </c>
      <c r="K19" s="2">
        <f t="shared" si="1"/>
        <v>540495</v>
      </c>
      <c r="M19" s="2">
        <f t="shared" si="2"/>
        <v>30002</v>
      </c>
      <c r="O19" s="1" t="str">
        <f t="shared" si="0"/>
        <v>10:22</v>
      </c>
      <c r="P19" s="2">
        <f>(Original!K19-IE!K19)/100</f>
        <v>0.97</v>
      </c>
    </row>
    <row r="20" spans="1:16" x14ac:dyDescent="0.25">
      <c r="A20">
        <v>6</v>
      </c>
      <c r="B20">
        <v>5</v>
      </c>
      <c r="C20">
        <v>10</v>
      </c>
      <c r="D20">
        <v>27</v>
      </c>
      <c r="E20">
        <v>23</v>
      </c>
      <c r="F20" s="2">
        <v>1</v>
      </c>
      <c r="G20" s="2">
        <v>35</v>
      </c>
      <c r="H20" s="2">
        <v>4</v>
      </c>
      <c r="I20" s="2">
        <v>97</v>
      </c>
      <c r="K20" s="2">
        <f t="shared" si="1"/>
        <v>570497</v>
      </c>
      <c r="M20" s="2">
        <f t="shared" si="2"/>
        <v>30001</v>
      </c>
      <c r="O20" s="1" t="str">
        <f t="shared" si="0"/>
        <v>10:27</v>
      </c>
      <c r="P20" s="2">
        <f>(Original!K20-IE!K20)/100</f>
        <v>0.97</v>
      </c>
    </row>
    <row r="21" spans="1:16" x14ac:dyDescent="0.25">
      <c r="A21">
        <v>6</v>
      </c>
      <c r="B21">
        <v>5</v>
      </c>
      <c r="C21">
        <v>10</v>
      </c>
      <c r="D21">
        <v>32</v>
      </c>
      <c r="E21">
        <v>23</v>
      </c>
      <c r="F21" s="2">
        <v>1</v>
      </c>
      <c r="G21" s="2">
        <v>40</v>
      </c>
      <c r="H21" s="2">
        <v>4</v>
      </c>
      <c r="I21" s="2">
        <v>98</v>
      </c>
      <c r="K21" s="2">
        <f t="shared" si="1"/>
        <v>600498</v>
      </c>
      <c r="M21" s="2">
        <f t="shared" si="2"/>
        <v>30007</v>
      </c>
      <c r="O21" s="1" t="str">
        <f t="shared" si="0"/>
        <v>10:32</v>
      </c>
      <c r="P21" s="2">
        <f>(Original!K21-IE!K21)/100</f>
        <v>0.97</v>
      </c>
    </row>
    <row r="22" spans="1:16" x14ac:dyDescent="0.25">
      <c r="A22">
        <v>6</v>
      </c>
      <c r="B22">
        <v>5</v>
      </c>
      <c r="C22">
        <v>10</v>
      </c>
      <c r="D22">
        <v>37</v>
      </c>
      <c r="E22">
        <v>23</v>
      </c>
      <c r="F22" s="2">
        <v>1</v>
      </c>
      <c r="G22" s="2">
        <v>45</v>
      </c>
      <c r="H22" s="2">
        <v>5</v>
      </c>
      <c r="I22" s="2">
        <v>5</v>
      </c>
      <c r="K22" s="2">
        <f t="shared" si="1"/>
        <v>630505</v>
      </c>
      <c r="M22" s="2">
        <f t="shared" si="2"/>
        <v>29994</v>
      </c>
      <c r="O22" s="1" t="str">
        <f t="shared" si="0"/>
        <v>10:37</v>
      </c>
      <c r="P22" s="2">
        <f>(Original!K22-IE!K22)/100</f>
        <v>0.9</v>
      </c>
    </row>
    <row r="23" spans="1:16" x14ac:dyDescent="0.25">
      <c r="A23">
        <v>6</v>
      </c>
      <c r="B23">
        <v>5</v>
      </c>
      <c r="C23">
        <v>10</v>
      </c>
      <c r="D23">
        <v>42</v>
      </c>
      <c r="E23">
        <v>23</v>
      </c>
      <c r="F23" s="2">
        <v>1</v>
      </c>
      <c r="G23" s="2">
        <v>50</v>
      </c>
      <c r="H23" s="2">
        <v>4</v>
      </c>
      <c r="I23" s="2">
        <v>99</v>
      </c>
      <c r="K23" s="2">
        <f t="shared" si="1"/>
        <v>660499</v>
      </c>
      <c r="M23" s="2">
        <f t="shared" si="2"/>
        <v>30007</v>
      </c>
      <c r="O23" s="1" t="str">
        <f t="shared" si="0"/>
        <v>10:42</v>
      </c>
      <c r="P23" s="2">
        <f>(Original!K23-IE!K23)/100</f>
        <v>0.97</v>
      </c>
    </row>
    <row r="24" spans="1:16" x14ac:dyDescent="0.25">
      <c r="A24">
        <v>6</v>
      </c>
      <c r="B24">
        <v>5</v>
      </c>
      <c r="C24">
        <v>10</v>
      </c>
      <c r="D24">
        <v>47</v>
      </c>
      <c r="E24">
        <v>23</v>
      </c>
      <c r="F24" s="2">
        <v>1</v>
      </c>
      <c r="G24" s="2">
        <v>55</v>
      </c>
      <c r="H24" s="2">
        <v>5</v>
      </c>
      <c r="I24" s="2">
        <v>6</v>
      </c>
      <c r="K24" s="2">
        <f t="shared" si="1"/>
        <v>690506</v>
      </c>
      <c r="M24" s="2">
        <f t="shared" si="2"/>
        <v>30000</v>
      </c>
      <c r="O24" s="1" t="str">
        <f t="shared" si="0"/>
        <v>10:47</v>
      </c>
      <c r="P24" s="2">
        <f>(Original!K24-IE!K24)/100</f>
        <v>0.85</v>
      </c>
    </row>
    <row r="25" spans="1:16" x14ac:dyDescent="0.25">
      <c r="A25">
        <v>6</v>
      </c>
      <c r="B25">
        <v>5</v>
      </c>
      <c r="C25">
        <v>10</v>
      </c>
      <c r="D25">
        <v>52</v>
      </c>
      <c r="E25">
        <v>23</v>
      </c>
      <c r="F25" s="2">
        <v>2</v>
      </c>
      <c r="G25" s="2">
        <v>0</v>
      </c>
      <c r="H25" s="2">
        <v>5</v>
      </c>
      <c r="I25" s="2">
        <v>6</v>
      </c>
      <c r="K25" s="2">
        <f t="shared" si="1"/>
        <v>720506</v>
      </c>
      <c r="M25" s="2">
        <f t="shared" si="2"/>
        <v>-720506</v>
      </c>
      <c r="O25" s="1" t="str">
        <f t="shared" si="0"/>
        <v>10:52</v>
      </c>
      <c r="P25" s="2">
        <f>(Original!K25-IE!K25)/100</f>
        <v>0.85</v>
      </c>
    </row>
    <row r="26" spans="1:16" x14ac:dyDescent="0.25">
      <c r="M26" s="2">
        <f t="shared" si="2"/>
        <v>0</v>
      </c>
    </row>
    <row r="28" spans="1:16" x14ac:dyDescent="0.25">
      <c r="P28" s="2"/>
    </row>
    <row r="29" spans="1:16" x14ac:dyDescent="0.25">
      <c r="P29" s="2">
        <f>AVERAGE(P2:P25)</f>
        <v>1.0366666666666664</v>
      </c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27" sqref="P27"/>
    </sheetView>
  </sheetViews>
  <sheetFormatPr defaultRowHeight="16.5" x14ac:dyDescent="0.25"/>
  <cols>
    <col min="1" max="9" width="6.25" customWidth="1"/>
    <col min="10" max="10" width="7.5" style="2" customWidth="1"/>
    <col min="11" max="16" width="7.5" customWidth="1"/>
  </cols>
  <sheetData>
    <row r="1" spans="1:16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/>
      <c r="K1" s="3" t="s">
        <v>2</v>
      </c>
      <c r="L1" s="3"/>
      <c r="M1" s="3" t="s">
        <v>3</v>
      </c>
      <c r="N1" s="3"/>
      <c r="O1" s="4" t="s">
        <v>0</v>
      </c>
      <c r="P1" s="4" t="s">
        <v>1</v>
      </c>
    </row>
    <row r="2" spans="1:16" x14ac:dyDescent="0.25">
      <c r="A2">
        <v>6</v>
      </c>
      <c r="B2">
        <v>5</v>
      </c>
      <c r="C2">
        <v>8</v>
      </c>
      <c r="D2">
        <v>57</v>
      </c>
      <c r="E2">
        <v>23</v>
      </c>
      <c r="F2" s="2">
        <v>0</v>
      </c>
      <c r="G2" s="2">
        <v>5</v>
      </c>
      <c r="H2" s="2">
        <v>4</v>
      </c>
      <c r="I2" s="2">
        <v>62</v>
      </c>
      <c r="K2" s="2">
        <f>I2+H2*100+G2*100*60+F2*100*60*60</f>
        <v>30462</v>
      </c>
      <c r="M2" s="2">
        <f>K3-K2</f>
        <v>30006</v>
      </c>
      <c r="O2" s="1" t="str">
        <f t="shared" ref="O2:O25" si="0">C2&amp;":"&amp;D2</f>
        <v>8:57</v>
      </c>
      <c r="P2" s="2">
        <f>(Original!K2-Edge!K2)/100</f>
        <v>1.22</v>
      </c>
    </row>
    <row r="3" spans="1:16" x14ac:dyDescent="0.25">
      <c r="A3">
        <v>6</v>
      </c>
      <c r="B3">
        <v>5</v>
      </c>
      <c r="C3">
        <v>9</v>
      </c>
      <c r="D3">
        <v>2</v>
      </c>
      <c r="E3">
        <v>23</v>
      </c>
      <c r="F3" s="2">
        <v>0</v>
      </c>
      <c r="G3" s="2">
        <v>10</v>
      </c>
      <c r="H3" s="2">
        <v>4</v>
      </c>
      <c r="I3" s="2">
        <v>68</v>
      </c>
      <c r="K3" s="2">
        <f t="shared" ref="K3:K25" si="1">I3+H3*100+G3*100*60+F3*100*60*60</f>
        <v>60468</v>
      </c>
      <c r="M3" s="2">
        <f t="shared" ref="M3:M26" si="2">K4-K3</f>
        <v>29998</v>
      </c>
      <c r="O3" s="1" t="str">
        <f t="shared" si="0"/>
        <v>9:2</v>
      </c>
      <c r="P3" s="2">
        <f>(Original!K3-Edge!K3)/100</f>
        <v>1.1499999999999999</v>
      </c>
    </row>
    <row r="4" spans="1:16" x14ac:dyDescent="0.25">
      <c r="A4">
        <v>6</v>
      </c>
      <c r="B4">
        <v>5</v>
      </c>
      <c r="C4">
        <v>9</v>
      </c>
      <c r="D4">
        <v>7</v>
      </c>
      <c r="E4">
        <v>23</v>
      </c>
      <c r="F4" s="2">
        <v>0</v>
      </c>
      <c r="G4" s="2">
        <v>15</v>
      </c>
      <c r="H4" s="2">
        <v>4</v>
      </c>
      <c r="I4" s="2">
        <v>66</v>
      </c>
      <c r="K4" s="2">
        <f t="shared" si="1"/>
        <v>90466</v>
      </c>
      <c r="M4" s="2">
        <f t="shared" si="2"/>
        <v>30005</v>
      </c>
      <c r="O4" s="1" t="str">
        <f t="shared" si="0"/>
        <v>9:7</v>
      </c>
      <c r="P4" s="2">
        <f>(Original!K4-Edge!K4)/100</f>
        <v>1.21</v>
      </c>
    </row>
    <row r="5" spans="1:16" x14ac:dyDescent="0.25">
      <c r="A5">
        <v>6</v>
      </c>
      <c r="B5">
        <v>5</v>
      </c>
      <c r="C5">
        <v>9</v>
      </c>
      <c r="D5">
        <v>12</v>
      </c>
      <c r="E5">
        <v>23</v>
      </c>
      <c r="F5" s="2">
        <v>0</v>
      </c>
      <c r="G5" s="2">
        <v>20</v>
      </c>
      <c r="H5" s="2">
        <v>4</v>
      </c>
      <c r="I5" s="2">
        <v>71</v>
      </c>
      <c r="K5" s="2">
        <f t="shared" si="1"/>
        <v>120471</v>
      </c>
      <c r="M5" s="2">
        <f t="shared" si="2"/>
        <v>30001</v>
      </c>
      <c r="O5" s="1" t="str">
        <f t="shared" si="0"/>
        <v>9:12</v>
      </c>
      <c r="P5" s="2">
        <f>(Original!K5-Edge!K5)/100</f>
        <v>1.1000000000000001</v>
      </c>
    </row>
    <row r="6" spans="1:16" x14ac:dyDescent="0.25">
      <c r="A6">
        <v>6</v>
      </c>
      <c r="B6">
        <v>5</v>
      </c>
      <c r="C6">
        <v>9</v>
      </c>
      <c r="D6">
        <v>17</v>
      </c>
      <c r="E6">
        <v>23</v>
      </c>
      <c r="F6" s="2">
        <v>0</v>
      </c>
      <c r="G6" s="2">
        <v>25</v>
      </c>
      <c r="H6" s="2">
        <v>4</v>
      </c>
      <c r="I6" s="2">
        <v>72</v>
      </c>
      <c r="K6" s="2">
        <f t="shared" si="1"/>
        <v>150472</v>
      </c>
      <c r="M6" s="2">
        <f t="shared" si="2"/>
        <v>30004</v>
      </c>
      <c r="O6" s="1" t="str">
        <f t="shared" si="0"/>
        <v>9:17</v>
      </c>
      <c r="P6" s="2">
        <f>(Original!K6-Edge!K6)/100</f>
        <v>1.1499999999999999</v>
      </c>
    </row>
    <row r="7" spans="1:16" x14ac:dyDescent="0.25">
      <c r="A7">
        <v>6</v>
      </c>
      <c r="B7">
        <v>5</v>
      </c>
      <c r="C7">
        <v>9</v>
      </c>
      <c r="D7">
        <v>22</v>
      </c>
      <c r="E7">
        <v>23</v>
      </c>
      <c r="F7" s="2">
        <v>0</v>
      </c>
      <c r="G7" s="2">
        <v>30</v>
      </c>
      <c r="H7" s="2">
        <v>4</v>
      </c>
      <c r="I7" s="2">
        <v>76</v>
      </c>
      <c r="K7" s="2">
        <f t="shared" si="1"/>
        <v>180476</v>
      </c>
      <c r="M7" s="2">
        <f t="shared" si="2"/>
        <v>30001</v>
      </c>
      <c r="O7" s="1" t="str">
        <f t="shared" si="0"/>
        <v>9:22</v>
      </c>
      <c r="P7" s="2">
        <f>(Original!K7-Edge!K7)/100</f>
        <v>1.0900000000000001</v>
      </c>
    </row>
    <row r="8" spans="1:16" x14ac:dyDescent="0.25">
      <c r="A8">
        <v>6</v>
      </c>
      <c r="B8">
        <v>5</v>
      </c>
      <c r="C8">
        <v>9</v>
      </c>
      <c r="D8">
        <v>27</v>
      </c>
      <c r="E8">
        <v>23</v>
      </c>
      <c r="F8" s="2">
        <v>0</v>
      </c>
      <c r="G8" s="2">
        <v>35</v>
      </c>
      <c r="H8" s="2">
        <v>4</v>
      </c>
      <c r="I8" s="2">
        <v>77</v>
      </c>
      <c r="K8" s="2">
        <f t="shared" si="1"/>
        <v>210477</v>
      </c>
      <c r="M8" s="2">
        <f t="shared" si="2"/>
        <v>29995</v>
      </c>
      <c r="O8" s="1" t="str">
        <f t="shared" si="0"/>
        <v>9:27</v>
      </c>
      <c r="P8" s="2">
        <f>(Original!K8-Edge!K8)/100</f>
        <v>1.0900000000000001</v>
      </c>
    </row>
    <row r="9" spans="1:16" x14ac:dyDescent="0.25">
      <c r="A9">
        <v>6</v>
      </c>
      <c r="B9">
        <v>5</v>
      </c>
      <c r="C9">
        <v>9</v>
      </c>
      <c r="D9">
        <v>32</v>
      </c>
      <c r="E9">
        <v>23</v>
      </c>
      <c r="F9" s="2">
        <v>0</v>
      </c>
      <c r="G9" s="2">
        <v>40</v>
      </c>
      <c r="H9" s="2">
        <v>4</v>
      </c>
      <c r="I9" s="2">
        <v>72</v>
      </c>
      <c r="K9" s="2">
        <f t="shared" si="1"/>
        <v>240472</v>
      </c>
      <c r="M9" s="2">
        <f t="shared" si="2"/>
        <v>30006</v>
      </c>
      <c r="O9" s="1" t="str">
        <f t="shared" si="0"/>
        <v>9:32</v>
      </c>
      <c r="P9" s="2">
        <f>(Original!K9-Edge!K9)/100</f>
        <v>1.1499999999999999</v>
      </c>
    </row>
    <row r="10" spans="1:16" x14ac:dyDescent="0.25">
      <c r="A10">
        <v>6</v>
      </c>
      <c r="B10">
        <v>5</v>
      </c>
      <c r="C10">
        <v>9</v>
      </c>
      <c r="D10">
        <v>37</v>
      </c>
      <c r="E10">
        <v>23</v>
      </c>
      <c r="F10" s="2">
        <v>0</v>
      </c>
      <c r="G10" s="2">
        <v>45</v>
      </c>
      <c r="H10" s="2">
        <v>4</v>
      </c>
      <c r="I10" s="2">
        <v>78</v>
      </c>
      <c r="K10" s="2">
        <f t="shared" si="1"/>
        <v>270478</v>
      </c>
      <c r="M10" s="2">
        <f t="shared" si="2"/>
        <v>30001</v>
      </c>
      <c r="O10" s="1" t="str">
        <f t="shared" si="0"/>
        <v>9:37</v>
      </c>
      <c r="P10" s="2">
        <f>(Original!K10-Edge!K10)/100</f>
        <v>1.0900000000000001</v>
      </c>
    </row>
    <row r="11" spans="1:16" x14ac:dyDescent="0.25">
      <c r="A11">
        <v>6</v>
      </c>
      <c r="B11">
        <v>5</v>
      </c>
      <c r="C11">
        <v>9</v>
      </c>
      <c r="D11">
        <v>42</v>
      </c>
      <c r="E11">
        <v>23</v>
      </c>
      <c r="F11" s="2">
        <v>0</v>
      </c>
      <c r="G11" s="2">
        <v>50</v>
      </c>
      <c r="H11" s="2">
        <v>4</v>
      </c>
      <c r="I11" s="2">
        <v>79</v>
      </c>
      <c r="K11" s="2">
        <f t="shared" si="1"/>
        <v>300479</v>
      </c>
      <c r="M11" s="2">
        <f t="shared" si="2"/>
        <v>30006</v>
      </c>
      <c r="O11" s="1" t="str">
        <f t="shared" si="0"/>
        <v>9:42</v>
      </c>
      <c r="P11" s="2">
        <f>(Original!K11-Edge!K11)/100</f>
        <v>1.0900000000000001</v>
      </c>
    </row>
    <row r="12" spans="1:16" x14ac:dyDescent="0.25">
      <c r="A12">
        <v>6</v>
      </c>
      <c r="B12">
        <v>5</v>
      </c>
      <c r="C12">
        <v>9</v>
      </c>
      <c r="D12">
        <v>47</v>
      </c>
      <c r="E12">
        <v>23</v>
      </c>
      <c r="F12" s="2">
        <v>0</v>
      </c>
      <c r="G12" s="2">
        <v>55</v>
      </c>
      <c r="H12" s="2">
        <v>4</v>
      </c>
      <c r="I12" s="2">
        <v>85</v>
      </c>
      <c r="K12" s="2">
        <f t="shared" si="1"/>
        <v>330485</v>
      </c>
      <c r="M12" s="2">
        <f t="shared" si="2"/>
        <v>30000</v>
      </c>
      <c r="O12" s="1" t="str">
        <f t="shared" si="0"/>
        <v>9:47</v>
      </c>
      <c r="P12" s="2">
        <f>(Original!K12-Edge!K12)/100</f>
        <v>1.03</v>
      </c>
    </row>
    <row r="13" spans="1:16" x14ac:dyDescent="0.25">
      <c r="A13">
        <v>6</v>
      </c>
      <c r="B13">
        <v>5</v>
      </c>
      <c r="C13">
        <v>9</v>
      </c>
      <c r="D13">
        <v>52</v>
      </c>
      <c r="E13">
        <v>23</v>
      </c>
      <c r="F13" s="2">
        <v>1</v>
      </c>
      <c r="G13" s="2">
        <v>0</v>
      </c>
      <c r="H13" s="2">
        <v>4</v>
      </c>
      <c r="I13" s="2">
        <v>85</v>
      </c>
      <c r="K13" s="2">
        <f t="shared" si="1"/>
        <v>360485</v>
      </c>
      <c r="M13" s="2">
        <f t="shared" si="2"/>
        <v>30002</v>
      </c>
      <c r="O13" s="1" t="str">
        <f t="shared" si="0"/>
        <v>9:52</v>
      </c>
      <c r="P13" s="2">
        <f>(Original!K13-Edge!K13)/100</f>
        <v>1.03</v>
      </c>
    </row>
    <row r="14" spans="1:16" x14ac:dyDescent="0.25">
      <c r="A14">
        <v>6</v>
      </c>
      <c r="B14">
        <v>5</v>
      </c>
      <c r="C14">
        <v>9</v>
      </c>
      <c r="D14">
        <v>57</v>
      </c>
      <c r="E14">
        <v>23</v>
      </c>
      <c r="F14" s="2">
        <v>1</v>
      </c>
      <c r="G14" s="2">
        <v>5</v>
      </c>
      <c r="H14" s="2">
        <v>4</v>
      </c>
      <c r="I14" s="2">
        <v>87</v>
      </c>
      <c r="K14" s="2">
        <f t="shared" si="1"/>
        <v>390487</v>
      </c>
      <c r="M14" s="2">
        <f t="shared" si="2"/>
        <v>30000</v>
      </c>
      <c r="O14" s="1" t="str">
        <f t="shared" si="0"/>
        <v>9:57</v>
      </c>
      <c r="P14" s="2">
        <f>(Original!K14-Edge!K14)/100</f>
        <v>1.03</v>
      </c>
    </row>
    <row r="15" spans="1:16" x14ac:dyDescent="0.25">
      <c r="A15">
        <v>6</v>
      </c>
      <c r="B15">
        <v>5</v>
      </c>
      <c r="C15">
        <v>10</v>
      </c>
      <c r="D15">
        <v>2</v>
      </c>
      <c r="E15">
        <v>23</v>
      </c>
      <c r="F15" s="2">
        <v>1</v>
      </c>
      <c r="G15" s="2">
        <v>10</v>
      </c>
      <c r="H15" s="2">
        <v>4</v>
      </c>
      <c r="I15" s="2">
        <v>87</v>
      </c>
      <c r="K15" s="2">
        <f t="shared" si="1"/>
        <v>420487</v>
      </c>
      <c r="M15" s="2">
        <f t="shared" si="2"/>
        <v>30004</v>
      </c>
      <c r="O15" s="1" t="str">
        <f t="shared" si="0"/>
        <v>10:2</v>
      </c>
      <c r="P15" s="2">
        <f>(Original!K15-Edge!K15)/100</f>
        <v>1.04</v>
      </c>
    </row>
    <row r="16" spans="1:16" x14ac:dyDescent="0.25">
      <c r="A16">
        <v>6</v>
      </c>
      <c r="B16">
        <v>5</v>
      </c>
      <c r="C16">
        <v>10</v>
      </c>
      <c r="D16">
        <v>7</v>
      </c>
      <c r="E16">
        <v>23</v>
      </c>
      <c r="F16" s="2">
        <v>1</v>
      </c>
      <c r="G16" s="2">
        <v>15</v>
      </c>
      <c r="H16" s="2">
        <v>4</v>
      </c>
      <c r="I16" s="2">
        <v>91</v>
      </c>
      <c r="K16" s="2">
        <f t="shared" si="1"/>
        <v>450491</v>
      </c>
      <c r="M16" s="2">
        <f t="shared" si="2"/>
        <v>30002</v>
      </c>
      <c r="O16" s="1" t="str">
        <f t="shared" si="0"/>
        <v>10:7</v>
      </c>
      <c r="P16" s="2">
        <f>(Original!K16-Edge!K16)/100</f>
        <v>0.98</v>
      </c>
    </row>
    <row r="17" spans="1:16" x14ac:dyDescent="0.25">
      <c r="A17">
        <v>6</v>
      </c>
      <c r="B17">
        <v>5</v>
      </c>
      <c r="C17">
        <v>10</v>
      </c>
      <c r="D17">
        <v>12</v>
      </c>
      <c r="E17">
        <v>23</v>
      </c>
      <c r="F17" s="2">
        <v>1</v>
      </c>
      <c r="G17" s="2">
        <v>20</v>
      </c>
      <c r="H17" s="2">
        <v>4</v>
      </c>
      <c r="I17" s="2">
        <v>93</v>
      </c>
      <c r="K17" s="2">
        <f t="shared" si="1"/>
        <v>480493</v>
      </c>
      <c r="M17" s="2">
        <f t="shared" si="2"/>
        <v>29998</v>
      </c>
      <c r="O17" s="1" t="str">
        <f t="shared" si="0"/>
        <v>10:12</v>
      </c>
      <c r="P17" s="2">
        <f>(Original!K17-Edge!K17)/100</f>
        <v>0.97</v>
      </c>
    </row>
    <row r="18" spans="1:16" x14ac:dyDescent="0.25">
      <c r="A18">
        <v>6</v>
      </c>
      <c r="B18">
        <v>5</v>
      </c>
      <c r="C18">
        <v>10</v>
      </c>
      <c r="D18">
        <v>17</v>
      </c>
      <c r="E18">
        <v>23</v>
      </c>
      <c r="F18" s="2">
        <v>1</v>
      </c>
      <c r="G18" s="2">
        <v>25</v>
      </c>
      <c r="H18" s="2">
        <v>4</v>
      </c>
      <c r="I18" s="2">
        <v>91</v>
      </c>
      <c r="K18" s="2">
        <f t="shared" si="1"/>
        <v>510491</v>
      </c>
      <c r="M18" s="2">
        <f t="shared" si="2"/>
        <v>30004</v>
      </c>
      <c r="O18" s="1" t="str">
        <f t="shared" si="0"/>
        <v>10:17</v>
      </c>
      <c r="P18" s="2">
        <f>(Original!K18-Edge!K18)/100</f>
        <v>1.04</v>
      </c>
    </row>
    <row r="19" spans="1:16" x14ac:dyDescent="0.25">
      <c r="A19">
        <v>6</v>
      </c>
      <c r="B19">
        <v>5</v>
      </c>
      <c r="C19">
        <v>10</v>
      </c>
      <c r="D19">
        <v>22</v>
      </c>
      <c r="E19">
        <v>23</v>
      </c>
      <c r="F19" s="2">
        <v>1</v>
      </c>
      <c r="G19" s="2">
        <v>30</v>
      </c>
      <c r="H19" s="2">
        <v>4</v>
      </c>
      <c r="I19" s="2">
        <v>95</v>
      </c>
      <c r="K19" s="2">
        <f t="shared" si="1"/>
        <v>540495</v>
      </c>
      <c r="M19" s="2">
        <f t="shared" si="2"/>
        <v>30002</v>
      </c>
      <c r="O19" s="1" t="str">
        <f t="shared" si="0"/>
        <v>10:22</v>
      </c>
      <c r="P19" s="2">
        <f>(Original!K19-Edge!K19)/100</f>
        <v>0.97</v>
      </c>
    </row>
    <row r="20" spans="1:16" x14ac:dyDescent="0.25">
      <c r="A20">
        <v>6</v>
      </c>
      <c r="B20">
        <v>5</v>
      </c>
      <c r="C20">
        <v>10</v>
      </c>
      <c r="D20">
        <v>27</v>
      </c>
      <c r="E20">
        <v>23</v>
      </c>
      <c r="F20" s="2">
        <v>1</v>
      </c>
      <c r="G20" s="2">
        <v>35</v>
      </c>
      <c r="H20" s="2">
        <v>4</v>
      </c>
      <c r="I20" s="2">
        <v>97</v>
      </c>
      <c r="K20" s="2">
        <f t="shared" si="1"/>
        <v>570497</v>
      </c>
      <c r="M20" s="2">
        <f t="shared" si="2"/>
        <v>30001</v>
      </c>
      <c r="O20" s="1" t="str">
        <f t="shared" si="0"/>
        <v>10:27</v>
      </c>
      <c r="P20" s="2">
        <f>(Original!K20-Edge!K20)/100</f>
        <v>0.97</v>
      </c>
    </row>
    <row r="21" spans="1:16" x14ac:dyDescent="0.25">
      <c r="A21">
        <v>6</v>
      </c>
      <c r="B21">
        <v>5</v>
      </c>
      <c r="C21">
        <v>10</v>
      </c>
      <c r="D21">
        <v>32</v>
      </c>
      <c r="E21">
        <v>23</v>
      </c>
      <c r="F21" s="2">
        <v>1</v>
      </c>
      <c r="G21" s="2">
        <v>40</v>
      </c>
      <c r="H21" s="2">
        <v>4</v>
      </c>
      <c r="I21" s="2">
        <v>98</v>
      </c>
      <c r="K21" s="2">
        <f t="shared" si="1"/>
        <v>600498</v>
      </c>
      <c r="M21" s="2">
        <f t="shared" si="2"/>
        <v>30000</v>
      </c>
      <c r="O21" s="1" t="str">
        <f t="shared" si="0"/>
        <v>10:32</v>
      </c>
      <c r="P21" s="2">
        <f>(Original!K21-Edge!K21)/100</f>
        <v>0.97</v>
      </c>
    </row>
    <row r="22" spans="1:16" x14ac:dyDescent="0.25">
      <c r="A22">
        <v>6</v>
      </c>
      <c r="B22">
        <v>5</v>
      </c>
      <c r="C22">
        <v>10</v>
      </c>
      <c r="D22">
        <v>37</v>
      </c>
      <c r="E22">
        <v>23</v>
      </c>
      <c r="F22" s="2">
        <v>1</v>
      </c>
      <c r="G22" s="2">
        <v>45</v>
      </c>
      <c r="H22" s="2">
        <v>4</v>
      </c>
      <c r="I22" s="2">
        <v>98</v>
      </c>
      <c r="K22" s="2">
        <f t="shared" si="1"/>
        <v>630498</v>
      </c>
      <c r="M22" s="2">
        <f t="shared" si="2"/>
        <v>30001</v>
      </c>
      <c r="O22" s="1" t="str">
        <f t="shared" si="0"/>
        <v>10:37</v>
      </c>
      <c r="P22" s="2">
        <f>(Original!K22-Edge!K22)/100</f>
        <v>0.97</v>
      </c>
    </row>
    <row r="23" spans="1:16" x14ac:dyDescent="0.25">
      <c r="A23">
        <v>6</v>
      </c>
      <c r="B23">
        <v>5</v>
      </c>
      <c r="C23">
        <v>10</v>
      </c>
      <c r="D23">
        <v>42</v>
      </c>
      <c r="E23">
        <v>23</v>
      </c>
      <c r="F23" s="2">
        <v>1</v>
      </c>
      <c r="G23" s="2">
        <v>50</v>
      </c>
      <c r="H23" s="2">
        <v>4</v>
      </c>
      <c r="I23" s="2">
        <v>99</v>
      </c>
      <c r="K23" s="2">
        <f t="shared" si="1"/>
        <v>660499</v>
      </c>
      <c r="M23" s="2">
        <f t="shared" si="2"/>
        <v>30007</v>
      </c>
      <c r="O23" s="1" t="str">
        <f t="shared" si="0"/>
        <v>10:42</v>
      </c>
      <c r="P23" s="2">
        <f>(Original!K23-Edge!K23)/100</f>
        <v>0.97</v>
      </c>
    </row>
    <row r="24" spans="1:16" x14ac:dyDescent="0.25">
      <c r="A24">
        <v>6</v>
      </c>
      <c r="B24">
        <v>5</v>
      </c>
      <c r="C24">
        <v>10</v>
      </c>
      <c r="D24">
        <v>47</v>
      </c>
      <c r="E24">
        <v>23</v>
      </c>
      <c r="F24" s="2">
        <v>1</v>
      </c>
      <c r="G24" s="2">
        <v>55</v>
      </c>
      <c r="H24" s="2">
        <v>5</v>
      </c>
      <c r="I24" s="2">
        <v>6</v>
      </c>
      <c r="K24" s="2">
        <f t="shared" si="1"/>
        <v>690506</v>
      </c>
      <c r="M24" s="2">
        <f t="shared" si="2"/>
        <v>30000</v>
      </c>
      <c r="O24" s="1" t="str">
        <f t="shared" si="0"/>
        <v>10:47</v>
      </c>
      <c r="P24" s="2">
        <f>(Original!K24-Edge!K24)/100</f>
        <v>0.85</v>
      </c>
    </row>
    <row r="25" spans="1:16" x14ac:dyDescent="0.25">
      <c r="A25">
        <v>6</v>
      </c>
      <c r="B25">
        <v>5</v>
      </c>
      <c r="C25">
        <v>10</v>
      </c>
      <c r="D25">
        <v>52</v>
      </c>
      <c r="E25">
        <v>23</v>
      </c>
      <c r="F25" s="2">
        <v>2</v>
      </c>
      <c r="G25" s="2">
        <v>0</v>
      </c>
      <c r="H25" s="2">
        <v>5</v>
      </c>
      <c r="I25" s="2">
        <v>6</v>
      </c>
      <c r="K25" s="2">
        <f t="shared" si="1"/>
        <v>720506</v>
      </c>
      <c r="M25" s="2">
        <f t="shared" si="2"/>
        <v>-720506</v>
      </c>
      <c r="O25" s="1" t="str">
        <f t="shared" si="0"/>
        <v>10:52</v>
      </c>
      <c r="P25" s="2">
        <f>(Original!K25-Edge!K25)/100</f>
        <v>0.85</v>
      </c>
    </row>
    <row r="26" spans="1:16" x14ac:dyDescent="0.25">
      <c r="M26" s="2">
        <f t="shared" si="2"/>
        <v>0</v>
      </c>
    </row>
    <row r="27" spans="1:16" x14ac:dyDescent="0.25">
      <c r="P27" s="2">
        <f>AVERAGE(P2:P24)</f>
        <v>1.0504347826086953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T23" sqref="T23"/>
    </sheetView>
  </sheetViews>
  <sheetFormatPr defaultRowHeight="16.5" x14ac:dyDescent="0.25"/>
  <cols>
    <col min="1" max="9" width="6.25" customWidth="1"/>
    <col min="10" max="16" width="7.5" customWidth="1"/>
  </cols>
  <sheetData>
    <row r="1" spans="1:16" s="2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/>
      <c r="K1" s="3" t="s">
        <v>2</v>
      </c>
      <c r="L1" s="3"/>
      <c r="M1" s="3" t="s">
        <v>3</v>
      </c>
      <c r="N1" s="3"/>
      <c r="O1" s="4" t="s">
        <v>0</v>
      </c>
      <c r="P1" s="4" t="s">
        <v>1</v>
      </c>
    </row>
    <row r="2" spans="1:16" x14ac:dyDescent="0.25">
      <c r="A2">
        <v>6</v>
      </c>
      <c r="B2">
        <v>5</v>
      </c>
      <c r="C2">
        <v>8</v>
      </c>
      <c r="D2">
        <v>57</v>
      </c>
      <c r="E2">
        <v>23</v>
      </c>
      <c r="F2" s="2">
        <v>0</v>
      </c>
      <c r="G2" s="2">
        <v>5</v>
      </c>
      <c r="H2" s="2">
        <v>4</v>
      </c>
      <c r="I2" s="2">
        <v>50</v>
      </c>
      <c r="K2" s="2">
        <f>I2+H2*100+G2*100*60+F2*100*60*60</f>
        <v>30450</v>
      </c>
      <c r="M2" s="2">
        <f>K3-K2</f>
        <v>30000</v>
      </c>
      <c r="O2" s="1" t="str">
        <f t="shared" ref="O2:O25" si="0">C2&amp;":"&amp;D2</f>
        <v>8:57</v>
      </c>
      <c r="P2" s="2">
        <f>(Original!K2-UPC!K2)/100</f>
        <v>1.34</v>
      </c>
    </row>
    <row r="3" spans="1:16" x14ac:dyDescent="0.25">
      <c r="A3">
        <v>6</v>
      </c>
      <c r="B3">
        <v>5</v>
      </c>
      <c r="C3">
        <v>9</v>
      </c>
      <c r="D3">
        <v>2</v>
      </c>
      <c r="E3">
        <v>23</v>
      </c>
      <c r="F3" s="2">
        <v>0</v>
      </c>
      <c r="G3" s="2">
        <v>10</v>
      </c>
      <c r="H3" s="2">
        <v>4</v>
      </c>
      <c r="I3" s="2">
        <v>50</v>
      </c>
      <c r="K3" s="2">
        <f t="shared" ref="K3:K25" si="1">I3+H3*100+G3*100*60+F3*100*60*60</f>
        <v>60450</v>
      </c>
      <c r="M3" s="2">
        <f t="shared" ref="M3:M26" si="2">K4-K3</f>
        <v>30004</v>
      </c>
      <c r="O3" s="1" t="str">
        <f t="shared" si="0"/>
        <v>9:2</v>
      </c>
      <c r="P3" s="2">
        <f>(Original!K3-UPC!K3)/100</f>
        <v>1.33</v>
      </c>
    </row>
    <row r="4" spans="1:16" x14ac:dyDescent="0.25">
      <c r="A4">
        <v>6</v>
      </c>
      <c r="B4">
        <v>5</v>
      </c>
      <c r="C4">
        <v>9</v>
      </c>
      <c r="D4">
        <v>7</v>
      </c>
      <c r="E4">
        <v>23</v>
      </c>
      <c r="F4" s="2">
        <v>0</v>
      </c>
      <c r="G4" s="2">
        <v>15</v>
      </c>
      <c r="H4" s="2">
        <v>4</v>
      </c>
      <c r="I4" s="2">
        <v>54</v>
      </c>
      <c r="K4" s="2">
        <f t="shared" si="1"/>
        <v>90454</v>
      </c>
      <c r="M4" s="2">
        <f t="shared" si="2"/>
        <v>29999</v>
      </c>
      <c r="O4" s="1" t="str">
        <f t="shared" si="0"/>
        <v>9:7</v>
      </c>
      <c r="P4" s="2">
        <f>(Original!K4-UPC!K4)/100</f>
        <v>1.33</v>
      </c>
    </row>
    <row r="5" spans="1:16" x14ac:dyDescent="0.25">
      <c r="A5">
        <v>6</v>
      </c>
      <c r="B5">
        <v>5</v>
      </c>
      <c r="C5">
        <v>9</v>
      </c>
      <c r="D5">
        <v>12</v>
      </c>
      <c r="E5">
        <v>23</v>
      </c>
      <c r="F5" s="2">
        <v>0</v>
      </c>
      <c r="G5" s="2">
        <v>20</v>
      </c>
      <c r="H5" s="2">
        <v>4</v>
      </c>
      <c r="I5" s="2">
        <v>53</v>
      </c>
      <c r="K5" s="2">
        <f t="shared" si="1"/>
        <v>120453</v>
      </c>
      <c r="M5" s="2">
        <f t="shared" si="2"/>
        <v>30007</v>
      </c>
      <c r="O5" s="1" t="str">
        <f t="shared" si="0"/>
        <v>9:12</v>
      </c>
      <c r="P5" s="2">
        <f>(Original!K5-UPC!K5)/100</f>
        <v>1.28</v>
      </c>
    </row>
    <row r="6" spans="1:16" x14ac:dyDescent="0.25">
      <c r="A6">
        <v>6</v>
      </c>
      <c r="B6">
        <v>5</v>
      </c>
      <c r="C6">
        <v>9</v>
      </c>
      <c r="D6">
        <v>17</v>
      </c>
      <c r="E6">
        <v>23</v>
      </c>
      <c r="F6" s="2">
        <v>0</v>
      </c>
      <c r="G6" s="2">
        <v>25</v>
      </c>
      <c r="H6" s="2">
        <v>4</v>
      </c>
      <c r="I6" s="2">
        <v>60</v>
      </c>
      <c r="K6" s="2">
        <f t="shared" si="1"/>
        <v>150460</v>
      </c>
      <c r="M6" s="2">
        <f t="shared" si="2"/>
        <v>29998</v>
      </c>
      <c r="O6" s="1" t="str">
        <f t="shared" si="0"/>
        <v>9:17</v>
      </c>
      <c r="P6" s="2">
        <f>(Original!K6-UPC!K6)/100</f>
        <v>1.27</v>
      </c>
    </row>
    <row r="7" spans="1:16" x14ac:dyDescent="0.25">
      <c r="A7">
        <v>6</v>
      </c>
      <c r="B7">
        <v>5</v>
      </c>
      <c r="C7">
        <v>9</v>
      </c>
      <c r="D7">
        <v>22</v>
      </c>
      <c r="E7">
        <v>23</v>
      </c>
      <c r="F7" s="2">
        <v>0</v>
      </c>
      <c r="G7" s="2">
        <v>30</v>
      </c>
      <c r="H7" s="2">
        <v>4</v>
      </c>
      <c r="I7" s="2">
        <v>58</v>
      </c>
      <c r="K7" s="2">
        <f t="shared" si="1"/>
        <v>180458</v>
      </c>
      <c r="M7" s="2">
        <f t="shared" si="2"/>
        <v>29994</v>
      </c>
      <c r="O7" s="1" t="str">
        <f t="shared" si="0"/>
        <v>9:22</v>
      </c>
      <c r="P7" s="2">
        <f>(Original!K7-UPC!K7)/100</f>
        <v>1.27</v>
      </c>
    </row>
    <row r="8" spans="1:16" x14ac:dyDescent="0.25">
      <c r="A8">
        <v>6</v>
      </c>
      <c r="B8">
        <v>5</v>
      </c>
      <c r="C8">
        <v>9</v>
      </c>
      <c r="D8">
        <v>27</v>
      </c>
      <c r="E8">
        <v>23</v>
      </c>
      <c r="F8" s="2">
        <v>0</v>
      </c>
      <c r="G8" s="2">
        <v>35</v>
      </c>
      <c r="H8" s="2">
        <v>4</v>
      </c>
      <c r="I8" s="2">
        <v>52</v>
      </c>
      <c r="K8" s="2">
        <f t="shared" si="1"/>
        <v>210452</v>
      </c>
      <c r="M8" s="2">
        <f t="shared" si="2"/>
        <v>30008</v>
      </c>
      <c r="O8" s="1" t="str">
        <f t="shared" si="0"/>
        <v>9:27</v>
      </c>
      <c r="P8" s="2">
        <f>(Original!K8-UPC!K8)/100</f>
        <v>1.34</v>
      </c>
    </row>
    <row r="9" spans="1:16" x14ac:dyDescent="0.25">
      <c r="A9">
        <v>6</v>
      </c>
      <c r="B9">
        <v>5</v>
      </c>
      <c r="C9">
        <v>9</v>
      </c>
      <c r="D9">
        <v>32</v>
      </c>
      <c r="E9">
        <v>23</v>
      </c>
      <c r="F9" s="2">
        <v>0</v>
      </c>
      <c r="G9" s="2">
        <v>40</v>
      </c>
      <c r="H9" s="2">
        <v>4</v>
      </c>
      <c r="I9" s="2">
        <v>60</v>
      </c>
      <c r="K9" s="2">
        <f t="shared" si="1"/>
        <v>240460</v>
      </c>
      <c r="M9" s="2">
        <f t="shared" si="2"/>
        <v>30006</v>
      </c>
      <c r="O9" s="1" t="str">
        <f t="shared" si="0"/>
        <v>9:32</v>
      </c>
      <c r="P9" s="2">
        <f>(Original!K9-UPC!K9)/100</f>
        <v>1.27</v>
      </c>
    </row>
    <row r="10" spans="1:16" x14ac:dyDescent="0.25">
      <c r="A10">
        <v>6</v>
      </c>
      <c r="B10">
        <v>5</v>
      </c>
      <c r="C10">
        <v>9</v>
      </c>
      <c r="D10">
        <v>37</v>
      </c>
      <c r="E10">
        <v>23</v>
      </c>
      <c r="F10" s="2">
        <v>0</v>
      </c>
      <c r="G10" s="2">
        <v>45</v>
      </c>
      <c r="H10" s="2">
        <v>4</v>
      </c>
      <c r="I10" s="2">
        <v>66</v>
      </c>
      <c r="K10" s="2">
        <f t="shared" si="1"/>
        <v>270466</v>
      </c>
      <c r="M10" s="2">
        <f t="shared" si="2"/>
        <v>30000</v>
      </c>
      <c r="O10" s="1" t="str">
        <f t="shared" si="0"/>
        <v>9:37</v>
      </c>
      <c r="P10" s="2">
        <f>(Original!K10-UPC!K10)/100</f>
        <v>1.21</v>
      </c>
    </row>
    <row r="11" spans="1:16" x14ac:dyDescent="0.25">
      <c r="A11">
        <v>6</v>
      </c>
      <c r="B11">
        <v>5</v>
      </c>
      <c r="C11">
        <v>9</v>
      </c>
      <c r="D11">
        <v>42</v>
      </c>
      <c r="E11">
        <v>23</v>
      </c>
      <c r="F11" s="2">
        <v>0</v>
      </c>
      <c r="G11" s="2">
        <v>50</v>
      </c>
      <c r="H11" s="2">
        <v>4</v>
      </c>
      <c r="I11" s="2">
        <v>66</v>
      </c>
      <c r="K11" s="2">
        <f t="shared" si="1"/>
        <v>300466</v>
      </c>
      <c r="M11" s="2">
        <f t="shared" si="2"/>
        <v>30007</v>
      </c>
      <c r="O11" s="1" t="str">
        <f t="shared" si="0"/>
        <v>9:42</v>
      </c>
      <c r="P11" s="2">
        <f>(Original!K11-UPC!K11)/100</f>
        <v>1.22</v>
      </c>
    </row>
    <row r="12" spans="1:16" x14ac:dyDescent="0.25">
      <c r="A12">
        <v>6</v>
      </c>
      <c r="B12">
        <v>5</v>
      </c>
      <c r="C12">
        <v>9</v>
      </c>
      <c r="D12">
        <v>47</v>
      </c>
      <c r="E12">
        <v>23</v>
      </c>
      <c r="F12" s="2">
        <v>0</v>
      </c>
      <c r="G12" s="2">
        <v>55</v>
      </c>
      <c r="H12" s="2">
        <v>4</v>
      </c>
      <c r="I12" s="2">
        <v>73</v>
      </c>
      <c r="K12" s="2">
        <f t="shared" si="1"/>
        <v>330473</v>
      </c>
      <c r="M12" s="2">
        <f t="shared" si="2"/>
        <v>29999</v>
      </c>
      <c r="O12" s="1" t="str">
        <f t="shared" si="0"/>
        <v>9:47</v>
      </c>
      <c r="P12" s="2">
        <f>(Original!K12-UPC!K12)/100</f>
        <v>1.1499999999999999</v>
      </c>
    </row>
    <row r="13" spans="1:16" x14ac:dyDescent="0.25">
      <c r="A13">
        <v>6</v>
      </c>
      <c r="B13">
        <v>5</v>
      </c>
      <c r="C13">
        <v>9</v>
      </c>
      <c r="D13">
        <v>52</v>
      </c>
      <c r="E13">
        <v>23</v>
      </c>
      <c r="F13" s="2">
        <v>1</v>
      </c>
      <c r="G13" s="2">
        <v>0</v>
      </c>
      <c r="H13" s="2">
        <v>4</v>
      </c>
      <c r="I13" s="2">
        <v>72</v>
      </c>
      <c r="K13" s="2">
        <f t="shared" si="1"/>
        <v>360472</v>
      </c>
      <c r="M13" s="2">
        <f t="shared" si="2"/>
        <v>30003</v>
      </c>
      <c r="O13" s="1" t="str">
        <f t="shared" si="0"/>
        <v>9:52</v>
      </c>
      <c r="P13" s="2">
        <f>(Original!K13-UPC!K13)/100</f>
        <v>1.1599999999999999</v>
      </c>
    </row>
    <row r="14" spans="1:16" x14ac:dyDescent="0.25">
      <c r="A14">
        <v>6</v>
      </c>
      <c r="B14">
        <v>5</v>
      </c>
      <c r="C14">
        <v>9</v>
      </c>
      <c r="D14">
        <v>57</v>
      </c>
      <c r="E14">
        <v>23</v>
      </c>
      <c r="F14" s="2">
        <v>1</v>
      </c>
      <c r="G14" s="2">
        <v>5</v>
      </c>
      <c r="H14" s="2">
        <v>4</v>
      </c>
      <c r="I14" s="2">
        <v>75</v>
      </c>
      <c r="K14" s="2">
        <f t="shared" si="1"/>
        <v>390475</v>
      </c>
      <c r="M14" s="2">
        <f t="shared" si="2"/>
        <v>29994</v>
      </c>
      <c r="O14" s="1" t="str">
        <f t="shared" si="0"/>
        <v>9:57</v>
      </c>
      <c r="P14" s="2">
        <f>(Original!K14-UPC!K14)/100</f>
        <v>1.1499999999999999</v>
      </c>
    </row>
    <row r="15" spans="1:16" x14ac:dyDescent="0.25">
      <c r="A15">
        <v>6</v>
      </c>
      <c r="B15">
        <v>5</v>
      </c>
      <c r="C15">
        <v>10</v>
      </c>
      <c r="D15">
        <v>2</v>
      </c>
      <c r="E15">
        <v>23</v>
      </c>
      <c r="F15" s="2">
        <v>1</v>
      </c>
      <c r="G15" s="2">
        <v>10</v>
      </c>
      <c r="H15" s="2">
        <v>4</v>
      </c>
      <c r="I15" s="2">
        <v>69</v>
      </c>
      <c r="K15" s="2">
        <f t="shared" si="1"/>
        <v>420469</v>
      </c>
      <c r="M15" s="2">
        <f t="shared" si="2"/>
        <v>29998</v>
      </c>
      <c r="O15" s="1" t="str">
        <f t="shared" si="0"/>
        <v>10:2</v>
      </c>
      <c r="P15" s="2">
        <f>(Original!K15-UPC!K15)/100</f>
        <v>1.22</v>
      </c>
    </row>
    <row r="16" spans="1:16" x14ac:dyDescent="0.25">
      <c r="A16">
        <v>6</v>
      </c>
      <c r="B16">
        <v>5</v>
      </c>
      <c r="C16">
        <v>10</v>
      </c>
      <c r="D16">
        <v>7</v>
      </c>
      <c r="E16">
        <v>23</v>
      </c>
      <c r="F16" s="2">
        <v>1</v>
      </c>
      <c r="G16" s="2">
        <v>15</v>
      </c>
      <c r="H16" s="2">
        <v>4</v>
      </c>
      <c r="I16" s="2">
        <v>67</v>
      </c>
      <c r="K16" s="2">
        <f t="shared" si="1"/>
        <v>450467</v>
      </c>
      <c r="M16" s="2">
        <f t="shared" si="2"/>
        <v>30008</v>
      </c>
      <c r="O16" s="1" t="str">
        <f t="shared" si="0"/>
        <v>10:7</v>
      </c>
      <c r="P16" s="2">
        <f>(Original!K16-UPC!K16)/100</f>
        <v>1.22</v>
      </c>
    </row>
    <row r="17" spans="1:16" x14ac:dyDescent="0.25">
      <c r="A17">
        <v>6</v>
      </c>
      <c r="B17">
        <v>5</v>
      </c>
      <c r="C17">
        <v>10</v>
      </c>
      <c r="D17">
        <v>12</v>
      </c>
      <c r="E17">
        <v>23</v>
      </c>
      <c r="F17" s="2">
        <v>1</v>
      </c>
      <c r="G17" s="2">
        <v>20</v>
      </c>
      <c r="H17" s="2">
        <v>4</v>
      </c>
      <c r="I17" s="2">
        <v>75</v>
      </c>
      <c r="K17" s="2">
        <f t="shared" si="1"/>
        <v>480475</v>
      </c>
      <c r="M17" s="2">
        <f t="shared" si="2"/>
        <v>30004</v>
      </c>
      <c r="O17" s="1" t="str">
        <f t="shared" si="0"/>
        <v>10:12</v>
      </c>
      <c r="P17" s="2">
        <f>(Original!K17-UPC!K17)/100</f>
        <v>1.1499999999999999</v>
      </c>
    </row>
    <row r="18" spans="1:16" x14ac:dyDescent="0.25">
      <c r="A18">
        <v>6</v>
      </c>
      <c r="B18">
        <v>5</v>
      </c>
      <c r="C18">
        <v>10</v>
      </c>
      <c r="D18">
        <v>17</v>
      </c>
      <c r="E18">
        <v>23</v>
      </c>
      <c r="F18" s="2">
        <v>1</v>
      </c>
      <c r="G18" s="2">
        <v>25</v>
      </c>
      <c r="H18" s="2">
        <v>4</v>
      </c>
      <c r="I18" s="2">
        <v>79</v>
      </c>
      <c r="K18" s="2">
        <f t="shared" si="1"/>
        <v>510479</v>
      </c>
      <c r="M18" s="2">
        <f t="shared" si="2"/>
        <v>29998</v>
      </c>
      <c r="O18" s="1" t="str">
        <f t="shared" si="0"/>
        <v>10:17</v>
      </c>
      <c r="P18" s="2">
        <f>(Original!K18-UPC!K18)/100</f>
        <v>1.1599999999999999</v>
      </c>
    </row>
    <row r="19" spans="1:16" x14ac:dyDescent="0.25">
      <c r="A19">
        <v>6</v>
      </c>
      <c r="B19">
        <v>5</v>
      </c>
      <c r="C19">
        <v>10</v>
      </c>
      <c r="D19">
        <v>22</v>
      </c>
      <c r="E19">
        <v>23</v>
      </c>
      <c r="F19" s="2">
        <v>1</v>
      </c>
      <c r="G19" s="2">
        <v>30</v>
      </c>
      <c r="H19" s="2">
        <v>4</v>
      </c>
      <c r="I19" s="2">
        <v>77</v>
      </c>
      <c r="K19" s="2">
        <f t="shared" si="1"/>
        <v>540477</v>
      </c>
      <c r="M19" s="2">
        <f t="shared" si="2"/>
        <v>30008</v>
      </c>
      <c r="O19" s="1" t="str">
        <f t="shared" si="0"/>
        <v>10:22</v>
      </c>
      <c r="P19" s="2">
        <f>(Original!K19-UPC!K19)/100</f>
        <v>1.1499999999999999</v>
      </c>
    </row>
    <row r="20" spans="1:16" x14ac:dyDescent="0.25">
      <c r="A20">
        <v>6</v>
      </c>
      <c r="B20">
        <v>5</v>
      </c>
      <c r="C20">
        <v>10</v>
      </c>
      <c r="D20">
        <v>27</v>
      </c>
      <c r="E20">
        <v>23</v>
      </c>
      <c r="F20" s="2">
        <v>1</v>
      </c>
      <c r="G20" s="2">
        <v>35</v>
      </c>
      <c r="H20" s="2">
        <v>4</v>
      </c>
      <c r="I20" s="2">
        <v>85</v>
      </c>
      <c r="K20" s="2">
        <f t="shared" si="1"/>
        <v>570485</v>
      </c>
      <c r="M20" s="2">
        <f t="shared" si="2"/>
        <v>29995</v>
      </c>
      <c r="O20" s="1" t="str">
        <f t="shared" si="0"/>
        <v>10:27</v>
      </c>
      <c r="P20" s="2">
        <f>(Original!K20-UPC!K20)/100</f>
        <v>1.0900000000000001</v>
      </c>
    </row>
    <row r="21" spans="1:16" x14ac:dyDescent="0.25">
      <c r="A21">
        <v>6</v>
      </c>
      <c r="B21">
        <v>5</v>
      </c>
      <c r="C21">
        <v>10</v>
      </c>
      <c r="D21">
        <v>32</v>
      </c>
      <c r="E21">
        <v>23</v>
      </c>
      <c r="F21" s="2">
        <v>1</v>
      </c>
      <c r="G21" s="2">
        <v>40</v>
      </c>
      <c r="H21" s="2">
        <v>4</v>
      </c>
      <c r="I21" s="2">
        <v>80</v>
      </c>
      <c r="K21" s="2">
        <f t="shared" si="1"/>
        <v>600480</v>
      </c>
      <c r="M21" s="2">
        <f t="shared" si="2"/>
        <v>30000</v>
      </c>
      <c r="O21" s="1" t="str">
        <f t="shared" si="0"/>
        <v>10:32</v>
      </c>
      <c r="P21" s="2">
        <f>(Original!K21-UPC!K21)/100</f>
        <v>1.1499999999999999</v>
      </c>
    </row>
    <row r="22" spans="1:16" x14ac:dyDescent="0.25">
      <c r="A22">
        <v>6</v>
      </c>
      <c r="B22">
        <v>5</v>
      </c>
      <c r="C22">
        <v>10</v>
      </c>
      <c r="D22">
        <v>37</v>
      </c>
      <c r="E22">
        <v>23</v>
      </c>
      <c r="F22" s="2">
        <v>1</v>
      </c>
      <c r="G22" s="2">
        <v>45</v>
      </c>
      <c r="H22" s="2">
        <v>4</v>
      </c>
      <c r="I22" s="2">
        <v>80</v>
      </c>
      <c r="K22" s="2">
        <f t="shared" si="1"/>
        <v>630480</v>
      </c>
      <c r="M22" s="2">
        <f t="shared" si="2"/>
        <v>30007</v>
      </c>
      <c r="O22" s="1" t="str">
        <f t="shared" si="0"/>
        <v>10:37</v>
      </c>
      <c r="P22" s="2">
        <f>(Original!K22-UPC!K22)/100</f>
        <v>1.1499999999999999</v>
      </c>
    </row>
    <row r="23" spans="1:16" x14ac:dyDescent="0.25">
      <c r="A23">
        <v>6</v>
      </c>
      <c r="B23">
        <v>5</v>
      </c>
      <c r="C23">
        <v>10</v>
      </c>
      <c r="D23">
        <v>42</v>
      </c>
      <c r="E23">
        <v>23</v>
      </c>
      <c r="F23" s="2">
        <v>1</v>
      </c>
      <c r="G23" s="2">
        <v>50</v>
      </c>
      <c r="H23" s="2">
        <v>4</v>
      </c>
      <c r="I23" s="2">
        <v>87</v>
      </c>
      <c r="K23" s="2">
        <f t="shared" si="1"/>
        <v>660487</v>
      </c>
      <c r="M23" s="2">
        <f t="shared" si="2"/>
        <v>30001</v>
      </c>
      <c r="O23" s="1" t="str">
        <f t="shared" si="0"/>
        <v>10:42</v>
      </c>
      <c r="P23" s="2">
        <f>(Original!K23-UPC!K23)/100</f>
        <v>1.0900000000000001</v>
      </c>
    </row>
    <row r="24" spans="1:16" x14ac:dyDescent="0.25">
      <c r="A24">
        <v>6</v>
      </c>
      <c r="B24">
        <v>5</v>
      </c>
      <c r="C24">
        <v>10</v>
      </c>
      <c r="D24">
        <v>47</v>
      </c>
      <c r="E24">
        <v>23</v>
      </c>
      <c r="F24" s="2">
        <v>1</v>
      </c>
      <c r="G24" s="2">
        <v>55</v>
      </c>
      <c r="H24" s="2">
        <v>4</v>
      </c>
      <c r="I24" s="2">
        <v>88</v>
      </c>
      <c r="K24" s="2">
        <f t="shared" si="1"/>
        <v>690488</v>
      </c>
      <c r="M24" s="2">
        <f t="shared" si="2"/>
        <v>30000</v>
      </c>
      <c r="O24" s="1" t="str">
        <f t="shared" si="0"/>
        <v>10:47</v>
      </c>
      <c r="P24" s="2">
        <f>(Original!K24-UPC!K24)/100</f>
        <v>1.03</v>
      </c>
    </row>
    <row r="25" spans="1:16" x14ac:dyDescent="0.25">
      <c r="A25">
        <v>6</v>
      </c>
      <c r="B25">
        <v>5</v>
      </c>
      <c r="C25">
        <v>10</v>
      </c>
      <c r="D25">
        <v>52</v>
      </c>
      <c r="E25">
        <v>23</v>
      </c>
      <c r="F25" s="2">
        <v>2</v>
      </c>
      <c r="G25" s="2">
        <v>0</v>
      </c>
      <c r="H25" s="2">
        <v>4</v>
      </c>
      <c r="I25" s="2">
        <v>88</v>
      </c>
      <c r="K25" s="2">
        <f t="shared" si="1"/>
        <v>720488</v>
      </c>
      <c r="M25" s="2">
        <f t="shared" si="2"/>
        <v>-720488</v>
      </c>
      <c r="O25" s="1" t="str">
        <f t="shared" si="0"/>
        <v>10:52</v>
      </c>
      <c r="P25" s="2">
        <f>(Original!K25-UPC!K25)/100</f>
        <v>1.03</v>
      </c>
    </row>
    <row r="26" spans="1:16" x14ac:dyDescent="0.25">
      <c r="M26" s="2">
        <f t="shared" si="2"/>
        <v>0</v>
      </c>
    </row>
    <row r="27" spans="1:16" x14ac:dyDescent="0.25">
      <c r="P27">
        <f>AVERAGE(P2:P22)</f>
        <v>1.2195238095238092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V2" sqref="V2"/>
    </sheetView>
  </sheetViews>
  <sheetFormatPr defaultRowHeight="16.5" x14ac:dyDescent="0.25"/>
  <cols>
    <col min="1" max="9" width="6.25" style="2" customWidth="1"/>
    <col min="10" max="16" width="7.5" style="2" customWidth="1"/>
    <col min="17" max="16384" width="9" style="2"/>
  </cols>
  <sheetData>
    <row r="1" spans="1:16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/>
      <c r="K1" s="3" t="s">
        <v>2</v>
      </c>
      <c r="L1" s="3"/>
      <c r="M1" s="3" t="s">
        <v>3</v>
      </c>
      <c r="N1" s="3"/>
      <c r="O1" s="4" t="s">
        <v>0</v>
      </c>
      <c r="P1" s="4" t="s">
        <v>1</v>
      </c>
    </row>
    <row r="2" spans="1:16" x14ac:dyDescent="0.25">
      <c r="A2" s="2">
        <v>6</v>
      </c>
      <c r="B2" s="2">
        <v>5</v>
      </c>
      <c r="C2" s="2">
        <v>8</v>
      </c>
      <c r="D2" s="2">
        <v>57</v>
      </c>
      <c r="E2" s="2">
        <v>23</v>
      </c>
      <c r="F2" s="2">
        <v>0</v>
      </c>
      <c r="G2" s="2">
        <v>5</v>
      </c>
      <c r="H2" s="2">
        <v>4</v>
      </c>
      <c r="I2" s="2">
        <v>99</v>
      </c>
      <c r="K2" s="2">
        <f t="shared" ref="K2:K25" si="0">I2+H2*100+G2*100*60+F2*100*60*60</f>
        <v>30499</v>
      </c>
      <c r="M2" s="2">
        <f>K3-K2</f>
        <v>29999</v>
      </c>
      <c r="O2" s="1" t="str">
        <f t="shared" ref="O2:O25" si="1">C2&amp;":"&amp;D2</f>
        <v>8:57</v>
      </c>
      <c r="P2" s="2">
        <f>(Original!K2-UAndroid!K2)/100+0.4</f>
        <v>1.25</v>
      </c>
    </row>
    <row r="3" spans="1:16" x14ac:dyDescent="0.25">
      <c r="A3" s="2">
        <v>6</v>
      </c>
      <c r="B3" s="2">
        <v>5</v>
      </c>
      <c r="C3" s="2">
        <v>9</v>
      </c>
      <c r="D3" s="2">
        <v>2</v>
      </c>
      <c r="E3" s="2">
        <v>23</v>
      </c>
      <c r="F3" s="2">
        <v>0</v>
      </c>
      <c r="G3" s="2">
        <v>10</v>
      </c>
      <c r="H3" s="2">
        <v>4</v>
      </c>
      <c r="I3" s="2">
        <v>98</v>
      </c>
      <c r="K3" s="2">
        <f t="shared" si="0"/>
        <v>60498</v>
      </c>
      <c r="M3" s="2">
        <f t="shared" ref="M3:M26" si="2">K4-K3</f>
        <v>29992</v>
      </c>
      <c r="O3" s="1" t="str">
        <f t="shared" si="1"/>
        <v>9:2</v>
      </c>
      <c r="P3" s="2">
        <f>(Original!K3-UAndroid!K3)/100+0.4</f>
        <v>1.25</v>
      </c>
    </row>
    <row r="4" spans="1:16" x14ac:dyDescent="0.25">
      <c r="A4" s="2">
        <v>6</v>
      </c>
      <c r="B4" s="2">
        <v>5</v>
      </c>
      <c r="C4" s="2">
        <v>9</v>
      </c>
      <c r="D4" s="2">
        <v>7</v>
      </c>
      <c r="E4" s="2">
        <v>23</v>
      </c>
      <c r="F4" s="2">
        <v>0</v>
      </c>
      <c r="G4" s="2">
        <v>15</v>
      </c>
      <c r="H4" s="2">
        <v>4</v>
      </c>
      <c r="I4" s="2">
        <v>90</v>
      </c>
      <c r="K4" s="2">
        <f t="shared" si="0"/>
        <v>90490</v>
      </c>
      <c r="M4" s="2">
        <f t="shared" si="2"/>
        <v>30000</v>
      </c>
      <c r="O4" s="1" t="str">
        <f t="shared" si="1"/>
        <v>9:7</v>
      </c>
      <c r="P4" s="2">
        <f>(Original!K4-UAndroid!K4)/100+0.4</f>
        <v>1.37</v>
      </c>
    </row>
    <row r="5" spans="1:16" x14ac:dyDescent="0.25">
      <c r="A5" s="2">
        <v>6</v>
      </c>
      <c r="B5" s="2">
        <v>5</v>
      </c>
      <c r="C5" s="2">
        <v>9</v>
      </c>
      <c r="D5" s="2">
        <v>12</v>
      </c>
      <c r="E5" s="2">
        <v>23</v>
      </c>
      <c r="F5" s="2">
        <v>0</v>
      </c>
      <c r="G5" s="2">
        <v>20</v>
      </c>
      <c r="H5" s="2">
        <v>4</v>
      </c>
      <c r="I5" s="2">
        <v>90</v>
      </c>
      <c r="K5" s="2">
        <f t="shared" si="0"/>
        <v>120490</v>
      </c>
      <c r="M5" s="2">
        <f t="shared" si="2"/>
        <v>30006</v>
      </c>
      <c r="O5" s="1" t="str">
        <f t="shared" si="1"/>
        <v>9:12</v>
      </c>
      <c r="P5" s="2">
        <f>(Original!K5-UAndroid!K5)/100+0.4</f>
        <v>1.31</v>
      </c>
    </row>
    <row r="6" spans="1:16" x14ac:dyDescent="0.25">
      <c r="A6" s="2">
        <v>6</v>
      </c>
      <c r="B6" s="2">
        <v>5</v>
      </c>
      <c r="C6" s="2">
        <v>9</v>
      </c>
      <c r="D6" s="2">
        <v>17</v>
      </c>
      <c r="E6" s="2">
        <v>23</v>
      </c>
      <c r="F6" s="2">
        <v>0</v>
      </c>
      <c r="G6" s="2">
        <v>25</v>
      </c>
      <c r="H6" s="2">
        <v>4</v>
      </c>
      <c r="I6" s="2">
        <v>96</v>
      </c>
      <c r="K6" s="2">
        <f t="shared" si="0"/>
        <v>150496</v>
      </c>
      <c r="M6" s="2">
        <f t="shared" si="2"/>
        <v>30004</v>
      </c>
      <c r="O6" s="1" t="str">
        <f t="shared" si="1"/>
        <v>9:17</v>
      </c>
      <c r="P6" s="2">
        <f>(Original!K6-UAndroid!K6)/100+0.4</f>
        <v>1.31</v>
      </c>
    </row>
    <row r="7" spans="1:16" x14ac:dyDescent="0.25">
      <c r="A7" s="2">
        <v>6</v>
      </c>
      <c r="B7" s="2">
        <v>5</v>
      </c>
      <c r="C7" s="2">
        <v>9</v>
      </c>
      <c r="D7" s="2">
        <v>22</v>
      </c>
      <c r="E7" s="2">
        <v>23</v>
      </c>
      <c r="F7" s="2">
        <v>0</v>
      </c>
      <c r="G7" s="2">
        <v>30</v>
      </c>
      <c r="H7" s="2">
        <v>5</v>
      </c>
      <c r="I7" s="2">
        <v>0</v>
      </c>
      <c r="K7" s="2">
        <f t="shared" si="0"/>
        <v>180500</v>
      </c>
      <c r="M7" s="2">
        <f t="shared" si="2"/>
        <v>29995</v>
      </c>
      <c r="O7" s="1" t="str">
        <f t="shared" si="1"/>
        <v>9:22</v>
      </c>
      <c r="P7" s="2">
        <f>(Original!K7-UAndroid!K7)/100+0.4</f>
        <v>1.25</v>
      </c>
    </row>
    <row r="8" spans="1:16" x14ac:dyDescent="0.25">
      <c r="A8" s="2">
        <v>6</v>
      </c>
      <c r="B8" s="2">
        <v>5</v>
      </c>
      <c r="C8" s="2">
        <v>9</v>
      </c>
      <c r="D8" s="2">
        <v>27</v>
      </c>
      <c r="E8" s="2">
        <v>23</v>
      </c>
      <c r="F8" s="2">
        <v>0</v>
      </c>
      <c r="G8" s="2">
        <v>35</v>
      </c>
      <c r="H8" s="2">
        <v>4</v>
      </c>
      <c r="I8" s="2">
        <v>95</v>
      </c>
      <c r="K8" s="2">
        <f t="shared" si="0"/>
        <v>210495</v>
      </c>
      <c r="M8" s="2">
        <f t="shared" si="2"/>
        <v>29995</v>
      </c>
      <c r="O8" s="1" t="str">
        <f t="shared" si="1"/>
        <v>9:27</v>
      </c>
      <c r="P8" s="2">
        <f>(Original!K8-UAndroid!K8)/100+0.4</f>
        <v>1.31</v>
      </c>
    </row>
    <row r="9" spans="1:16" x14ac:dyDescent="0.25">
      <c r="A9" s="2">
        <v>6</v>
      </c>
      <c r="B9" s="2">
        <v>5</v>
      </c>
      <c r="C9" s="2">
        <v>9</v>
      </c>
      <c r="D9" s="2">
        <v>32</v>
      </c>
      <c r="E9" s="2">
        <v>23</v>
      </c>
      <c r="F9" s="2">
        <v>0</v>
      </c>
      <c r="G9" s="2">
        <v>40</v>
      </c>
      <c r="H9" s="2">
        <v>4</v>
      </c>
      <c r="I9" s="2">
        <v>90</v>
      </c>
      <c r="K9" s="2">
        <f t="shared" si="0"/>
        <v>240490</v>
      </c>
      <c r="M9" s="2">
        <f t="shared" si="2"/>
        <v>29994</v>
      </c>
      <c r="O9" s="1" t="str">
        <f t="shared" si="1"/>
        <v>9:32</v>
      </c>
      <c r="P9" s="2">
        <f>(Original!K9-UAndroid!K9)/100+0.4</f>
        <v>1.37</v>
      </c>
    </row>
    <row r="10" spans="1:16" x14ac:dyDescent="0.25">
      <c r="A10" s="2">
        <v>6</v>
      </c>
      <c r="B10" s="2">
        <v>5</v>
      </c>
      <c r="C10" s="2">
        <v>9</v>
      </c>
      <c r="D10" s="2">
        <v>37</v>
      </c>
      <c r="E10" s="2">
        <v>23</v>
      </c>
      <c r="F10" s="2">
        <v>0</v>
      </c>
      <c r="G10" s="2">
        <v>45</v>
      </c>
      <c r="H10" s="2">
        <v>4</v>
      </c>
      <c r="I10" s="2">
        <v>84</v>
      </c>
      <c r="K10" s="2">
        <f t="shared" si="0"/>
        <v>270484</v>
      </c>
      <c r="M10" s="2">
        <f t="shared" si="2"/>
        <v>30013</v>
      </c>
      <c r="O10" s="1" t="str">
        <f t="shared" si="1"/>
        <v>9:37</v>
      </c>
      <c r="P10" s="2">
        <f>(Original!K10-UAndroid!K10)/100+0.4</f>
        <v>1.4300000000000002</v>
      </c>
    </row>
    <row r="11" spans="1:16" x14ac:dyDescent="0.25">
      <c r="A11" s="2">
        <v>6</v>
      </c>
      <c r="B11" s="2">
        <v>5</v>
      </c>
      <c r="C11" s="2">
        <v>9</v>
      </c>
      <c r="D11" s="2">
        <v>42</v>
      </c>
      <c r="E11" s="2">
        <v>23</v>
      </c>
      <c r="F11" s="2">
        <v>0</v>
      </c>
      <c r="G11" s="2">
        <v>50</v>
      </c>
      <c r="H11" s="2">
        <v>4</v>
      </c>
      <c r="I11" s="2">
        <v>97</v>
      </c>
      <c r="K11" s="2">
        <f t="shared" si="0"/>
        <v>300497</v>
      </c>
      <c r="M11" s="2">
        <f t="shared" si="2"/>
        <v>29988</v>
      </c>
      <c r="O11" s="1" t="str">
        <f t="shared" si="1"/>
        <v>9:42</v>
      </c>
      <c r="P11" s="2">
        <f>(Original!K11-UAndroid!K11)/100+0.4</f>
        <v>1.31</v>
      </c>
    </row>
    <row r="12" spans="1:16" x14ac:dyDescent="0.25">
      <c r="A12" s="2">
        <v>6</v>
      </c>
      <c r="B12" s="2">
        <v>5</v>
      </c>
      <c r="C12" s="2">
        <v>9</v>
      </c>
      <c r="D12" s="2">
        <v>47</v>
      </c>
      <c r="E12" s="2">
        <v>23</v>
      </c>
      <c r="F12" s="2">
        <v>0</v>
      </c>
      <c r="G12" s="2">
        <v>55</v>
      </c>
      <c r="H12" s="2">
        <v>4</v>
      </c>
      <c r="I12" s="2">
        <v>85</v>
      </c>
      <c r="K12" s="2">
        <f t="shared" si="0"/>
        <v>330485</v>
      </c>
      <c r="M12" s="2">
        <f t="shared" si="2"/>
        <v>30000</v>
      </c>
      <c r="O12" s="1" t="str">
        <f t="shared" si="1"/>
        <v>9:47</v>
      </c>
      <c r="P12" s="2">
        <f>(Original!K12-UAndroid!K12)/100+0.4</f>
        <v>1.4300000000000002</v>
      </c>
    </row>
    <row r="13" spans="1:16" x14ac:dyDescent="0.25">
      <c r="A13" s="2">
        <v>6</v>
      </c>
      <c r="B13" s="2">
        <v>5</v>
      </c>
      <c r="C13" s="2">
        <v>9</v>
      </c>
      <c r="D13" s="2">
        <v>52</v>
      </c>
      <c r="E13" s="2">
        <v>23</v>
      </c>
      <c r="F13" s="2">
        <v>1</v>
      </c>
      <c r="G13" s="2">
        <v>0</v>
      </c>
      <c r="H13" s="2">
        <v>4</v>
      </c>
      <c r="I13" s="2">
        <v>85</v>
      </c>
      <c r="K13" s="2">
        <f t="shared" si="0"/>
        <v>360485</v>
      </c>
      <c r="M13" s="2">
        <f t="shared" si="2"/>
        <v>30002</v>
      </c>
      <c r="O13" s="1" t="str">
        <f t="shared" si="1"/>
        <v>9:52</v>
      </c>
      <c r="P13" s="2">
        <f>(Original!K13-UAndroid!K13)/100+0.4</f>
        <v>1.4300000000000002</v>
      </c>
    </row>
    <row r="14" spans="1:16" x14ac:dyDescent="0.25">
      <c r="A14" s="2">
        <v>6</v>
      </c>
      <c r="B14" s="2">
        <v>5</v>
      </c>
      <c r="C14" s="2">
        <v>9</v>
      </c>
      <c r="D14" s="2">
        <v>57</v>
      </c>
      <c r="E14" s="2">
        <v>23</v>
      </c>
      <c r="F14" s="2">
        <v>1</v>
      </c>
      <c r="G14" s="2">
        <v>5</v>
      </c>
      <c r="H14" s="2">
        <v>4</v>
      </c>
      <c r="I14" s="2">
        <v>87</v>
      </c>
      <c r="K14" s="2">
        <f t="shared" si="0"/>
        <v>390487</v>
      </c>
      <c r="M14" s="2">
        <f t="shared" si="2"/>
        <v>30000</v>
      </c>
      <c r="O14" s="1" t="str">
        <f t="shared" si="1"/>
        <v>9:57</v>
      </c>
      <c r="P14" s="2">
        <f>(Original!K14-UAndroid!K14)/100+0.4</f>
        <v>1.4300000000000002</v>
      </c>
    </row>
    <row r="15" spans="1:16" x14ac:dyDescent="0.25">
      <c r="A15" s="2">
        <v>6</v>
      </c>
      <c r="B15" s="2">
        <v>5</v>
      </c>
      <c r="C15" s="2">
        <v>10</v>
      </c>
      <c r="D15" s="2">
        <v>2</v>
      </c>
      <c r="E15" s="2">
        <v>23</v>
      </c>
      <c r="F15" s="2">
        <v>1</v>
      </c>
      <c r="G15" s="2">
        <v>10</v>
      </c>
      <c r="H15" s="2">
        <v>4</v>
      </c>
      <c r="I15" s="2">
        <v>87</v>
      </c>
      <c r="K15" s="2">
        <f t="shared" si="0"/>
        <v>420487</v>
      </c>
      <c r="M15" s="2">
        <f t="shared" si="2"/>
        <v>30004</v>
      </c>
      <c r="O15" s="1" t="str">
        <f t="shared" si="1"/>
        <v>10:2</v>
      </c>
      <c r="P15" s="2">
        <f>(Original!K15-UAndroid!K15)/100+0.4</f>
        <v>1.44</v>
      </c>
    </row>
    <row r="16" spans="1:16" x14ac:dyDescent="0.25">
      <c r="A16" s="2">
        <v>6</v>
      </c>
      <c r="B16" s="2">
        <v>5</v>
      </c>
      <c r="C16" s="2">
        <v>10</v>
      </c>
      <c r="D16" s="2">
        <v>7</v>
      </c>
      <c r="E16" s="2">
        <v>23</v>
      </c>
      <c r="F16" s="2">
        <v>1</v>
      </c>
      <c r="G16" s="2">
        <v>15</v>
      </c>
      <c r="H16" s="2">
        <v>4</v>
      </c>
      <c r="I16" s="2">
        <v>91</v>
      </c>
      <c r="K16" s="2">
        <f t="shared" si="0"/>
        <v>450491</v>
      </c>
      <c r="M16" s="2">
        <f t="shared" si="2"/>
        <v>29996</v>
      </c>
      <c r="O16" s="1" t="str">
        <f t="shared" si="1"/>
        <v>10:7</v>
      </c>
      <c r="P16" s="2">
        <f>(Original!K16-UAndroid!K16)/100+0.4</f>
        <v>1.38</v>
      </c>
    </row>
    <row r="17" spans="1:16" x14ac:dyDescent="0.25">
      <c r="A17" s="2">
        <v>6</v>
      </c>
      <c r="B17" s="2">
        <v>5</v>
      </c>
      <c r="C17" s="2">
        <v>10</v>
      </c>
      <c r="D17" s="2">
        <v>12</v>
      </c>
      <c r="E17" s="2">
        <v>23</v>
      </c>
      <c r="F17" s="2">
        <v>1</v>
      </c>
      <c r="G17" s="2">
        <v>20</v>
      </c>
      <c r="H17" s="2">
        <v>4</v>
      </c>
      <c r="I17" s="2">
        <v>87</v>
      </c>
      <c r="K17" s="2">
        <f t="shared" si="0"/>
        <v>480487</v>
      </c>
      <c r="M17" s="2">
        <f t="shared" si="2"/>
        <v>29992</v>
      </c>
      <c r="O17" s="1" t="str">
        <f t="shared" si="1"/>
        <v>10:12</v>
      </c>
      <c r="P17" s="2">
        <f>(Original!K17-UAndroid!K17)/100+0.4</f>
        <v>1.4300000000000002</v>
      </c>
    </row>
    <row r="18" spans="1:16" x14ac:dyDescent="0.25">
      <c r="A18" s="2">
        <v>6</v>
      </c>
      <c r="B18" s="2">
        <v>5</v>
      </c>
      <c r="C18" s="2">
        <v>10</v>
      </c>
      <c r="D18" s="2">
        <v>17</v>
      </c>
      <c r="E18" s="2">
        <v>23</v>
      </c>
      <c r="F18" s="2">
        <v>1</v>
      </c>
      <c r="G18" s="2">
        <v>25</v>
      </c>
      <c r="H18" s="2">
        <v>4</v>
      </c>
      <c r="I18" s="2">
        <v>79</v>
      </c>
      <c r="K18" s="2">
        <f t="shared" si="0"/>
        <v>510479</v>
      </c>
      <c r="M18" s="2">
        <f t="shared" si="2"/>
        <v>30004</v>
      </c>
      <c r="O18" s="1" t="str">
        <f t="shared" si="1"/>
        <v>10:17</v>
      </c>
      <c r="P18" s="2">
        <f>(Original!K18-UAndroid!K18)/100+0.4</f>
        <v>1.56</v>
      </c>
    </row>
    <row r="19" spans="1:16" x14ac:dyDescent="0.25">
      <c r="A19" s="2">
        <v>6</v>
      </c>
      <c r="B19" s="2">
        <v>5</v>
      </c>
      <c r="C19" s="2">
        <v>10</v>
      </c>
      <c r="D19" s="2">
        <v>22</v>
      </c>
      <c r="E19" s="2">
        <v>23</v>
      </c>
      <c r="F19" s="2">
        <v>1</v>
      </c>
      <c r="G19" s="2">
        <v>30</v>
      </c>
      <c r="H19" s="2">
        <v>4</v>
      </c>
      <c r="I19" s="2">
        <v>83</v>
      </c>
      <c r="K19" s="2">
        <f t="shared" si="0"/>
        <v>540483</v>
      </c>
      <c r="M19" s="2">
        <f t="shared" si="2"/>
        <v>30002</v>
      </c>
      <c r="O19" s="1" t="str">
        <f t="shared" si="1"/>
        <v>10:22</v>
      </c>
      <c r="P19" s="2">
        <f>(Original!K19-UAndroid!K19)/100+0.4</f>
        <v>1.4900000000000002</v>
      </c>
    </row>
    <row r="20" spans="1:16" x14ac:dyDescent="0.25">
      <c r="A20" s="2">
        <v>6</v>
      </c>
      <c r="B20" s="2">
        <v>5</v>
      </c>
      <c r="C20" s="2">
        <v>10</v>
      </c>
      <c r="D20" s="2">
        <v>27</v>
      </c>
      <c r="E20" s="2">
        <v>23</v>
      </c>
      <c r="F20" s="2">
        <v>1</v>
      </c>
      <c r="G20" s="2">
        <v>35</v>
      </c>
      <c r="H20" s="2">
        <v>4</v>
      </c>
      <c r="I20" s="2">
        <v>85</v>
      </c>
      <c r="K20" s="2">
        <f t="shared" si="0"/>
        <v>570485</v>
      </c>
      <c r="M20" s="2">
        <f t="shared" si="2"/>
        <v>29989</v>
      </c>
      <c r="O20" s="1" t="str">
        <f t="shared" si="1"/>
        <v>10:27</v>
      </c>
      <c r="P20" s="2">
        <f>(Original!K20-UAndroid!K20)/100+0.4</f>
        <v>1.4900000000000002</v>
      </c>
    </row>
    <row r="21" spans="1:16" x14ac:dyDescent="0.25">
      <c r="A21" s="2">
        <v>6</v>
      </c>
      <c r="B21" s="2">
        <v>5</v>
      </c>
      <c r="C21" s="2">
        <v>10</v>
      </c>
      <c r="D21" s="2">
        <v>32</v>
      </c>
      <c r="E21" s="2">
        <v>23</v>
      </c>
      <c r="F21" s="2">
        <v>1</v>
      </c>
      <c r="G21" s="2">
        <v>40</v>
      </c>
      <c r="H21" s="2">
        <v>4</v>
      </c>
      <c r="I21" s="2">
        <v>74</v>
      </c>
      <c r="K21" s="2">
        <f t="shared" si="0"/>
        <v>600474</v>
      </c>
      <c r="M21" s="2">
        <f t="shared" si="2"/>
        <v>30006</v>
      </c>
      <c r="O21" s="1" t="str">
        <f t="shared" si="1"/>
        <v>10:32</v>
      </c>
      <c r="P21" s="2">
        <f>(Original!K21-UAndroid!K21)/100+0.4</f>
        <v>1.6099999999999999</v>
      </c>
    </row>
    <row r="22" spans="1:16" x14ac:dyDescent="0.25">
      <c r="A22" s="2">
        <v>6</v>
      </c>
      <c r="B22" s="2">
        <v>5</v>
      </c>
      <c r="C22" s="2">
        <v>10</v>
      </c>
      <c r="D22" s="2">
        <v>37</v>
      </c>
      <c r="E22" s="2">
        <v>23</v>
      </c>
      <c r="F22" s="2">
        <v>1</v>
      </c>
      <c r="G22" s="2">
        <v>45</v>
      </c>
      <c r="H22" s="2">
        <v>4</v>
      </c>
      <c r="I22" s="2">
        <v>80</v>
      </c>
      <c r="K22" s="2">
        <f t="shared" si="0"/>
        <v>630480</v>
      </c>
      <c r="M22" s="2">
        <f t="shared" si="2"/>
        <v>29994</v>
      </c>
      <c r="O22" s="1" t="str">
        <f t="shared" si="1"/>
        <v>10:37</v>
      </c>
      <c r="P22" s="2">
        <f>(Original!K22-UAndroid!K22)/100+0.4</f>
        <v>1.5499999999999998</v>
      </c>
    </row>
    <row r="23" spans="1:16" x14ac:dyDescent="0.25">
      <c r="A23" s="2">
        <v>6</v>
      </c>
      <c r="B23" s="2">
        <v>5</v>
      </c>
      <c r="C23" s="2">
        <v>10</v>
      </c>
      <c r="D23" s="2">
        <v>42</v>
      </c>
      <c r="E23" s="2">
        <v>23</v>
      </c>
      <c r="F23" s="2">
        <v>1</v>
      </c>
      <c r="G23" s="2">
        <v>50</v>
      </c>
      <c r="H23" s="2">
        <v>4</v>
      </c>
      <c r="I23" s="2">
        <v>74</v>
      </c>
      <c r="K23" s="2">
        <f t="shared" si="0"/>
        <v>660474</v>
      </c>
      <c r="M23" s="2">
        <f t="shared" si="2"/>
        <v>30002</v>
      </c>
      <c r="O23" s="1" t="str">
        <f t="shared" si="1"/>
        <v>10:42</v>
      </c>
      <c r="P23" s="2">
        <f>(Original!K23-UAndroid!K23)/100+0.4</f>
        <v>1.62</v>
      </c>
    </row>
    <row r="24" spans="1:16" x14ac:dyDescent="0.25">
      <c r="A24" s="2">
        <v>6</v>
      </c>
      <c r="B24" s="2">
        <v>5</v>
      </c>
      <c r="C24" s="2">
        <v>10</v>
      </c>
      <c r="D24" s="2">
        <v>47</v>
      </c>
      <c r="E24" s="2">
        <v>23</v>
      </c>
      <c r="F24" s="2">
        <v>1</v>
      </c>
      <c r="G24" s="2">
        <v>55</v>
      </c>
      <c r="H24" s="2">
        <v>4</v>
      </c>
      <c r="I24" s="2">
        <v>76</v>
      </c>
      <c r="K24" s="2">
        <f t="shared" si="0"/>
        <v>690476</v>
      </c>
      <c r="M24" s="2">
        <f t="shared" si="2"/>
        <v>30000</v>
      </c>
      <c r="O24" s="1" t="str">
        <f t="shared" si="1"/>
        <v>10:47</v>
      </c>
      <c r="P24" s="2">
        <f>(Original!K24-UAndroid!K24)/100+0.4</f>
        <v>1.5499999999999998</v>
      </c>
    </row>
    <row r="25" spans="1:16" x14ac:dyDescent="0.25">
      <c r="A25" s="2">
        <v>6</v>
      </c>
      <c r="B25" s="2">
        <v>5</v>
      </c>
      <c r="C25" s="2">
        <v>10</v>
      </c>
      <c r="D25" s="2">
        <v>52</v>
      </c>
      <c r="E25" s="2">
        <v>23</v>
      </c>
      <c r="F25" s="2">
        <v>2</v>
      </c>
      <c r="G25" s="2">
        <v>0</v>
      </c>
      <c r="H25" s="2">
        <v>4</v>
      </c>
      <c r="I25" s="2">
        <v>76</v>
      </c>
      <c r="K25" s="2">
        <f t="shared" si="0"/>
        <v>720476</v>
      </c>
      <c r="M25" s="2">
        <f t="shared" si="2"/>
        <v>-720476</v>
      </c>
      <c r="O25" s="1" t="str">
        <f t="shared" si="1"/>
        <v>10:52</v>
      </c>
      <c r="P25" s="2">
        <f>(Original!K25-UAndroid!K25)/100+0.4</f>
        <v>1.5499999999999998</v>
      </c>
    </row>
    <row r="26" spans="1:16" x14ac:dyDescent="0.25">
      <c r="M26" s="2">
        <f t="shared" si="2"/>
        <v>0</v>
      </c>
    </row>
    <row r="27" spans="1:16" x14ac:dyDescent="0.25">
      <c r="P27" s="2">
        <f>AVERAGE(P2:P25)</f>
        <v>1.4216666666666666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Original</vt:lpstr>
      <vt:lpstr>Chrome</vt:lpstr>
      <vt:lpstr>Firefox</vt:lpstr>
      <vt:lpstr>IE</vt:lpstr>
      <vt:lpstr>Edge</vt:lpstr>
      <vt:lpstr>UPC</vt:lpstr>
      <vt:lpstr>UAndroid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 Lin</dc:creator>
  <cp:lastModifiedBy>Miti Lin</cp:lastModifiedBy>
  <dcterms:created xsi:type="dcterms:W3CDTF">2017-05-12T12:34:15Z</dcterms:created>
  <dcterms:modified xsi:type="dcterms:W3CDTF">2017-06-07T10:06:31Z</dcterms:modified>
</cp:coreProperties>
</file>