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crapy_project\Archive_April\APRIL_csv\current_file\"/>
    </mc:Choice>
  </mc:AlternateContent>
  <xr:revisionPtr revIDLastSave="0" documentId="13_ncr:1_{55F9F2B3-3E76-452B-8FF6-371280D4B7D0}" xr6:coauthVersionLast="47" xr6:coauthVersionMax="47" xr10:uidLastSave="{00000000-0000-0000-0000-000000000000}"/>
  <bookViews>
    <workbookView xWindow="-120" yWindow="-120" windowWidth="38640" windowHeight="15840" activeTab="1" xr2:uid="{7A10095D-CB35-4448-A4DA-9CD5DF10099A}"/>
  </bookViews>
  <sheets>
    <sheet name="Лист1" sheetId="1" r:id="rId1"/>
    <sheet name="Лист2" sheetId="4" r:id="rId2"/>
    <sheet name="Социальная аптека" sheetId="5" r:id="rId3"/>
    <sheet name="Здоровье" sheetId="2" r:id="rId4"/>
    <sheet name="Апрель" sheetId="3" r:id="rId5"/>
  </sheets>
  <definedNames>
    <definedName name="_xlnm._FilterDatabase" localSheetId="4" hidden="1">Апрель!$A$1:$I$367</definedName>
    <definedName name="_xlnm._FilterDatabase" localSheetId="3" hidden="1">Здоровье!$B$1:$K$473</definedName>
    <definedName name="_xlnm._FilterDatabase" localSheetId="0" hidden="1">Лист1!$A$1:$B$366</definedName>
    <definedName name="_xlnm._FilterDatabase" localSheetId="1" hidden="1">Лист2!$A$1:$D$839</definedName>
    <definedName name="_xlnm._FilterDatabase" localSheetId="2" hidden="1">'Социальная аптека'!$A$1:$H$355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41" i="4" l="1"/>
  <c r="F841" i="4" s="1"/>
  <c r="E842" i="4"/>
  <c r="F842" i="4"/>
  <c r="E843" i="4"/>
  <c r="F843" i="4" s="1"/>
  <c r="E844" i="4"/>
  <c r="F844" i="4" s="1"/>
  <c r="E845" i="4"/>
  <c r="F845" i="4" s="1"/>
  <c r="E846" i="4"/>
  <c r="F846" i="4" s="1"/>
  <c r="E847" i="4"/>
  <c r="F847" i="4"/>
  <c r="E848" i="4"/>
  <c r="F848" i="4"/>
  <c r="E849" i="4"/>
  <c r="F849" i="4" s="1"/>
  <c r="E850" i="4"/>
  <c r="F850" i="4"/>
  <c r="E851" i="4"/>
  <c r="F851" i="4" s="1"/>
  <c r="E852" i="4"/>
  <c r="F852" i="4" s="1"/>
  <c r="E853" i="4"/>
  <c r="F853" i="4" s="1"/>
  <c r="E854" i="4"/>
  <c r="F854" i="4" s="1"/>
  <c r="E855" i="4"/>
  <c r="F855" i="4"/>
  <c r="E856" i="4"/>
  <c r="F856" i="4"/>
  <c r="E857" i="4"/>
  <c r="F857" i="4" s="1"/>
  <c r="E858" i="4"/>
  <c r="F858" i="4"/>
  <c r="E859" i="4"/>
  <c r="F859" i="4" s="1"/>
  <c r="E860" i="4"/>
  <c r="F860" i="4" s="1"/>
  <c r="E861" i="4"/>
  <c r="F861" i="4" s="1"/>
  <c r="E862" i="4"/>
  <c r="F862" i="4" s="1"/>
  <c r="E863" i="4"/>
  <c r="F863" i="4"/>
  <c r="E864" i="4"/>
  <c r="F864" i="4"/>
  <c r="E865" i="4"/>
  <c r="F865" i="4" s="1"/>
  <c r="E866" i="4"/>
  <c r="F866" i="4"/>
  <c r="E867" i="4"/>
  <c r="F867" i="4" s="1"/>
  <c r="E868" i="4"/>
  <c r="F868" i="4" s="1"/>
  <c r="E869" i="4"/>
  <c r="F869" i="4" s="1"/>
  <c r="E870" i="4"/>
  <c r="F870" i="4" s="1"/>
  <c r="E871" i="4"/>
  <c r="F871" i="4"/>
  <c r="E872" i="4"/>
  <c r="F872" i="4"/>
  <c r="E873" i="4"/>
  <c r="F873" i="4" s="1"/>
  <c r="E874" i="4"/>
  <c r="F874" i="4"/>
  <c r="E875" i="4"/>
  <c r="F875" i="4" s="1"/>
  <c r="E876" i="4"/>
  <c r="F876" i="4" s="1"/>
  <c r="E877" i="4"/>
  <c r="F877" i="4" s="1"/>
  <c r="E878" i="4"/>
  <c r="F878" i="4" s="1"/>
  <c r="E879" i="4"/>
  <c r="F879" i="4"/>
  <c r="E880" i="4"/>
  <c r="F880" i="4"/>
  <c r="E881" i="4"/>
  <c r="F881" i="4" s="1"/>
  <c r="E882" i="4"/>
  <c r="F882" i="4"/>
  <c r="E883" i="4"/>
  <c r="F883" i="4" s="1"/>
  <c r="E884" i="4"/>
  <c r="F884" i="4" s="1"/>
  <c r="E885" i="4"/>
  <c r="F885" i="4" s="1"/>
  <c r="E886" i="4"/>
  <c r="F886" i="4" s="1"/>
  <c r="E887" i="4"/>
  <c r="F887" i="4"/>
  <c r="E888" i="4"/>
  <c r="F888" i="4"/>
  <c r="E889" i="4"/>
  <c r="F889" i="4" s="1"/>
  <c r="E890" i="4"/>
  <c r="F890" i="4"/>
  <c r="E891" i="4"/>
  <c r="F891" i="4" s="1"/>
  <c r="E892" i="4"/>
  <c r="F892" i="4" s="1"/>
  <c r="E893" i="4"/>
  <c r="F893" i="4" s="1"/>
  <c r="E894" i="4"/>
  <c r="F894" i="4" s="1"/>
  <c r="E895" i="4"/>
  <c r="F895" i="4"/>
  <c r="E896" i="4"/>
  <c r="F896" i="4"/>
  <c r="E897" i="4"/>
  <c r="F897" i="4" s="1"/>
  <c r="E898" i="4"/>
  <c r="F898" i="4"/>
  <c r="E899" i="4"/>
  <c r="F899" i="4" s="1"/>
  <c r="E900" i="4"/>
  <c r="F900" i="4" s="1"/>
  <c r="E901" i="4"/>
  <c r="F901" i="4" s="1"/>
  <c r="E902" i="4"/>
  <c r="F902" i="4" s="1"/>
  <c r="E903" i="4"/>
  <c r="F903" i="4"/>
  <c r="E904" i="4"/>
  <c r="F904" i="4"/>
  <c r="E905" i="4"/>
  <c r="F905" i="4" s="1"/>
  <c r="E906" i="4"/>
  <c r="F906" i="4"/>
  <c r="E907" i="4"/>
  <c r="F907" i="4" s="1"/>
  <c r="E908" i="4"/>
  <c r="F908" i="4" s="1"/>
  <c r="E909" i="4"/>
  <c r="F909" i="4" s="1"/>
  <c r="E910" i="4"/>
  <c r="F910" i="4" s="1"/>
  <c r="E911" i="4"/>
  <c r="F911" i="4"/>
  <c r="E912" i="4"/>
  <c r="F912" i="4"/>
  <c r="E913" i="4"/>
  <c r="F913" i="4" s="1"/>
  <c r="E914" i="4"/>
  <c r="F914" i="4"/>
  <c r="E915" i="4"/>
  <c r="F915" i="4" s="1"/>
  <c r="E916" i="4"/>
  <c r="F916" i="4" s="1"/>
  <c r="E917" i="4"/>
  <c r="F917" i="4" s="1"/>
  <c r="E918" i="4"/>
  <c r="F918" i="4" s="1"/>
  <c r="E919" i="4"/>
  <c r="F919" i="4"/>
  <c r="E920" i="4"/>
  <c r="F920" i="4"/>
  <c r="E921" i="4"/>
  <c r="F921" i="4" s="1"/>
  <c r="E922" i="4"/>
  <c r="F922" i="4"/>
  <c r="E923" i="4"/>
  <c r="F923" i="4" s="1"/>
  <c r="E924" i="4"/>
  <c r="F924" i="4" s="1"/>
  <c r="E925" i="4"/>
  <c r="F925" i="4" s="1"/>
  <c r="E926" i="4"/>
  <c r="F926" i="4" s="1"/>
  <c r="E927" i="4"/>
  <c r="F927" i="4"/>
  <c r="E928" i="4"/>
  <c r="F928" i="4"/>
  <c r="E929" i="4"/>
  <c r="F929" i="4" s="1"/>
  <c r="E930" i="4"/>
  <c r="F930" i="4"/>
  <c r="E931" i="4"/>
  <c r="F931" i="4" s="1"/>
  <c r="E932" i="4"/>
  <c r="F932" i="4" s="1"/>
  <c r="E933" i="4"/>
  <c r="F933" i="4" s="1"/>
  <c r="E934" i="4"/>
  <c r="F934" i="4" s="1"/>
  <c r="E935" i="4"/>
  <c r="F935" i="4"/>
  <c r="E936" i="4"/>
  <c r="F936" i="4"/>
  <c r="E937" i="4"/>
  <c r="F937" i="4" s="1"/>
  <c r="E938" i="4"/>
  <c r="F938" i="4"/>
  <c r="E939" i="4"/>
  <c r="F939" i="4" s="1"/>
  <c r="E940" i="4"/>
  <c r="F940" i="4" s="1"/>
  <c r="E941" i="4"/>
  <c r="F941" i="4" s="1"/>
  <c r="E942" i="4"/>
  <c r="F942" i="4" s="1"/>
  <c r="E943" i="4"/>
  <c r="F943" i="4"/>
  <c r="E944" i="4"/>
  <c r="F944" i="4"/>
  <c r="E945" i="4"/>
  <c r="F945" i="4" s="1"/>
  <c r="E946" i="4"/>
  <c r="F946" i="4"/>
  <c r="E947" i="4"/>
  <c r="F947" i="4" s="1"/>
  <c r="E948" i="4"/>
  <c r="F948" i="4" s="1"/>
  <c r="E949" i="4"/>
  <c r="F949" i="4" s="1"/>
  <c r="E950" i="4"/>
  <c r="F950" i="4" s="1"/>
  <c r="E951" i="4"/>
  <c r="F951" i="4"/>
  <c r="E952" i="4"/>
  <c r="F952" i="4"/>
  <c r="E953" i="4"/>
  <c r="F953" i="4" s="1"/>
  <c r="E954" i="4"/>
  <c r="F954" i="4"/>
  <c r="E955" i="4"/>
  <c r="F955" i="4" s="1"/>
  <c r="E956" i="4"/>
  <c r="F956" i="4" s="1"/>
  <c r="E957" i="4"/>
  <c r="F957" i="4" s="1"/>
  <c r="E958" i="4"/>
  <c r="F958" i="4" s="1"/>
  <c r="E959" i="4"/>
  <c r="F959" i="4"/>
  <c r="E960" i="4"/>
  <c r="F960" i="4"/>
  <c r="E961" i="4"/>
  <c r="F961" i="4" s="1"/>
  <c r="E962" i="4"/>
  <c r="F962" i="4"/>
  <c r="E963" i="4"/>
  <c r="F963" i="4" s="1"/>
  <c r="E964" i="4"/>
  <c r="F964" i="4" s="1"/>
  <c r="E965" i="4"/>
  <c r="F965" i="4" s="1"/>
  <c r="E966" i="4"/>
  <c r="F966" i="4" s="1"/>
  <c r="E967" i="4"/>
  <c r="F967" i="4"/>
  <c r="E968" i="4"/>
  <c r="F968" i="4"/>
  <c r="E969" i="4"/>
  <c r="F969" i="4" s="1"/>
  <c r="E970" i="4"/>
  <c r="F970" i="4"/>
  <c r="E971" i="4"/>
  <c r="F971" i="4" s="1"/>
  <c r="E972" i="4"/>
  <c r="F972" i="4" s="1"/>
  <c r="E973" i="4"/>
  <c r="F973" i="4" s="1"/>
  <c r="E974" i="4"/>
  <c r="F974" i="4" s="1"/>
  <c r="E975" i="4"/>
  <c r="F975" i="4"/>
  <c r="E976" i="4"/>
  <c r="F976" i="4"/>
  <c r="E977" i="4"/>
  <c r="F977" i="4" s="1"/>
  <c r="E978" i="4"/>
  <c r="F978" i="4"/>
  <c r="E979" i="4"/>
  <c r="F979" i="4" s="1"/>
  <c r="E980" i="4"/>
  <c r="F980" i="4" s="1"/>
  <c r="E981" i="4"/>
  <c r="F981" i="4" s="1"/>
  <c r="E982" i="4"/>
  <c r="F982" i="4" s="1"/>
  <c r="E983" i="4"/>
  <c r="F983" i="4"/>
  <c r="E984" i="4"/>
  <c r="F984" i="4"/>
  <c r="E985" i="4"/>
  <c r="F985" i="4" s="1"/>
  <c r="E986" i="4"/>
  <c r="F986" i="4"/>
  <c r="E987" i="4"/>
  <c r="F987" i="4" s="1"/>
  <c r="E988" i="4"/>
  <c r="F988" i="4" s="1"/>
  <c r="E989" i="4"/>
  <c r="F989" i="4" s="1"/>
  <c r="E990" i="4"/>
  <c r="F990" i="4" s="1"/>
  <c r="E991" i="4"/>
  <c r="F991" i="4"/>
  <c r="E992" i="4"/>
  <c r="F992" i="4"/>
  <c r="E993" i="4"/>
  <c r="F993" i="4" s="1"/>
  <c r="E994" i="4"/>
  <c r="F994" i="4"/>
  <c r="E995" i="4"/>
  <c r="F995" i="4" s="1"/>
  <c r="E996" i="4"/>
  <c r="F996" i="4" s="1"/>
  <c r="E997" i="4"/>
  <c r="F997" i="4" s="1"/>
  <c r="E998" i="4"/>
  <c r="F998" i="4" s="1"/>
  <c r="E999" i="4"/>
  <c r="F999" i="4"/>
  <c r="E1000" i="4"/>
  <c r="F1000" i="4"/>
  <c r="E1001" i="4"/>
  <c r="F1001" i="4" s="1"/>
  <c r="E1002" i="4"/>
  <c r="F1002" i="4"/>
  <c r="E1003" i="4"/>
  <c r="F1003" i="4" s="1"/>
  <c r="E1004" i="4"/>
  <c r="F1004" i="4" s="1"/>
  <c r="E1005" i="4"/>
  <c r="F1005" i="4" s="1"/>
  <c r="E1006" i="4"/>
  <c r="F1006" i="4" s="1"/>
  <c r="E1007" i="4"/>
  <c r="F1007" i="4"/>
  <c r="E1008" i="4"/>
  <c r="F1008" i="4"/>
  <c r="E1009" i="4"/>
  <c r="F1009" i="4" s="1"/>
  <c r="E1010" i="4"/>
  <c r="F1010" i="4"/>
  <c r="E1011" i="4"/>
  <c r="F1011" i="4" s="1"/>
  <c r="E1012" i="4"/>
  <c r="F1012" i="4" s="1"/>
  <c r="E1013" i="4"/>
  <c r="F1013" i="4" s="1"/>
  <c r="E1014" i="4"/>
  <c r="F1014" i="4" s="1"/>
  <c r="E1015" i="4"/>
  <c r="F1015" i="4"/>
  <c r="E1016" i="4"/>
  <c r="F1016" i="4"/>
  <c r="E1017" i="4"/>
  <c r="F1017" i="4" s="1"/>
  <c r="E1018" i="4"/>
  <c r="F1018" i="4"/>
  <c r="E1019" i="4"/>
  <c r="F1019" i="4" s="1"/>
  <c r="E1020" i="4"/>
  <c r="F1020" i="4" s="1"/>
  <c r="E1021" i="4"/>
  <c r="F1021" i="4" s="1"/>
  <c r="E1022" i="4"/>
  <c r="F1022" i="4" s="1"/>
  <c r="E1023" i="4"/>
  <c r="F1023" i="4"/>
  <c r="E1024" i="4"/>
  <c r="F1024" i="4"/>
  <c r="E1025" i="4"/>
  <c r="F1025" i="4" s="1"/>
  <c r="E1026" i="4"/>
  <c r="F1026" i="4"/>
  <c r="E1027" i="4"/>
  <c r="F1027" i="4" s="1"/>
  <c r="E1028" i="4"/>
  <c r="F1028" i="4" s="1"/>
  <c r="E1029" i="4"/>
  <c r="F1029" i="4" s="1"/>
  <c r="E1030" i="4"/>
  <c r="F1030" i="4" s="1"/>
  <c r="E1031" i="4"/>
  <c r="F1031" i="4"/>
  <c r="E1032" i="4"/>
  <c r="F1032" i="4"/>
  <c r="E1033" i="4"/>
  <c r="F1033" i="4" s="1"/>
  <c r="E1034" i="4"/>
  <c r="F1034" i="4"/>
  <c r="E1035" i="4"/>
  <c r="F1035" i="4" s="1"/>
  <c r="E1036" i="4"/>
  <c r="F1036" i="4" s="1"/>
  <c r="E1037" i="4"/>
  <c r="F1037" i="4" s="1"/>
  <c r="E1038" i="4"/>
  <c r="F1038" i="4" s="1"/>
  <c r="E1039" i="4"/>
  <c r="F1039" i="4"/>
  <c r="E1040" i="4"/>
  <c r="F1040" i="4"/>
  <c r="E1041" i="4"/>
  <c r="F1041" i="4" s="1"/>
  <c r="E1042" i="4"/>
  <c r="F1042" i="4"/>
  <c r="E1043" i="4"/>
  <c r="F1043" i="4" s="1"/>
  <c r="E1044" i="4"/>
  <c r="F1044" i="4" s="1"/>
  <c r="E1045" i="4"/>
  <c r="F1045" i="4" s="1"/>
  <c r="E1046" i="4"/>
  <c r="F1046" i="4" s="1"/>
  <c r="E1047" i="4"/>
  <c r="F1047" i="4"/>
  <c r="E1048" i="4"/>
  <c r="F1048" i="4"/>
  <c r="E1049" i="4"/>
  <c r="F1049" i="4" s="1"/>
  <c r="E1050" i="4"/>
  <c r="F1050" i="4"/>
  <c r="E1051" i="4"/>
  <c r="F1051" i="4" s="1"/>
  <c r="E1052" i="4"/>
  <c r="F1052" i="4" s="1"/>
  <c r="E1053" i="4"/>
  <c r="F1053" i="4" s="1"/>
  <c r="E1054" i="4"/>
  <c r="F1054" i="4" s="1"/>
  <c r="E1055" i="4"/>
  <c r="F1055" i="4"/>
  <c r="E1056" i="4"/>
  <c r="F1056" i="4"/>
  <c r="E1057" i="4"/>
  <c r="F1057" i="4" s="1"/>
  <c r="E1058" i="4"/>
  <c r="F1058" i="4"/>
  <c r="E1059" i="4"/>
  <c r="F1059" i="4" s="1"/>
  <c r="E1060" i="4"/>
  <c r="F1060" i="4" s="1"/>
  <c r="E1061" i="4"/>
  <c r="F1061" i="4" s="1"/>
  <c r="E1062" i="4"/>
  <c r="F1062" i="4" s="1"/>
  <c r="E1063" i="4"/>
  <c r="F1063" i="4"/>
  <c r="E1064" i="4"/>
  <c r="F1064" i="4"/>
  <c r="E1065" i="4"/>
  <c r="F1065" i="4" s="1"/>
  <c r="E1066" i="4"/>
  <c r="F1066" i="4"/>
  <c r="E1067" i="4"/>
  <c r="F1067" i="4" s="1"/>
  <c r="E1068" i="4"/>
  <c r="F1068" i="4" s="1"/>
  <c r="E1069" i="4"/>
  <c r="F1069" i="4" s="1"/>
  <c r="E1070" i="4"/>
  <c r="F1070" i="4" s="1"/>
  <c r="E1071" i="4"/>
  <c r="F1071" i="4"/>
  <c r="E1072" i="4"/>
  <c r="F1072" i="4"/>
  <c r="E1073" i="4"/>
  <c r="F1073" i="4" s="1"/>
  <c r="E1074" i="4"/>
  <c r="F1074" i="4"/>
  <c r="E1075" i="4"/>
  <c r="F1075" i="4" s="1"/>
  <c r="E1076" i="4"/>
  <c r="F1076" i="4" s="1"/>
  <c r="E1077" i="4"/>
  <c r="F1077" i="4" s="1"/>
  <c r="E1078" i="4"/>
  <c r="F1078" i="4" s="1"/>
  <c r="E1079" i="4"/>
  <c r="F1079" i="4"/>
  <c r="E1080" i="4"/>
  <c r="F1080" i="4"/>
  <c r="E1081" i="4"/>
  <c r="F1081" i="4" s="1"/>
  <c r="E1082" i="4"/>
  <c r="F1082" i="4"/>
  <c r="E1083" i="4"/>
  <c r="F1083" i="4" s="1"/>
  <c r="E1084" i="4"/>
  <c r="F1084" i="4" s="1"/>
  <c r="E1085" i="4"/>
  <c r="F1085" i="4" s="1"/>
  <c r="E1086" i="4"/>
  <c r="F1086" i="4" s="1"/>
  <c r="E1087" i="4"/>
  <c r="F1087" i="4"/>
  <c r="E1088" i="4"/>
  <c r="F1088" i="4"/>
  <c r="E1089" i="4"/>
  <c r="F1089" i="4" s="1"/>
  <c r="E1090" i="4"/>
  <c r="F1090" i="4"/>
  <c r="E1091" i="4"/>
  <c r="F1091" i="4" s="1"/>
  <c r="E1092" i="4"/>
  <c r="F1092" i="4" s="1"/>
  <c r="E1093" i="4"/>
  <c r="F1093" i="4" s="1"/>
  <c r="E1094" i="4"/>
  <c r="F1094" i="4" s="1"/>
  <c r="E1095" i="4"/>
  <c r="F1095" i="4"/>
  <c r="E1096" i="4"/>
  <c r="F1096" i="4"/>
  <c r="E1097" i="4"/>
  <c r="F1097" i="4" s="1"/>
  <c r="E1098" i="4"/>
  <c r="F1098" i="4"/>
  <c r="E1099" i="4"/>
  <c r="F1099" i="4" s="1"/>
  <c r="E1100" i="4"/>
  <c r="F1100" i="4" s="1"/>
  <c r="E1101" i="4"/>
  <c r="F1101" i="4" s="1"/>
  <c r="E1102" i="4"/>
  <c r="F1102" i="4" s="1"/>
  <c r="E1103" i="4"/>
  <c r="F1103" i="4"/>
  <c r="E1104" i="4"/>
  <c r="F1104" i="4"/>
  <c r="E1105" i="4"/>
  <c r="F1105" i="4" s="1"/>
  <c r="E1106" i="4"/>
  <c r="F1106" i="4"/>
  <c r="E1107" i="4"/>
  <c r="F1107" i="4" s="1"/>
  <c r="E1108" i="4"/>
  <c r="F1108" i="4" s="1"/>
  <c r="E1109" i="4"/>
  <c r="F1109" i="4" s="1"/>
  <c r="E1110" i="4"/>
  <c r="F1110" i="4" s="1"/>
  <c r="E1111" i="4"/>
  <c r="F1111" i="4"/>
  <c r="E1112" i="4"/>
  <c r="F1112" i="4"/>
  <c r="E1113" i="4"/>
  <c r="F1113" i="4" s="1"/>
  <c r="E1114" i="4"/>
  <c r="F1114" i="4"/>
  <c r="E1115" i="4"/>
  <c r="F1115" i="4" s="1"/>
  <c r="E1116" i="4"/>
  <c r="F1116" i="4" s="1"/>
  <c r="E1117" i="4"/>
  <c r="F1117" i="4" s="1"/>
  <c r="E1118" i="4"/>
  <c r="F1118" i="4" s="1"/>
  <c r="E1119" i="4"/>
  <c r="F1119" i="4"/>
  <c r="E1120" i="4"/>
  <c r="F1120" i="4"/>
  <c r="E1121" i="4"/>
  <c r="F1121" i="4" s="1"/>
  <c r="E1122" i="4"/>
  <c r="F1122" i="4"/>
  <c r="E1123" i="4"/>
  <c r="F1123" i="4" s="1"/>
  <c r="E1124" i="4"/>
  <c r="F1124" i="4" s="1"/>
  <c r="E1125" i="4"/>
  <c r="F1125" i="4" s="1"/>
  <c r="E1126" i="4"/>
  <c r="F1126" i="4" s="1"/>
  <c r="E1127" i="4"/>
  <c r="F1127" i="4"/>
  <c r="E1128" i="4"/>
  <c r="F1128" i="4"/>
  <c r="E1129" i="4"/>
  <c r="F1129" i="4" s="1"/>
  <c r="E1130" i="4"/>
  <c r="F1130" i="4"/>
  <c r="E1131" i="4"/>
  <c r="F1131" i="4" s="1"/>
  <c r="E1132" i="4"/>
  <c r="F1132" i="4" s="1"/>
  <c r="E1133" i="4"/>
  <c r="F1133" i="4" s="1"/>
  <c r="E1134" i="4"/>
  <c r="F1134" i="4" s="1"/>
  <c r="E1135" i="4"/>
  <c r="F1135" i="4"/>
  <c r="E1136" i="4"/>
  <c r="F1136" i="4"/>
  <c r="E1137" i="4"/>
  <c r="F1137" i="4" s="1"/>
  <c r="E1138" i="4"/>
  <c r="F1138" i="4"/>
  <c r="E1139" i="4"/>
  <c r="F1139" i="4" s="1"/>
  <c r="E1140" i="4"/>
  <c r="F1140" i="4" s="1"/>
  <c r="E1141" i="4"/>
  <c r="F1141" i="4" s="1"/>
  <c r="E1142" i="4"/>
  <c r="F1142" i="4" s="1"/>
  <c r="E1143" i="4"/>
  <c r="F1143" i="4"/>
  <c r="E1144" i="4"/>
  <c r="F1144" i="4"/>
  <c r="E1145" i="4"/>
  <c r="F1145" i="4" s="1"/>
  <c r="E1146" i="4"/>
  <c r="F1146" i="4"/>
  <c r="E1147" i="4"/>
  <c r="F1147" i="4" s="1"/>
  <c r="E1148" i="4"/>
  <c r="F1148" i="4" s="1"/>
  <c r="E1149" i="4"/>
  <c r="F1149" i="4" s="1"/>
  <c r="E1150" i="4"/>
  <c r="F1150" i="4" s="1"/>
  <c r="E1151" i="4"/>
  <c r="F1151" i="4"/>
  <c r="E1152" i="4"/>
  <c r="F1152" i="4"/>
  <c r="E1153" i="4"/>
  <c r="F1153" i="4" s="1"/>
  <c r="E1154" i="4"/>
  <c r="F1154" i="4"/>
  <c r="E1155" i="4"/>
  <c r="F1155" i="4" s="1"/>
  <c r="E1156" i="4"/>
  <c r="F1156" i="4" s="1"/>
  <c r="E1157" i="4"/>
  <c r="F1157" i="4" s="1"/>
  <c r="E1158" i="4"/>
  <c r="F1158" i="4" s="1"/>
  <c r="E1159" i="4"/>
  <c r="F1159" i="4"/>
  <c r="E1160" i="4"/>
  <c r="F1160" i="4"/>
  <c r="E1161" i="4"/>
  <c r="F1161" i="4" s="1"/>
  <c r="E1162" i="4"/>
  <c r="F1162" i="4"/>
  <c r="E1163" i="4"/>
  <c r="F1163" i="4" s="1"/>
  <c r="E1164" i="4"/>
  <c r="F1164" i="4" s="1"/>
  <c r="E1165" i="4"/>
  <c r="F1165" i="4" s="1"/>
  <c r="E1166" i="4"/>
  <c r="F1166" i="4" s="1"/>
  <c r="E1167" i="4"/>
  <c r="F1167" i="4"/>
  <c r="E1168" i="4"/>
  <c r="F1168" i="4"/>
  <c r="E1169" i="4"/>
  <c r="F1169" i="4" s="1"/>
  <c r="E1170" i="4"/>
  <c r="F1170" i="4"/>
  <c r="E1171" i="4"/>
  <c r="F1171" i="4" s="1"/>
  <c r="E1172" i="4"/>
  <c r="F1172" i="4" s="1"/>
  <c r="E1173" i="4"/>
  <c r="F1173" i="4" s="1"/>
  <c r="E1174" i="4"/>
  <c r="F1174" i="4" s="1"/>
  <c r="E1175" i="4"/>
  <c r="F1175" i="4"/>
  <c r="E1176" i="4"/>
  <c r="F1176" i="4"/>
  <c r="E1177" i="4"/>
  <c r="F1177" i="4" s="1"/>
  <c r="E1178" i="4"/>
  <c r="F1178" i="4"/>
  <c r="E1179" i="4"/>
  <c r="F1179" i="4" s="1"/>
  <c r="E1180" i="4"/>
  <c r="F1180" i="4" s="1"/>
  <c r="E1181" i="4"/>
  <c r="F1181" i="4" s="1"/>
  <c r="E1182" i="4"/>
  <c r="F1182" i="4" s="1"/>
  <c r="E1183" i="4"/>
  <c r="F1183" i="4"/>
  <c r="E1184" i="4"/>
  <c r="F1184" i="4"/>
  <c r="E1185" i="4"/>
  <c r="F1185" i="4" s="1"/>
  <c r="E1186" i="4"/>
  <c r="F1186" i="4"/>
  <c r="E1187" i="4"/>
  <c r="F1187" i="4" s="1"/>
  <c r="E1188" i="4"/>
  <c r="F1188" i="4" s="1"/>
  <c r="E1189" i="4"/>
  <c r="F1189" i="4" s="1"/>
  <c r="E1190" i="4"/>
  <c r="F1190" i="4" s="1"/>
  <c r="E1191" i="4"/>
  <c r="F1191" i="4"/>
  <c r="E1192" i="4"/>
  <c r="F1192" i="4"/>
  <c r="E1193" i="4"/>
  <c r="F1193" i="4" s="1"/>
  <c r="F840" i="4"/>
  <c r="E840" i="4"/>
  <c r="B141" i="5"/>
  <c r="E141" i="5" s="1"/>
  <c r="E53" i="5"/>
  <c r="E55" i="5"/>
  <c r="E56" i="5"/>
  <c r="E57" i="5"/>
  <c r="E60" i="5"/>
  <c r="E68" i="5"/>
  <c r="E71" i="5"/>
  <c r="E75" i="5"/>
  <c r="E77" i="5"/>
  <c r="E79" i="5"/>
  <c r="E82" i="5"/>
  <c r="E84" i="5"/>
  <c r="E91" i="5"/>
  <c r="E101" i="5"/>
  <c r="E104" i="5"/>
  <c r="E108" i="5"/>
  <c r="E109" i="5"/>
  <c r="E110" i="5"/>
  <c r="E111" i="5"/>
  <c r="E117" i="5"/>
  <c r="E118" i="5"/>
  <c r="E120" i="5"/>
  <c r="E123" i="5"/>
  <c r="E128" i="5"/>
  <c r="E129" i="5"/>
  <c r="E138" i="5"/>
  <c r="E139" i="5"/>
  <c r="E142" i="5"/>
  <c r="E146" i="5"/>
  <c r="E147" i="5"/>
  <c r="E148" i="5"/>
  <c r="E150" i="5"/>
  <c r="E152" i="5"/>
  <c r="E153" i="5"/>
  <c r="E155" i="5"/>
  <c r="E156" i="5"/>
  <c r="E157" i="5"/>
  <c r="E159" i="5"/>
  <c r="E163" i="5"/>
  <c r="E164" i="5"/>
  <c r="E167" i="5"/>
  <c r="E170" i="5"/>
  <c r="E171" i="5"/>
  <c r="E173" i="5"/>
  <c r="E174" i="5"/>
  <c r="E175" i="5"/>
  <c r="E178" i="5"/>
  <c r="E186" i="5"/>
  <c r="E187" i="5"/>
  <c r="E190" i="5"/>
  <c r="E195" i="5"/>
  <c r="E196" i="5"/>
  <c r="E198" i="5"/>
  <c r="E199" i="5"/>
  <c r="E207" i="5"/>
  <c r="E209" i="5"/>
  <c r="E210" i="5"/>
  <c r="E211" i="5"/>
  <c r="E213" i="5"/>
  <c r="E218" i="5"/>
  <c r="E219" i="5"/>
  <c r="E222" i="5"/>
  <c r="E223" i="5"/>
  <c r="E224" i="5"/>
  <c r="E226" i="5"/>
  <c r="E227" i="5"/>
  <c r="E228" i="5"/>
  <c r="E229" i="5"/>
  <c r="E231" i="5"/>
  <c r="E232" i="5"/>
  <c r="E235" i="5"/>
  <c r="E242" i="5"/>
  <c r="E244" i="5"/>
  <c r="E249" i="5"/>
  <c r="E255" i="5"/>
  <c r="E256" i="5"/>
  <c r="E259" i="5"/>
  <c r="E261" i="5"/>
  <c r="E264" i="5"/>
  <c r="E265" i="5"/>
  <c r="E266" i="5"/>
  <c r="E269" i="5"/>
  <c r="E271" i="5"/>
  <c r="E273" i="5"/>
  <c r="E280" i="5"/>
  <c r="E285" i="5"/>
  <c r="E292" i="5"/>
  <c r="E295" i="5"/>
  <c r="E297" i="5"/>
  <c r="E300" i="5"/>
  <c r="E306" i="5"/>
  <c r="E307" i="5"/>
  <c r="E309" i="5"/>
  <c r="E310" i="5"/>
  <c r="E312" i="5"/>
  <c r="E313" i="5"/>
  <c r="E316" i="5"/>
  <c r="E317" i="5"/>
  <c r="E318" i="5"/>
  <c r="E320" i="5"/>
  <c r="E325" i="5"/>
  <c r="E326" i="5"/>
  <c r="E328" i="5"/>
  <c r="E331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6" i="5"/>
  <c r="E348" i="5"/>
  <c r="E349" i="5"/>
  <c r="E350" i="5"/>
  <c r="E351" i="5"/>
  <c r="E352" i="5"/>
  <c r="E353" i="5"/>
  <c r="E355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2" i="4"/>
  <c r="K473" i="2" l="1"/>
  <c r="K472" i="2"/>
  <c r="K471" i="2"/>
  <c r="J471" i="2"/>
  <c r="K470" i="2"/>
  <c r="J470" i="2"/>
  <c r="K469" i="2"/>
  <c r="K468" i="2"/>
  <c r="J468" i="2"/>
  <c r="K467" i="2"/>
  <c r="K466" i="2"/>
  <c r="K465" i="2"/>
  <c r="K464" i="2"/>
  <c r="K463" i="2"/>
  <c r="J463" i="2"/>
  <c r="K462" i="2"/>
  <c r="J462" i="2"/>
  <c r="K461" i="2"/>
  <c r="J461" i="2"/>
  <c r="K460" i="2"/>
  <c r="J460" i="2"/>
  <c r="K459" i="2"/>
  <c r="K458" i="2"/>
  <c r="K457" i="2"/>
  <c r="J457" i="2"/>
  <c r="K456" i="2"/>
  <c r="J456" i="2"/>
  <c r="K455" i="2"/>
  <c r="K454" i="2"/>
  <c r="K453" i="2"/>
  <c r="J453" i="2"/>
  <c r="K452" i="2"/>
  <c r="K451" i="2"/>
  <c r="K450" i="2"/>
  <c r="K449" i="2"/>
  <c r="J449" i="2"/>
  <c r="K448" i="2"/>
  <c r="J448" i="2"/>
  <c r="K447" i="2"/>
  <c r="K446" i="2"/>
  <c r="J446" i="2"/>
  <c r="K445" i="2"/>
  <c r="K444" i="2"/>
  <c r="K443" i="2"/>
  <c r="J443" i="2"/>
  <c r="K442" i="2"/>
  <c r="J442" i="2"/>
  <c r="K441" i="2"/>
  <c r="K440" i="2"/>
  <c r="K439" i="2"/>
  <c r="K438" i="2"/>
  <c r="J438" i="2"/>
  <c r="K437" i="2"/>
  <c r="K436" i="2"/>
  <c r="J436" i="2"/>
  <c r="K435" i="2"/>
  <c r="J435" i="2"/>
  <c r="K434" i="2"/>
  <c r="J434" i="2"/>
  <c r="K433" i="2"/>
  <c r="J433" i="2"/>
  <c r="K432" i="2"/>
  <c r="J432" i="2"/>
  <c r="K431" i="2"/>
  <c r="K430" i="2"/>
  <c r="K429" i="2"/>
  <c r="K428" i="2"/>
  <c r="J428" i="2"/>
  <c r="K427" i="2"/>
  <c r="K426" i="2"/>
  <c r="K425" i="2"/>
  <c r="J425" i="2"/>
  <c r="K424" i="2"/>
  <c r="J424" i="2"/>
  <c r="K423" i="2"/>
  <c r="K422" i="2"/>
  <c r="K421" i="2"/>
  <c r="J421" i="2"/>
  <c r="K420" i="2"/>
  <c r="K419" i="2"/>
  <c r="K418" i="2"/>
  <c r="J418" i="2"/>
  <c r="K417" i="2"/>
  <c r="K416" i="2"/>
  <c r="K415" i="2"/>
  <c r="K414" i="2"/>
  <c r="K413" i="2"/>
  <c r="K412" i="2"/>
  <c r="J412" i="2"/>
  <c r="K411" i="2"/>
  <c r="J411" i="2"/>
  <c r="K410" i="2"/>
  <c r="K409" i="2"/>
  <c r="K408" i="2"/>
  <c r="K407" i="2"/>
  <c r="J407" i="2"/>
  <c r="K406" i="2"/>
  <c r="K405" i="2"/>
  <c r="J405" i="2"/>
  <c r="K404" i="2"/>
  <c r="K403" i="2"/>
  <c r="J403" i="2"/>
  <c r="K402" i="2"/>
  <c r="J402" i="2"/>
  <c r="K401" i="2"/>
  <c r="K400" i="2"/>
  <c r="J400" i="2"/>
  <c r="K399" i="2"/>
  <c r="J399" i="2"/>
  <c r="K398" i="2"/>
  <c r="K397" i="2"/>
  <c r="J397" i="2"/>
  <c r="K396" i="2"/>
  <c r="K395" i="2"/>
  <c r="J395" i="2"/>
  <c r="K394" i="2"/>
  <c r="K393" i="2"/>
  <c r="K392" i="2"/>
  <c r="K391" i="2"/>
  <c r="K390" i="2"/>
  <c r="J390" i="2"/>
  <c r="K389" i="2"/>
  <c r="J389" i="2"/>
  <c r="K388" i="2"/>
  <c r="K387" i="2"/>
  <c r="J387" i="2"/>
  <c r="K386" i="2"/>
  <c r="J386" i="2"/>
  <c r="K385" i="2"/>
  <c r="K384" i="2"/>
  <c r="K383" i="2"/>
  <c r="K382" i="2"/>
  <c r="K381" i="2"/>
  <c r="K380" i="2"/>
  <c r="J380" i="2"/>
  <c r="K379" i="2"/>
  <c r="K378" i="2"/>
  <c r="K377" i="2"/>
  <c r="J377" i="2"/>
  <c r="K376" i="2"/>
  <c r="J376" i="2"/>
  <c r="K375" i="2"/>
  <c r="K374" i="2"/>
  <c r="J374" i="2"/>
  <c r="K373" i="2"/>
  <c r="J373" i="2"/>
  <c r="K372" i="2"/>
  <c r="J372" i="2"/>
  <c r="K371" i="2"/>
  <c r="J371" i="2"/>
  <c r="K370" i="2"/>
  <c r="J370" i="2"/>
  <c r="K369" i="2"/>
  <c r="K368" i="2"/>
  <c r="K367" i="2"/>
  <c r="J367" i="2"/>
  <c r="K366" i="2"/>
  <c r="K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K357" i="2"/>
  <c r="J357" i="2"/>
  <c r="K356" i="2"/>
  <c r="K355" i="2"/>
  <c r="K354" i="2"/>
  <c r="J354" i="2"/>
  <c r="K353" i="2"/>
  <c r="K352" i="2"/>
  <c r="J352" i="2"/>
  <c r="K351" i="2"/>
  <c r="K350" i="2"/>
  <c r="J350" i="2"/>
  <c r="K349" i="2"/>
  <c r="K348" i="2"/>
  <c r="J348" i="2"/>
  <c r="K347" i="2"/>
  <c r="J347" i="2"/>
  <c r="K346" i="2"/>
  <c r="K345" i="2"/>
  <c r="J345" i="2"/>
  <c r="K344" i="2"/>
  <c r="K343" i="2"/>
  <c r="J343" i="2"/>
  <c r="K342" i="2"/>
  <c r="K341" i="2"/>
  <c r="J341" i="2"/>
  <c r="K340" i="2"/>
  <c r="J340" i="2"/>
  <c r="K339" i="2"/>
  <c r="J339" i="2"/>
  <c r="K338" i="2"/>
  <c r="K337" i="2"/>
  <c r="K336" i="2"/>
  <c r="K335" i="2"/>
  <c r="J335" i="2"/>
  <c r="K334" i="2"/>
  <c r="K333" i="2"/>
  <c r="K332" i="2"/>
  <c r="K331" i="2"/>
  <c r="J331" i="2"/>
  <c r="K330" i="2"/>
  <c r="K329" i="2"/>
  <c r="K328" i="2"/>
  <c r="K327" i="2"/>
  <c r="J327" i="2"/>
  <c r="K326" i="2"/>
  <c r="K325" i="2"/>
  <c r="J325" i="2"/>
  <c r="K324" i="2"/>
  <c r="J324" i="2"/>
  <c r="K323" i="2"/>
  <c r="K322" i="2"/>
  <c r="J322" i="2"/>
  <c r="K321" i="2"/>
  <c r="J321" i="2"/>
  <c r="K320" i="2"/>
  <c r="K319" i="2"/>
  <c r="K318" i="2"/>
  <c r="K317" i="2"/>
  <c r="K316" i="2"/>
  <c r="K315" i="2"/>
  <c r="K314" i="2"/>
  <c r="J314" i="2"/>
  <c r="K313" i="2"/>
  <c r="K312" i="2"/>
  <c r="K311" i="2"/>
  <c r="J311" i="2"/>
  <c r="K310" i="2"/>
  <c r="K309" i="2"/>
  <c r="K308" i="2"/>
  <c r="K307" i="2"/>
  <c r="K306" i="2"/>
  <c r="J306" i="2"/>
  <c r="K305" i="2"/>
  <c r="K304" i="2"/>
  <c r="K303" i="2"/>
  <c r="J303" i="2"/>
  <c r="K302" i="2"/>
  <c r="J302" i="2"/>
  <c r="K301" i="2"/>
  <c r="J301" i="2"/>
  <c r="K300" i="2"/>
  <c r="K299" i="2"/>
  <c r="J299" i="2"/>
  <c r="K298" i="2"/>
  <c r="K297" i="2"/>
  <c r="K296" i="2"/>
  <c r="K295" i="2"/>
  <c r="K294" i="2"/>
  <c r="J294" i="2"/>
  <c r="K293" i="2"/>
  <c r="K292" i="2"/>
  <c r="K291" i="2"/>
  <c r="K290" i="2"/>
  <c r="K289" i="2"/>
  <c r="J289" i="2"/>
  <c r="K288" i="2"/>
  <c r="K287" i="2"/>
  <c r="K286" i="2"/>
  <c r="K285" i="2"/>
  <c r="K284" i="2"/>
  <c r="J284" i="2"/>
  <c r="K283" i="2"/>
  <c r="K282" i="2"/>
  <c r="J282" i="2"/>
  <c r="K281" i="2"/>
  <c r="J281" i="2"/>
  <c r="K280" i="2"/>
  <c r="K279" i="2"/>
  <c r="J279" i="2"/>
  <c r="K278" i="2"/>
  <c r="K277" i="2"/>
  <c r="J277" i="2"/>
  <c r="K276" i="2"/>
  <c r="K275" i="2"/>
  <c r="J275" i="2"/>
  <c r="K274" i="2"/>
  <c r="K273" i="2"/>
  <c r="J273" i="2"/>
  <c r="K272" i="2"/>
  <c r="K271" i="2"/>
  <c r="J271" i="2"/>
  <c r="K270" i="2"/>
  <c r="J270" i="2"/>
  <c r="K269" i="2"/>
  <c r="J269" i="2"/>
  <c r="K268" i="2"/>
  <c r="J268" i="2"/>
  <c r="K267" i="2"/>
  <c r="J267" i="2"/>
  <c r="K266" i="2"/>
  <c r="K265" i="2"/>
  <c r="K264" i="2"/>
  <c r="K263" i="2"/>
  <c r="K262" i="2"/>
  <c r="K261" i="2"/>
  <c r="J261" i="2"/>
  <c r="K260" i="2"/>
  <c r="K259" i="2"/>
  <c r="K258" i="2"/>
  <c r="K257" i="2"/>
  <c r="K256" i="2"/>
  <c r="J256" i="2"/>
  <c r="K255" i="2"/>
  <c r="K254" i="2"/>
  <c r="K253" i="2"/>
  <c r="J253" i="2"/>
  <c r="K252" i="2"/>
  <c r="J252" i="2"/>
  <c r="K251" i="2"/>
  <c r="J251" i="2"/>
  <c r="K250" i="2"/>
  <c r="K249" i="2"/>
  <c r="K248" i="2"/>
  <c r="K247" i="2"/>
  <c r="K246" i="2"/>
  <c r="J246" i="2"/>
  <c r="K245" i="2"/>
  <c r="K244" i="2"/>
  <c r="K243" i="2"/>
  <c r="K242" i="2"/>
  <c r="J242" i="2"/>
  <c r="K241" i="2"/>
  <c r="K240" i="2"/>
  <c r="K239" i="2"/>
  <c r="J239" i="2"/>
  <c r="K238" i="2"/>
  <c r="J238" i="2"/>
  <c r="K237" i="2"/>
  <c r="K236" i="2"/>
  <c r="K235" i="2"/>
  <c r="K234" i="2"/>
  <c r="K233" i="2"/>
  <c r="K232" i="2"/>
  <c r="J232" i="2"/>
  <c r="K231" i="2"/>
  <c r="K230" i="2"/>
  <c r="K229" i="2"/>
  <c r="K228" i="2"/>
  <c r="K227" i="2"/>
  <c r="J227" i="2"/>
  <c r="K226" i="2"/>
  <c r="K225" i="2"/>
  <c r="K224" i="2"/>
  <c r="K223" i="2"/>
  <c r="J223" i="2"/>
  <c r="K222" i="2"/>
  <c r="J222" i="2"/>
  <c r="K221" i="2"/>
  <c r="K220" i="2"/>
  <c r="K219" i="2"/>
  <c r="J219" i="2"/>
  <c r="K218" i="2"/>
  <c r="K217" i="2"/>
  <c r="K216" i="2"/>
  <c r="K215" i="2"/>
  <c r="J215" i="2"/>
  <c r="K214" i="2"/>
  <c r="K213" i="2"/>
  <c r="J213" i="2"/>
  <c r="K212" i="2"/>
  <c r="K211" i="2"/>
  <c r="J211" i="2"/>
  <c r="K210" i="2"/>
  <c r="J210" i="2"/>
  <c r="K209" i="2"/>
  <c r="K208" i="2"/>
  <c r="J208" i="2"/>
  <c r="K207" i="2"/>
  <c r="J207" i="2"/>
  <c r="K206" i="2"/>
  <c r="J206" i="2"/>
  <c r="K205" i="2"/>
  <c r="J205" i="2"/>
  <c r="K204" i="2"/>
  <c r="J204" i="2"/>
  <c r="K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K188" i="2"/>
  <c r="J188" i="2"/>
  <c r="K187" i="2"/>
  <c r="J187" i="2"/>
  <c r="K186" i="2"/>
  <c r="J186" i="2"/>
  <c r="K185" i="2"/>
  <c r="K184" i="2"/>
  <c r="K183" i="2"/>
  <c r="J183" i="2"/>
  <c r="K182" i="2"/>
  <c r="J182" i="2"/>
  <c r="K181" i="2"/>
  <c r="J181" i="2"/>
  <c r="K180" i="2"/>
  <c r="K179" i="2"/>
  <c r="K178" i="2"/>
  <c r="K177" i="2"/>
  <c r="J177" i="2"/>
  <c r="K176" i="2"/>
  <c r="K175" i="2"/>
  <c r="J175" i="2"/>
  <c r="K174" i="2"/>
  <c r="J174" i="2"/>
  <c r="K173" i="2"/>
  <c r="K172" i="2"/>
  <c r="J172" i="2"/>
  <c r="K171" i="2"/>
  <c r="K170" i="2"/>
  <c r="K169" i="2"/>
  <c r="J169" i="2"/>
  <c r="K168" i="2"/>
  <c r="K167" i="2"/>
  <c r="J167" i="2"/>
  <c r="K166" i="2"/>
  <c r="J166" i="2"/>
  <c r="K165" i="2"/>
  <c r="J165" i="2"/>
  <c r="K164" i="2"/>
  <c r="J164" i="2"/>
  <c r="K163" i="2"/>
  <c r="K162" i="2"/>
  <c r="J162" i="2"/>
  <c r="K161" i="2"/>
  <c r="K160" i="2"/>
  <c r="K159" i="2"/>
  <c r="K158" i="2"/>
  <c r="J158" i="2"/>
  <c r="K157" i="2"/>
  <c r="K156" i="2"/>
  <c r="J156" i="2"/>
  <c r="K155" i="2"/>
  <c r="K154" i="2"/>
  <c r="J154" i="2"/>
  <c r="K153" i="2"/>
  <c r="J153" i="2"/>
  <c r="K152" i="2"/>
  <c r="J152" i="2"/>
  <c r="K151" i="2"/>
  <c r="J151" i="2"/>
  <c r="K150" i="2"/>
  <c r="K149" i="2"/>
  <c r="J149" i="2"/>
  <c r="K148" i="2"/>
  <c r="K147" i="2"/>
  <c r="J147" i="2"/>
  <c r="K146" i="2"/>
  <c r="K145" i="2"/>
  <c r="K144" i="2"/>
  <c r="K143" i="2"/>
  <c r="J143" i="2"/>
  <c r="K142" i="2"/>
  <c r="J142" i="2"/>
  <c r="K141" i="2"/>
  <c r="J141" i="2"/>
  <c r="K140" i="2"/>
  <c r="K139" i="2"/>
  <c r="K138" i="2"/>
  <c r="J138" i="2"/>
  <c r="K137" i="2"/>
  <c r="J137" i="2"/>
  <c r="K136" i="2"/>
  <c r="J136" i="2"/>
  <c r="K135" i="2"/>
  <c r="J135" i="2"/>
  <c r="K134" i="2"/>
  <c r="K133" i="2"/>
  <c r="K132" i="2"/>
  <c r="K131" i="2"/>
  <c r="J131" i="2"/>
  <c r="K130" i="2"/>
  <c r="K129" i="2"/>
  <c r="K128" i="2"/>
  <c r="J128" i="2"/>
  <c r="K127" i="2"/>
  <c r="K126" i="2"/>
  <c r="J126" i="2"/>
  <c r="K125" i="2"/>
  <c r="K124" i="2"/>
  <c r="J124" i="2"/>
  <c r="K123" i="2"/>
  <c r="K122" i="2"/>
  <c r="K121" i="2"/>
  <c r="K120" i="2"/>
  <c r="J120" i="2"/>
  <c r="K119" i="2"/>
  <c r="J119" i="2"/>
  <c r="K118" i="2"/>
  <c r="K117" i="2"/>
  <c r="J117" i="2"/>
  <c r="K116" i="2"/>
  <c r="J116" i="2"/>
  <c r="K115" i="2"/>
  <c r="K114" i="2"/>
  <c r="J114" i="2"/>
  <c r="K113" i="2"/>
  <c r="J113" i="2"/>
  <c r="K112" i="2"/>
  <c r="J112" i="2"/>
  <c r="K111" i="2"/>
  <c r="J111" i="2"/>
  <c r="K110" i="2"/>
  <c r="K109" i="2"/>
  <c r="J109" i="2"/>
  <c r="K108" i="2"/>
  <c r="J108" i="2"/>
  <c r="K107" i="2"/>
  <c r="J107" i="2"/>
  <c r="K106" i="2"/>
  <c r="J106" i="2"/>
  <c r="K105" i="2"/>
  <c r="K104" i="2"/>
  <c r="K103" i="2"/>
  <c r="J103" i="2"/>
  <c r="K102" i="2"/>
  <c r="K101" i="2"/>
  <c r="J101" i="2"/>
  <c r="K100" i="2"/>
  <c r="K99" i="2"/>
  <c r="J99" i="2"/>
  <c r="K98" i="2"/>
  <c r="K97" i="2"/>
  <c r="J97" i="2"/>
  <c r="K96" i="2"/>
  <c r="J96" i="2"/>
  <c r="K95" i="2"/>
  <c r="K94" i="2"/>
  <c r="K93" i="2"/>
  <c r="K92" i="2"/>
  <c r="K91" i="2"/>
  <c r="K90" i="2"/>
  <c r="K89" i="2"/>
  <c r="J89" i="2"/>
  <c r="K88" i="2"/>
  <c r="K87" i="2"/>
  <c r="J87" i="2"/>
  <c r="K86" i="2"/>
  <c r="J86" i="2"/>
  <c r="K85" i="2"/>
  <c r="K84" i="2"/>
  <c r="J84" i="2"/>
  <c r="K83" i="2"/>
  <c r="K82" i="2"/>
  <c r="J82" i="2"/>
  <c r="K81" i="2"/>
  <c r="K80" i="2"/>
  <c r="J80" i="2"/>
  <c r="K79" i="2"/>
  <c r="K78" i="2"/>
  <c r="J78" i="2"/>
  <c r="K77" i="2"/>
  <c r="K76" i="2"/>
  <c r="K75" i="2"/>
  <c r="J75" i="2"/>
  <c r="K74" i="2"/>
  <c r="J74" i="2"/>
  <c r="K73" i="2"/>
  <c r="K72" i="2"/>
  <c r="J72" i="2"/>
  <c r="K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K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K43" i="2"/>
  <c r="J43" i="2"/>
  <c r="K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K34" i="2"/>
  <c r="J34" i="2"/>
  <c r="K33" i="2"/>
  <c r="J33" i="2"/>
  <c r="K32" i="2"/>
  <c r="K31" i="2"/>
  <c r="J31" i="2"/>
  <c r="K30" i="2"/>
  <c r="J30" i="2"/>
  <c r="K29" i="2"/>
  <c r="K28" i="2"/>
  <c r="J28" i="2"/>
  <c r="K27" i="2"/>
  <c r="J27" i="2"/>
  <c r="K26" i="2"/>
  <c r="J26" i="2"/>
  <c r="K25" i="2"/>
  <c r="K24" i="2"/>
  <c r="J24" i="2"/>
  <c r="K23" i="2"/>
  <c r="J23" i="2"/>
  <c r="K22" i="2"/>
  <c r="J22" i="2"/>
  <c r="K21" i="2"/>
  <c r="J21" i="2"/>
  <c r="K20" i="2"/>
  <c r="J20" i="2"/>
  <c r="K19" i="2"/>
  <c r="K18" i="2"/>
  <c r="J18" i="2"/>
  <c r="K17" i="2"/>
  <c r="J17" i="2"/>
  <c r="K16" i="2"/>
  <c r="J16" i="2"/>
  <c r="K15" i="2"/>
  <c r="J15" i="2"/>
  <c r="K14" i="2"/>
  <c r="J14" i="2"/>
  <c r="K13" i="2"/>
  <c r="K12" i="2"/>
  <c r="J12" i="2"/>
  <c r="K11" i="2"/>
  <c r="J11" i="2"/>
  <c r="K10" i="2"/>
  <c r="J10" i="2"/>
  <c r="K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D367" i="3"/>
  <c r="C367" i="3" s="1"/>
  <c r="D366" i="3"/>
  <c r="C366" i="3" s="1"/>
  <c r="D365" i="3"/>
  <c r="C365" i="3" s="1"/>
  <c r="D364" i="3"/>
  <c r="C364" i="3" s="1"/>
  <c r="D363" i="3"/>
  <c r="C363" i="3" s="1"/>
  <c r="D362" i="3"/>
  <c r="C362" i="3" s="1"/>
  <c r="D361" i="3"/>
  <c r="C361" i="3" s="1"/>
  <c r="D360" i="3"/>
  <c r="C360" i="3" s="1"/>
  <c r="D359" i="3"/>
  <c r="C359" i="3" s="1"/>
  <c r="D358" i="3"/>
  <c r="C358" i="3" s="1"/>
  <c r="D357" i="3"/>
  <c r="C357" i="3" s="1"/>
  <c r="D356" i="3"/>
  <c r="C356" i="3" s="1"/>
  <c r="D355" i="3"/>
  <c r="C355" i="3" s="1"/>
  <c r="D354" i="3"/>
  <c r="C354" i="3" s="1"/>
  <c r="D353" i="3"/>
  <c r="C353" i="3" s="1"/>
  <c r="D352" i="3"/>
  <c r="C352" i="3" s="1"/>
  <c r="D351" i="3"/>
  <c r="C351" i="3" s="1"/>
  <c r="D350" i="3"/>
  <c r="C350" i="3" s="1"/>
  <c r="D349" i="3"/>
  <c r="C349" i="3" s="1"/>
  <c r="D348" i="3"/>
  <c r="C348" i="3" s="1"/>
  <c r="D347" i="3"/>
  <c r="C347" i="3" s="1"/>
  <c r="D346" i="3"/>
  <c r="C346" i="3" s="1"/>
  <c r="D345" i="3"/>
  <c r="C345" i="3" s="1"/>
  <c r="D344" i="3"/>
  <c r="C344" i="3" s="1"/>
  <c r="D343" i="3"/>
  <c r="C343" i="3" s="1"/>
  <c r="D342" i="3"/>
  <c r="C342" i="3" s="1"/>
  <c r="D341" i="3"/>
  <c r="C341" i="3" s="1"/>
  <c r="D340" i="3"/>
  <c r="C340" i="3" s="1"/>
  <c r="D339" i="3"/>
  <c r="C339" i="3" s="1"/>
  <c r="D338" i="3"/>
  <c r="C338" i="3" s="1"/>
  <c r="D337" i="3"/>
  <c r="C337" i="3" s="1"/>
  <c r="D336" i="3"/>
  <c r="C336" i="3" s="1"/>
  <c r="D335" i="3"/>
  <c r="C335" i="3" s="1"/>
  <c r="D334" i="3"/>
  <c r="C334" i="3" s="1"/>
  <c r="D333" i="3"/>
  <c r="C333" i="3" s="1"/>
  <c r="D332" i="3"/>
  <c r="C332" i="3" s="1"/>
  <c r="D331" i="3"/>
  <c r="C331" i="3" s="1"/>
  <c r="D330" i="3"/>
  <c r="C330" i="3" s="1"/>
  <c r="D329" i="3"/>
  <c r="C329" i="3" s="1"/>
  <c r="D328" i="3"/>
  <c r="C328" i="3" s="1"/>
  <c r="D327" i="3"/>
  <c r="C327" i="3" s="1"/>
  <c r="D326" i="3"/>
  <c r="C326" i="3" s="1"/>
  <c r="D325" i="3"/>
  <c r="C325" i="3" s="1"/>
  <c r="D324" i="3"/>
  <c r="C324" i="3" s="1"/>
  <c r="D323" i="3"/>
  <c r="C323" i="3" s="1"/>
  <c r="D322" i="3"/>
  <c r="C322" i="3" s="1"/>
  <c r="D321" i="3"/>
  <c r="C321" i="3" s="1"/>
  <c r="D320" i="3"/>
  <c r="C320" i="3" s="1"/>
  <c r="D319" i="3"/>
  <c r="C319" i="3" s="1"/>
  <c r="D318" i="3"/>
  <c r="C318" i="3" s="1"/>
  <c r="D317" i="3"/>
  <c r="C317" i="3" s="1"/>
  <c r="D316" i="3"/>
  <c r="C316" i="3" s="1"/>
  <c r="D315" i="3"/>
  <c r="C315" i="3" s="1"/>
  <c r="D314" i="3"/>
  <c r="C314" i="3" s="1"/>
  <c r="D313" i="3"/>
  <c r="C313" i="3" s="1"/>
  <c r="D312" i="3"/>
  <c r="C312" i="3" s="1"/>
  <c r="D311" i="3"/>
  <c r="C311" i="3" s="1"/>
  <c r="D310" i="3"/>
  <c r="C310" i="3" s="1"/>
  <c r="D309" i="3"/>
  <c r="C309" i="3" s="1"/>
  <c r="D308" i="3"/>
  <c r="C308" i="3" s="1"/>
  <c r="D307" i="3"/>
  <c r="C307" i="3" s="1"/>
  <c r="D306" i="3"/>
  <c r="C306" i="3" s="1"/>
  <c r="D305" i="3"/>
  <c r="C305" i="3" s="1"/>
  <c r="D304" i="3"/>
  <c r="C304" i="3" s="1"/>
  <c r="D303" i="3"/>
  <c r="C303" i="3" s="1"/>
  <c r="D302" i="3"/>
  <c r="C302" i="3" s="1"/>
  <c r="D301" i="3"/>
  <c r="C301" i="3" s="1"/>
  <c r="D300" i="3"/>
  <c r="C300" i="3" s="1"/>
  <c r="D299" i="3"/>
  <c r="C299" i="3" s="1"/>
  <c r="D298" i="3"/>
  <c r="C298" i="3" s="1"/>
  <c r="D297" i="3"/>
  <c r="C297" i="3" s="1"/>
  <c r="D296" i="3"/>
  <c r="C296" i="3" s="1"/>
  <c r="D295" i="3"/>
  <c r="C295" i="3" s="1"/>
  <c r="D294" i="3"/>
  <c r="C294" i="3" s="1"/>
  <c r="D293" i="3"/>
  <c r="C293" i="3" s="1"/>
  <c r="D292" i="3"/>
  <c r="C292" i="3" s="1"/>
  <c r="D291" i="3"/>
  <c r="C291" i="3" s="1"/>
  <c r="D290" i="3"/>
  <c r="C290" i="3" s="1"/>
  <c r="D289" i="3"/>
  <c r="C289" i="3" s="1"/>
  <c r="D288" i="3"/>
  <c r="C288" i="3" s="1"/>
  <c r="D287" i="3"/>
  <c r="C287" i="3" s="1"/>
  <c r="D286" i="3"/>
  <c r="C286" i="3" s="1"/>
  <c r="D285" i="3"/>
  <c r="C285" i="3" s="1"/>
  <c r="D284" i="3"/>
  <c r="C284" i="3" s="1"/>
  <c r="D283" i="3"/>
  <c r="C283" i="3" s="1"/>
  <c r="D282" i="3"/>
  <c r="C282" i="3" s="1"/>
  <c r="D281" i="3"/>
  <c r="C281" i="3" s="1"/>
  <c r="D280" i="3"/>
  <c r="C280" i="3" s="1"/>
  <c r="D279" i="3"/>
  <c r="C279" i="3" s="1"/>
  <c r="D278" i="3"/>
  <c r="C278" i="3" s="1"/>
  <c r="D277" i="3"/>
  <c r="C277" i="3" s="1"/>
  <c r="D276" i="3"/>
  <c r="C276" i="3" s="1"/>
  <c r="D275" i="3"/>
  <c r="C275" i="3" s="1"/>
  <c r="D274" i="3"/>
  <c r="C274" i="3" s="1"/>
  <c r="D273" i="3"/>
  <c r="C273" i="3" s="1"/>
  <c r="D272" i="3"/>
  <c r="C272" i="3" s="1"/>
  <c r="D271" i="3"/>
  <c r="C271" i="3" s="1"/>
  <c r="D270" i="3"/>
  <c r="C270" i="3" s="1"/>
  <c r="D269" i="3"/>
  <c r="C269" i="3" s="1"/>
  <c r="D268" i="3"/>
  <c r="C268" i="3" s="1"/>
  <c r="D267" i="3"/>
  <c r="C267" i="3" s="1"/>
  <c r="D266" i="3"/>
  <c r="C266" i="3" s="1"/>
  <c r="D265" i="3"/>
  <c r="C265" i="3" s="1"/>
  <c r="D264" i="3"/>
  <c r="C264" i="3" s="1"/>
  <c r="D263" i="3"/>
  <c r="C263" i="3" s="1"/>
  <c r="D262" i="3"/>
  <c r="C262" i="3" s="1"/>
  <c r="D261" i="3"/>
  <c r="C261" i="3" s="1"/>
  <c r="D260" i="3"/>
  <c r="C260" i="3" s="1"/>
  <c r="D259" i="3"/>
  <c r="C259" i="3" s="1"/>
  <c r="D258" i="3"/>
  <c r="C258" i="3" s="1"/>
  <c r="D257" i="3"/>
  <c r="C257" i="3" s="1"/>
  <c r="D256" i="3"/>
  <c r="C256" i="3" s="1"/>
  <c r="D255" i="3"/>
  <c r="C255" i="3" s="1"/>
  <c r="D254" i="3"/>
  <c r="C254" i="3" s="1"/>
  <c r="D253" i="3"/>
  <c r="C253" i="3" s="1"/>
  <c r="D252" i="3"/>
  <c r="C252" i="3" s="1"/>
  <c r="D251" i="3"/>
  <c r="C251" i="3" s="1"/>
  <c r="D250" i="3"/>
  <c r="C250" i="3" s="1"/>
  <c r="D249" i="3"/>
  <c r="C249" i="3" s="1"/>
  <c r="D248" i="3"/>
  <c r="C248" i="3" s="1"/>
  <c r="D247" i="3"/>
  <c r="C247" i="3" s="1"/>
  <c r="D246" i="3"/>
  <c r="C246" i="3" s="1"/>
  <c r="D245" i="3"/>
  <c r="C245" i="3" s="1"/>
  <c r="D244" i="3"/>
  <c r="C244" i="3" s="1"/>
  <c r="D243" i="3"/>
  <c r="C243" i="3" s="1"/>
  <c r="D242" i="3"/>
  <c r="C242" i="3" s="1"/>
  <c r="D241" i="3"/>
  <c r="C241" i="3" s="1"/>
  <c r="D240" i="3"/>
  <c r="C240" i="3" s="1"/>
  <c r="D239" i="3"/>
  <c r="C239" i="3" s="1"/>
  <c r="D238" i="3"/>
  <c r="C238" i="3" s="1"/>
  <c r="D237" i="3"/>
  <c r="C237" i="3" s="1"/>
  <c r="D236" i="3"/>
  <c r="C236" i="3" s="1"/>
  <c r="D235" i="3"/>
  <c r="C235" i="3" s="1"/>
  <c r="D234" i="3"/>
  <c r="C234" i="3" s="1"/>
  <c r="D233" i="3"/>
  <c r="C233" i="3" s="1"/>
  <c r="D232" i="3"/>
  <c r="C232" i="3" s="1"/>
  <c r="D231" i="3"/>
  <c r="C231" i="3" s="1"/>
  <c r="D230" i="3"/>
  <c r="C230" i="3" s="1"/>
  <c r="D229" i="3"/>
  <c r="C229" i="3" s="1"/>
  <c r="D228" i="3"/>
  <c r="C228" i="3" s="1"/>
  <c r="D227" i="3"/>
  <c r="C227" i="3" s="1"/>
  <c r="D226" i="3"/>
  <c r="C226" i="3" s="1"/>
  <c r="D225" i="3"/>
  <c r="C225" i="3" s="1"/>
  <c r="D224" i="3"/>
  <c r="C224" i="3" s="1"/>
  <c r="D223" i="3"/>
  <c r="C223" i="3" s="1"/>
  <c r="D222" i="3"/>
  <c r="C222" i="3" s="1"/>
  <c r="D221" i="3"/>
  <c r="C221" i="3" s="1"/>
  <c r="D220" i="3"/>
  <c r="C220" i="3" s="1"/>
  <c r="D219" i="3"/>
  <c r="C219" i="3" s="1"/>
  <c r="D218" i="3"/>
  <c r="C218" i="3" s="1"/>
  <c r="D217" i="3"/>
  <c r="C217" i="3" s="1"/>
  <c r="D216" i="3"/>
  <c r="C216" i="3" s="1"/>
  <c r="D215" i="3"/>
  <c r="C215" i="3" s="1"/>
  <c r="D214" i="3"/>
  <c r="C214" i="3" s="1"/>
  <c r="D213" i="3"/>
  <c r="C213" i="3" s="1"/>
  <c r="D212" i="3"/>
  <c r="C212" i="3" s="1"/>
  <c r="D211" i="3"/>
  <c r="C211" i="3" s="1"/>
  <c r="D210" i="3"/>
  <c r="C210" i="3" s="1"/>
  <c r="D209" i="3"/>
  <c r="C209" i="3" s="1"/>
  <c r="D208" i="3"/>
  <c r="C208" i="3" s="1"/>
  <c r="D207" i="3"/>
  <c r="C207" i="3" s="1"/>
  <c r="D206" i="3"/>
  <c r="C206" i="3" s="1"/>
  <c r="D205" i="3"/>
  <c r="C205" i="3" s="1"/>
  <c r="D204" i="3"/>
  <c r="C204" i="3" s="1"/>
  <c r="D203" i="3"/>
  <c r="C203" i="3" s="1"/>
  <c r="D202" i="3"/>
  <c r="C202" i="3" s="1"/>
  <c r="D201" i="3"/>
  <c r="C201" i="3" s="1"/>
  <c r="D200" i="3"/>
  <c r="C200" i="3" s="1"/>
  <c r="D199" i="3"/>
  <c r="C199" i="3" s="1"/>
  <c r="D198" i="3"/>
  <c r="C198" i="3" s="1"/>
  <c r="D197" i="3"/>
  <c r="C197" i="3" s="1"/>
  <c r="D196" i="3"/>
  <c r="C196" i="3" s="1"/>
  <c r="D195" i="3"/>
  <c r="C195" i="3" s="1"/>
  <c r="D194" i="3"/>
  <c r="C194" i="3" s="1"/>
  <c r="D193" i="3"/>
  <c r="C193" i="3" s="1"/>
  <c r="D192" i="3"/>
  <c r="C192" i="3" s="1"/>
  <c r="D191" i="3"/>
  <c r="C191" i="3" s="1"/>
  <c r="D190" i="3"/>
  <c r="C190" i="3" s="1"/>
  <c r="D189" i="3"/>
  <c r="C189" i="3" s="1"/>
  <c r="D188" i="3"/>
  <c r="C188" i="3" s="1"/>
  <c r="D187" i="3"/>
  <c r="C187" i="3" s="1"/>
  <c r="D186" i="3"/>
  <c r="C186" i="3" s="1"/>
  <c r="D185" i="3"/>
  <c r="C185" i="3" s="1"/>
  <c r="D184" i="3"/>
  <c r="C184" i="3" s="1"/>
  <c r="D183" i="3"/>
  <c r="C183" i="3" s="1"/>
  <c r="D182" i="3"/>
  <c r="C182" i="3" s="1"/>
  <c r="D181" i="3"/>
  <c r="C181" i="3" s="1"/>
  <c r="D180" i="3"/>
  <c r="C180" i="3" s="1"/>
  <c r="D179" i="3"/>
  <c r="C179" i="3" s="1"/>
  <c r="D178" i="3"/>
  <c r="C178" i="3" s="1"/>
  <c r="D177" i="3"/>
  <c r="C177" i="3" s="1"/>
  <c r="D176" i="3"/>
  <c r="C176" i="3" s="1"/>
  <c r="D175" i="3"/>
  <c r="C175" i="3" s="1"/>
  <c r="D174" i="3"/>
  <c r="C174" i="3" s="1"/>
  <c r="D173" i="3"/>
  <c r="C173" i="3" s="1"/>
  <c r="D172" i="3"/>
  <c r="C172" i="3" s="1"/>
  <c r="D171" i="3"/>
  <c r="C171" i="3" s="1"/>
  <c r="D170" i="3"/>
  <c r="C170" i="3" s="1"/>
  <c r="D169" i="3"/>
  <c r="C169" i="3" s="1"/>
  <c r="D168" i="3"/>
  <c r="C168" i="3" s="1"/>
  <c r="D167" i="3"/>
  <c r="C167" i="3" s="1"/>
  <c r="D166" i="3"/>
  <c r="C166" i="3" s="1"/>
  <c r="D165" i="3"/>
  <c r="C165" i="3" s="1"/>
  <c r="D164" i="3"/>
  <c r="C164" i="3" s="1"/>
  <c r="D163" i="3"/>
  <c r="C163" i="3" s="1"/>
  <c r="D162" i="3"/>
  <c r="C162" i="3" s="1"/>
  <c r="D161" i="3"/>
  <c r="C161" i="3" s="1"/>
  <c r="D160" i="3"/>
  <c r="C160" i="3" s="1"/>
  <c r="D159" i="3"/>
  <c r="C159" i="3" s="1"/>
  <c r="D158" i="3"/>
  <c r="C158" i="3" s="1"/>
  <c r="D157" i="3"/>
  <c r="C157" i="3" s="1"/>
  <c r="D156" i="3"/>
  <c r="C156" i="3" s="1"/>
  <c r="D155" i="3"/>
  <c r="C155" i="3" s="1"/>
  <c r="D154" i="3"/>
  <c r="C154" i="3" s="1"/>
  <c r="D153" i="3"/>
  <c r="C153" i="3" s="1"/>
  <c r="D152" i="3"/>
  <c r="C152" i="3" s="1"/>
  <c r="D151" i="3"/>
  <c r="C151" i="3" s="1"/>
  <c r="D150" i="3"/>
  <c r="C150" i="3" s="1"/>
  <c r="D149" i="3"/>
  <c r="C149" i="3" s="1"/>
  <c r="D148" i="3"/>
  <c r="C148" i="3" s="1"/>
  <c r="D147" i="3"/>
  <c r="C147" i="3" s="1"/>
  <c r="D146" i="3"/>
  <c r="C146" i="3" s="1"/>
  <c r="D145" i="3"/>
  <c r="C145" i="3" s="1"/>
  <c r="D144" i="3"/>
  <c r="C144" i="3" s="1"/>
  <c r="D143" i="3"/>
  <c r="C143" i="3" s="1"/>
  <c r="D142" i="3"/>
  <c r="C142" i="3" s="1"/>
  <c r="D141" i="3"/>
  <c r="C141" i="3" s="1"/>
  <c r="D140" i="3"/>
  <c r="C140" i="3" s="1"/>
  <c r="D139" i="3"/>
  <c r="C139" i="3" s="1"/>
  <c r="D138" i="3"/>
  <c r="C138" i="3" s="1"/>
  <c r="D137" i="3"/>
  <c r="C137" i="3" s="1"/>
  <c r="D136" i="3"/>
  <c r="C136" i="3" s="1"/>
  <c r="D135" i="3"/>
  <c r="C135" i="3" s="1"/>
  <c r="D134" i="3"/>
  <c r="C134" i="3" s="1"/>
  <c r="D133" i="3"/>
  <c r="C133" i="3" s="1"/>
  <c r="D132" i="3"/>
  <c r="C132" i="3" s="1"/>
  <c r="D131" i="3"/>
  <c r="C131" i="3" s="1"/>
  <c r="D130" i="3"/>
  <c r="C130" i="3" s="1"/>
  <c r="D129" i="3"/>
  <c r="C129" i="3" s="1"/>
  <c r="D128" i="3"/>
  <c r="C128" i="3" s="1"/>
  <c r="D127" i="3"/>
  <c r="C127" i="3" s="1"/>
  <c r="D126" i="3"/>
  <c r="C126" i="3" s="1"/>
  <c r="D125" i="3"/>
  <c r="C125" i="3" s="1"/>
  <c r="D124" i="3"/>
  <c r="C124" i="3" s="1"/>
  <c r="D123" i="3"/>
  <c r="C123" i="3" s="1"/>
  <c r="D122" i="3"/>
  <c r="C122" i="3" s="1"/>
  <c r="D121" i="3"/>
  <c r="C121" i="3" s="1"/>
  <c r="D120" i="3"/>
  <c r="C120" i="3" s="1"/>
  <c r="D119" i="3"/>
  <c r="C119" i="3" s="1"/>
  <c r="D118" i="3"/>
  <c r="C118" i="3" s="1"/>
  <c r="D117" i="3"/>
  <c r="C117" i="3" s="1"/>
  <c r="D116" i="3"/>
  <c r="C116" i="3" s="1"/>
  <c r="D115" i="3"/>
  <c r="C115" i="3" s="1"/>
  <c r="D114" i="3"/>
  <c r="C114" i="3" s="1"/>
  <c r="D113" i="3"/>
  <c r="C113" i="3" s="1"/>
  <c r="D112" i="3"/>
  <c r="C112" i="3" s="1"/>
  <c r="D111" i="3"/>
  <c r="C111" i="3" s="1"/>
  <c r="D110" i="3"/>
  <c r="C110" i="3" s="1"/>
  <c r="D109" i="3"/>
  <c r="C109" i="3" s="1"/>
  <c r="D108" i="3"/>
  <c r="C108" i="3" s="1"/>
  <c r="D107" i="3"/>
  <c r="C107" i="3" s="1"/>
  <c r="D106" i="3"/>
  <c r="C106" i="3" s="1"/>
  <c r="D105" i="3"/>
  <c r="C105" i="3" s="1"/>
  <c r="D104" i="3"/>
  <c r="C104" i="3" s="1"/>
  <c r="D103" i="3"/>
  <c r="C103" i="3" s="1"/>
  <c r="D102" i="3"/>
  <c r="C102" i="3" s="1"/>
  <c r="D101" i="3"/>
  <c r="C101" i="3" s="1"/>
  <c r="D100" i="3"/>
  <c r="C100" i="3" s="1"/>
  <c r="D99" i="3"/>
  <c r="C99" i="3" s="1"/>
  <c r="D98" i="3"/>
  <c r="C98" i="3" s="1"/>
  <c r="D97" i="3"/>
  <c r="C97" i="3" s="1"/>
  <c r="D96" i="3"/>
  <c r="C96" i="3" s="1"/>
  <c r="D95" i="3"/>
  <c r="C95" i="3" s="1"/>
  <c r="D94" i="3"/>
  <c r="C94" i="3" s="1"/>
  <c r="D93" i="3"/>
  <c r="C93" i="3" s="1"/>
  <c r="D92" i="3"/>
  <c r="C92" i="3" s="1"/>
  <c r="D91" i="3"/>
  <c r="C91" i="3" s="1"/>
  <c r="D90" i="3"/>
  <c r="C90" i="3" s="1"/>
  <c r="D89" i="3"/>
  <c r="C89" i="3" s="1"/>
  <c r="D88" i="3"/>
  <c r="C88" i="3" s="1"/>
  <c r="D87" i="3"/>
  <c r="C87" i="3" s="1"/>
  <c r="D86" i="3"/>
  <c r="C86" i="3" s="1"/>
  <c r="D85" i="3"/>
  <c r="C85" i="3" s="1"/>
  <c r="D84" i="3"/>
  <c r="C84" i="3" s="1"/>
  <c r="D83" i="3"/>
  <c r="C83" i="3" s="1"/>
  <c r="D82" i="3"/>
  <c r="C82" i="3" s="1"/>
  <c r="D81" i="3"/>
  <c r="C81" i="3" s="1"/>
  <c r="D80" i="3"/>
  <c r="C80" i="3" s="1"/>
  <c r="D79" i="3"/>
  <c r="C79" i="3" s="1"/>
  <c r="D78" i="3"/>
  <c r="C78" i="3" s="1"/>
  <c r="D77" i="3"/>
  <c r="C77" i="3" s="1"/>
  <c r="D76" i="3"/>
  <c r="C76" i="3" s="1"/>
  <c r="D75" i="3"/>
  <c r="C75" i="3" s="1"/>
  <c r="D74" i="3"/>
  <c r="C74" i="3" s="1"/>
  <c r="D73" i="3"/>
  <c r="C73" i="3" s="1"/>
  <c r="D72" i="3"/>
  <c r="C72" i="3" s="1"/>
  <c r="D71" i="3"/>
  <c r="C71" i="3" s="1"/>
  <c r="D70" i="3"/>
  <c r="C70" i="3" s="1"/>
  <c r="D69" i="3"/>
  <c r="C69" i="3" s="1"/>
  <c r="D68" i="3"/>
  <c r="C68" i="3" s="1"/>
  <c r="D67" i="3"/>
  <c r="C67" i="3" s="1"/>
  <c r="D66" i="3"/>
  <c r="C66" i="3" s="1"/>
  <c r="D65" i="3"/>
  <c r="C65" i="3" s="1"/>
  <c r="D64" i="3"/>
  <c r="C64" i="3" s="1"/>
  <c r="D63" i="3"/>
  <c r="C63" i="3" s="1"/>
  <c r="D62" i="3"/>
  <c r="C62" i="3" s="1"/>
  <c r="D61" i="3"/>
  <c r="C61" i="3" s="1"/>
  <c r="D60" i="3"/>
  <c r="C60" i="3" s="1"/>
  <c r="D59" i="3"/>
  <c r="C59" i="3" s="1"/>
  <c r="D58" i="3"/>
  <c r="C58" i="3" s="1"/>
  <c r="D57" i="3"/>
  <c r="C57" i="3" s="1"/>
  <c r="D56" i="3"/>
  <c r="C56" i="3" s="1"/>
  <c r="D55" i="3"/>
  <c r="C55" i="3" s="1"/>
  <c r="D54" i="3"/>
  <c r="C54" i="3" s="1"/>
  <c r="D53" i="3"/>
  <c r="C53" i="3" s="1"/>
  <c r="D52" i="3"/>
  <c r="C52" i="3" s="1"/>
  <c r="D51" i="3"/>
  <c r="C51" i="3" s="1"/>
  <c r="D50" i="3"/>
  <c r="C50" i="3" s="1"/>
  <c r="D49" i="3"/>
  <c r="C49" i="3" s="1"/>
  <c r="D48" i="3"/>
  <c r="C48" i="3" s="1"/>
  <c r="D47" i="3"/>
  <c r="C47" i="3" s="1"/>
  <c r="D46" i="3"/>
  <c r="C46" i="3" s="1"/>
  <c r="D45" i="3"/>
  <c r="C45" i="3" s="1"/>
  <c r="D44" i="3"/>
  <c r="C44" i="3" s="1"/>
  <c r="D43" i="3"/>
  <c r="C43" i="3" s="1"/>
  <c r="D42" i="3"/>
  <c r="C42" i="3" s="1"/>
  <c r="D41" i="3"/>
  <c r="C41" i="3" s="1"/>
  <c r="D40" i="3"/>
  <c r="C40" i="3" s="1"/>
  <c r="D39" i="3"/>
  <c r="C39" i="3" s="1"/>
  <c r="D38" i="3"/>
  <c r="C38" i="3" s="1"/>
  <c r="D37" i="3"/>
  <c r="C37" i="3" s="1"/>
  <c r="D36" i="3"/>
  <c r="C36" i="3" s="1"/>
  <c r="D35" i="3"/>
  <c r="C35" i="3" s="1"/>
  <c r="D34" i="3"/>
  <c r="C34" i="3" s="1"/>
  <c r="D33" i="3"/>
  <c r="C33" i="3" s="1"/>
  <c r="D32" i="3"/>
  <c r="C32" i="3" s="1"/>
  <c r="D31" i="3"/>
  <c r="C31" i="3" s="1"/>
  <c r="D30" i="3"/>
  <c r="C30" i="3" s="1"/>
  <c r="D29" i="3"/>
  <c r="C29" i="3" s="1"/>
  <c r="D28" i="3"/>
  <c r="C28" i="3" s="1"/>
  <c r="D27" i="3"/>
  <c r="C27" i="3" s="1"/>
  <c r="D26" i="3"/>
  <c r="C26" i="3" s="1"/>
  <c r="D25" i="3"/>
  <c r="C25" i="3" s="1"/>
  <c r="D24" i="3"/>
  <c r="C24" i="3" s="1"/>
  <c r="D23" i="3"/>
  <c r="C23" i="3" s="1"/>
  <c r="D22" i="3"/>
  <c r="C22" i="3" s="1"/>
  <c r="D21" i="3"/>
  <c r="C21" i="3" s="1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/>
  <c r="C14" i="3" s="1"/>
  <c r="D13" i="3"/>
  <c r="C13" i="3" s="1"/>
  <c r="D12" i="3"/>
  <c r="C12" i="3" s="1"/>
  <c r="D11" i="3"/>
  <c r="C11" i="3" s="1"/>
  <c r="D10" i="3"/>
  <c r="C10" i="3" s="1"/>
  <c r="D9" i="3"/>
  <c r="C9" i="3" s="1"/>
  <c r="D8" i="3"/>
  <c r="C8" i="3" s="1"/>
  <c r="D7" i="3"/>
  <c r="C7" i="3" s="1"/>
  <c r="D6" i="3"/>
  <c r="C6" i="3" s="1"/>
  <c r="D5" i="3"/>
  <c r="C5" i="3" s="1"/>
  <c r="D3" i="3"/>
  <c r="C3" i="3" s="1"/>
  <c r="D2" i="3"/>
  <c r="C2" i="3" s="1"/>
  <c r="D4" i="3"/>
  <c r="C4" i="3" s="1"/>
  <c r="H17" i="2"/>
  <c r="G17" i="2" s="1"/>
  <c r="H18" i="2"/>
  <c r="H19" i="2"/>
  <c r="H20" i="2"/>
  <c r="H21" i="2"/>
  <c r="H22" i="2"/>
  <c r="G22" i="2" s="1"/>
  <c r="A22" i="2" s="1"/>
  <c r="H23" i="2"/>
  <c r="G23" i="2" s="1"/>
  <c r="H24" i="2"/>
  <c r="E206" i="5" s="1"/>
  <c r="H25" i="2"/>
  <c r="G25" i="2" s="1"/>
  <c r="A25" i="2" s="1"/>
  <c r="H26" i="2"/>
  <c r="E288" i="5" s="1"/>
  <c r="H27" i="2"/>
  <c r="E192" i="5" s="1"/>
  <c r="H28" i="2"/>
  <c r="H29" i="2"/>
  <c r="H30" i="2"/>
  <c r="E217" i="5" s="1"/>
  <c r="H31" i="2"/>
  <c r="H32" i="2"/>
  <c r="E251" i="5" s="1"/>
  <c r="H33" i="2"/>
  <c r="G33" i="2" s="1"/>
  <c r="H34" i="2"/>
  <c r="E303" i="5" s="1"/>
  <c r="H35" i="2"/>
  <c r="G35" i="2" s="1"/>
  <c r="H36" i="2"/>
  <c r="H37" i="2"/>
  <c r="G37" i="2" s="1"/>
  <c r="H38" i="2"/>
  <c r="H39" i="2"/>
  <c r="G39" i="2" s="1"/>
  <c r="H40" i="2"/>
  <c r="E201" i="5" s="1"/>
  <c r="H41" i="2"/>
  <c r="H42" i="2"/>
  <c r="G42" i="2" s="1"/>
  <c r="A42" i="2" s="1"/>
  <c r="H43" i="2"/>
  <c r="E332" i="5" s="1"/>
  <c r="H44" i="2"/>
  <c r="G44" i="2" s="1"/>
  <c r="A44" i="2" s="1"/>
  <c r="H45" i="2"/>
  <c r="H46" i="2"/>
  <c r="H47" i="2"/>
  <c r="E329" i="5" s="1"/>
  <c r="H48" i="2"/>
  <c r="H49" i="2"/>
  <c r="E324" i="5" s="1"/>
  <c r="H50" i="2"/>
  <c r="E304" i="5" s="1"/>
  <c r="H51" i="2"/>
  <c r="H52" i="2"/>
  <c r="H53" i="2"/>
  <c r="G53" i="2" s="1"/>
  <c r="H54" i="2"/>
  <c r="H55" i="2"/>
  <c r="H56" i="2"/>
  <c r="G56" i="2" s="1"/>
  <c r="H57" i="2"/>
  <c r="H58" i="2"/>
  <c r="E302" i="5" s="1"/>
  <c r="H59" i="2"/>
  <c r="H60" i="2"/>
  <c r="E112" i="5" s="1"/>
  <c r="H61" i="2"/>
  <c r="H62" i="2"/>
  <c r="H63" i="2"/>
  <c r="E283" i="5" s="1"/>
  <c r="H64" i="2"/>
  <c r="H65" i="2"/>
  <c r="H66" i="2"/>
  <c r="G66" i="2" s="1"/>
  <c r="H67" i="2"/>
  <c r="E149" i="5" s="1"/>
  <c r="H68" i="2"/>
  <c r="H69" i="2"/>
  <c r="E296" i="5" s="1"/>
  <c r="H70" i="2"/>
  <c r="G70" i="2" s="1"/>
  <c r="H71" i="2"/>
  <c r="G71" i="2" s="1"/>
  <c r="A71" i="2" s="1"/>
  <c r="H72" i="2"/>
  <c r="E130" i="5" s="1"/>
  <c r="H73" i="2"/>
  <c r="G73" i="2" s="1"/>
  <c r="A73" i="2" s="1"/>
  <c r="H74" i="2"/>
  <c r="E308" i="5" s="1"/>
  <c r="H75" i="2"/>
  <c r="G75" i="2" s="1"/>
  <c r="H76" i="2"/>
  <c r="G76" i="2" s="1"/>
  <c r="A76" i="2" s="1"/>
  <c r="H77" i="2"/>
  <c r="H78" i="2"/>
  <c r="H79" i="2"/>
  <c r="G79" i="2" s="1"/>
  <c r="A79" i="2" s="1"/>
  <c r="H80" i="2"/>
  <c r="G80" i="2" s="1"/>
  <c r="H81" i="2"/>
  <c r="H82" i="2"/>
  <c r="G82" i="2" s="1"/>
  <c r="H83" i="2"/>
  <c r="H84" i="2"/>
  <c r="H85" i="2"/>
  <c r="H86" i="2"/>
  <c r="G86" i="2" s="1"/>
  <c r="H87" i="2"/>
  <c r="G87" i="2" s="1"/>
  <c r="H88" i="2"/>
  <c r="G88" i="2" s="1"/>
  <c r="A88" i="2" s="1"/>
  <c r="H89" i="2"/>
  <c r="G89" i="2" s="1"/>
  <c r="H90" i="2"/>
  <c r="H91" i="2"/>
  <c r="G91" i="2" s="1"/>
  <c r="A91" i="2" s="1"/>
  <c r="H92" i="2"/>
  <c r="G92" i="2" s="1"/>
  <c r="A92" i="2" s="1"/>
  <c r="H93" i="2"/>
  <c r="H94" i="2"/>
  <c r="G94" i="2" s="1"/>
  <c r="A94" i="2" s="1"/>
  <c r="H95" i="2"/>
  <c r="G95" i="2" s="1"/>
  <c r="A95" i="2" s="1"/>
  <c r="H96" i="2"/>
  <c r="H97" i="2"/>
  <c r="G97" i="2" s="1"/>
  <c r="H98" i="2"/>
  <c r="G98" i="2" s="1"/>
  <c r="A98" i="2" s="1"/>
  <c r="H99" i="2"/>
  <c r="H100" i="2"/>
  <c r="H101" i="2"/>
  <c r="H102" i="2"/>
  <c r="G102" i="2" s="1"/>
  <c r="A102" i="2" s="1"/>
  <c r="H103" i="2"/>
  <c r="G103" i="2" s="1"/>
  <c r="H104" i="2"/>
  <c r="G104" i="2" s="1"/>
  <c r="A104" i="2" s="1"/>
  <c r="H105" i="2"/>
  <c r="H106" i="2"/>
  <c r="G106" i="2" s="1"/>
  <c r="H107" i="2"/>
  <c r="G107" i="2" s="1"/>
  <c r="H108" i="2"/>
  <c r="H109" i="2"/>
  <c r="G109" i="2" s="1"/>
  <c r="H110" i="2"/>
  <c r="G110" i="2" s="1"/>
  <c r="A110" i="2" s="1"/>
  <c r="H111" i="2"/>
  <c r="H112" i="2"/>
  <c r="H113" i="2"/>
  <c r="H114" i="2"/>
  <c r="E330" i="5" s="1"/>
  <c r="H115" i="2"/>
  <c r="G115" i="2" s="1"/>
  <c r="A115" i="2" s="1"/>
  <c r="H116" i="2"/>
  <c r="E322" i="5" s="1"/>
  <c r="H117" i="2"/>
  <c r="H118" i="2"/>
  <c r="G118" i="2" s="1"/>
  <c r="A118" i="2" s="1"/>
  <c r="H119" i="2"/>
  <c r="G119" i="2" s="1"/>
  <c r="H120" i="2"/>
  <c r="G120" i="2" s="1"/>
  <c r="H121" i="2"/>
  <c r="G121" i="2" s="1"/>
  <c r="A121" i="2" s="1"/>
  <c r="H122" i="2"/>
  <c r="G122" i="2" s="1"/>
  <c r="A122" i="2" s="1"/>
  <c r="H123" i="2"/>
  <c r="G123" i="2" s="1"/>
  <c r="A123" i="2" s="1"/>
  <c r="H124" i="2"/>
  <c r="H125" i="2"/>
  <c r="G125" i="2" s="1"/>
  <c r="A125" i="2" s="1"/>
  <c r="H126" i="2"/>
  <c r="G126" i="2" s="1"/>
  <c r="H127" i="2"/>
  <c r="G127" i="2" s="1"/>
  <c r="A127" i="2" s="1"/>
  <c r="H128" i="2"/>
  <c r="G128" i="2" s="1"/>
  <c r="H129" i="2"/>
  <c r="H130" i="2"/>
  <c r="G130" i="2" s="1"/>
  <c r="A130" i="2" s="1"/>
  <c r="H131" i="2"/>
  <c r="H132" i="2"/>
  <c r="G132" i="2" s="1"/>
  <c r="A132" i="2" s="1"/>
  <c r="H133" i="2"/>
  <c r="H134" i="2"/>
  <c r="H135" i="2"/>
  <c r="H136" i="2"/>
  <c r="H137" i="2"/>
  <c r="G137" i="2" s="1"/>
  <c r="H138" i="2"/>
  <c r="G138" i="2" s="1"/>
  <c r="H139" i="2"/>
  <c r="G139" i="2" s="1"/>
  <c r="H140" i="2"/>
  <c r="G140" i="2" s="1"/>
  <c r="A140" i="2" s="1"/>
  <c r="H141" i="2"/>
  <c r="G141" i="2" s="1"/>
  <c r="H142" i="2"/>
  <c r="G142" i="2" s="1"/>
  <c r="H143" i="2"/>
  <c r="E281" i="5" s="1"/>
  <c r="H144" i="2"/>
  <c r="G144" i="2" s="1"/>
  <c r="A144" i="2" s="1"/>
  <c r="H145" i="2"/>
  <c r="G145" i="2" s="1"/>
  <c r="A145" i="2" s="1"/>
  <c r="H146" i="2"/>
  <c r="E160" i="5" s="1"/>
  <c r="H147" i="2"/>
  <c r="G147" i="2" s="1"/>
  <c r="H148" i="2"/>
  <c r="G148" i="2" s="1"/>
  <c r="A148" i="2" s="1"/>
  <c r="H149" i="2"/>
  <c r="G149" i="2" s="1"/>
  <c r="H150" i="2"/>
  <c r="G150" i="2" s="1"/>
  <c r="A150" i="2" s="1"/>
  <c r="H151" i="2"/>
  <c r="G151" i="2" s="1"/>
  <c r="H152" i="2"/>
  <c r="H153" i="2"/>
  <c r="G153" i="2" s="1"/>
  <c r="H154" i="2"/>
  <c r="G154" i="2" s="1"/>
  <c r="H155" i="2"/>
  <c r="G155" i="2" s="1"/>
  <c r="A155" i="2" s="1"/>
  <c r="H156" i="2"/>
  <c r="H157" i="2"/>
  <c r="G157" i="2" s="1"/>
  <c r="A157" i="2" s="1"/>
  <c r="H158" i="2"/>
  <c r="G158" i="2" s="1"/>
  <c r="H159" i="2"/>
  <c r="G159" i="2" s="1"/>
  <c r="A159" i="2" s="1"/>
  <c r="H160" i="2"/>
  <c r="G160" i="2" s="1"/>
  <c r="A160" i="2" s="1"/>
  <c r="H161" i="2"/>
  <c r="G161" i="2" s="1"/>
  <c r="A161" i="2" s="1"/>
  <c r="H162" i="2"/>
  <c r="G162" i="2" s="1"/>
  <c r="H163" i="2"/>
  <c r="G163" i="2" s="1"/>
  <c r="A163" i="2" s="1"/>
  <c r="H164" i="2"/>
  <c r="G164" i="2" s="1"/>
  <c r="H165" i="2"/>
  <c r="H166" i="2"/>
  <c r="G166" i="2" s="1"/>
  <c r="H167" i="2"/>
  <c r="G167" i="2" s="1"/>
  <c r="H168" i="2"/>
  <c r="G168" i="2" s="1"/>
  <c r="A168" i="2" s="1"/>
  <c r="H169" i="2"/>
  <c r="G169" i="2" s="1"/>
  <c r="H170" i="2"/>
  <c r="G170" i="2" s="1"/>
  <c r="A170" i="2" s="1"/>
  <c r="H171" i="2"/>
  <c r="G171" i="2" s="1"/>
  <c r="A171" i="2" s="1"/>
  <c r="H172" i="2"/>
  <c r="G172" i="2" s="1"/>
  <c r="H173" i="2"/>
  <c r="G173" i="2" s="1"/>
  <c r="A173" i="2" s="1"/>
  <c r="H174" i="2"/>
  <c r="G174" i="2" s="1"/>
  <c r="H175" i="2"/>
  <c r="H176" i="2"/>
  <c r="H177" i="2"/>
  <c r="G177" i="2" s="1"/>
  <c r="H178" i="2"/>
  <c r="H179" i="2"/>
  <c r="G179" i="2" s="1"/>
  <c r="A179" i="2" s="1"/>
  <c r="H180" i="2"/>
  <c r="H181" i="2"/>
  <c r="H182" i="2"/>
  <c r="G182" i="2" s="1"/>
  <c r="H183" i="2"/>
  <c r="H184" i="2"/>
  <c r="G184" i="2" s="1"/>
  <c r="A184" i="2" s="1"/>
  <c r="H185" i="2"/>
  <c r="G185" i="2" s="1"/>
  <c r="A185" i="2" s="1"/>
  <c r="H186" i="2"/>
  <c r="E293" i="5" s="1"/>
  <c r="H187" i="2"/>
  <c r="G187" i="2" s="1"/>
  <c r="H188" i="2"/>
  <c r="G188" i="2" s="1"/>
  <c r="H189" i="2"/>
  <c r="G189" i="2" s="1"/>
  <c r="A189" i="2" s="1"/>
  <c r="H190" i="2"/>
  <c r="H191" i="2"/>
  <c r="H192" i="2"/>
  <c r="E131" i="5" s="1"/>
  <c r="H193" i="2"/>
  <c r="G193" i="2" s="1"/>
  <c r="H194" i="2"/>
  <c r="G194" i="2" s="1"/>
  <c r="H195" i="2"/>
  <c r="G195" i="2" s="1"/>
  <c r="H196" i="2"/>
  <c r="E90" i="5" s="1"/>
  <c r="H197" i="2"/>
  <c r="H198" i="2"/>
  <c r="G198" i="2" s="1"/>
  <c r="H199" i="2"/>
  <c r="H200" i="2"/>
  <c r="H201" i="2"/>
  <c r="G201" i="2" s="1"/>
  <c r="H202" i="2"/>
  <c r="G202" i="2" s="1"/>
  <c r="H203" i="2"/>
  <c r="G203" i="2" s="1"/>
  <c r="A203" i="2" s="1"/>
  <c r="H204" i="2"/>
  <c r="H205" i="2"/>
  <c r="G205" i="2" s="1"/>
  <c r="H206" i="2"/>
  <c r="E179" i="5" s="1"/>
  <c r="H207" i="2"/>
  <c r="G207" i="2" s="1"/>
  <c r="H208" i="2"/>
  <c r="G208" i="2" s="1"/>
  <c r="H209" i="2"/>
  <c r="G209" i="2" s="1"/>
  <c r="A209" i="2" s="1"/>
  <c r="H210" i="2"/>
  <c r="G210" i="2" s="1"/>
  <c r="H211" i="2"/>
  <c r="H212" i="2"/>
  <c r="G212" i="2" s="1"/>
  <c r="A212" i="2" s="1"/>
  <c r="H213" i="2"/>
  <c r="H214" i="2"/>
  <c r="G214" i="2" s="1"/>
  <c r="A214" i="2" s="1"/>
  <c r="H215" i="2"/>
  <c r="G215" i="2" s="1"/>
  <c r="H216" i="2"/>
  <c r="G216" i="2" s="1"/>
  <c r="A216" i="2" s="1"/>
  <c r="H217" i="2"/>
  <c r="G217" i="2" s="1"/>
  <c r="A217" i="2" s="1"/>
  <c r="H218" i="2"/>
  <c r="G218" i="2" s="1"/>
  <c r="A218" i="2" s="1"/>
  <c r="H219" i="2"/>
  <c r="G219" i="2" s="1"/>
  <c r="H220" i="2"/>
  <c r="G220" i="2" s="1"/>
  <c r="A220" i="2" s="1"/>
  <c r="H221" i="2"/>
  <c r="G221" i="2" s="1"/>
  <c r="A221" i="2" s="1"/>
  <c r="H222" i="2"/>
  <c r="G222" i="2" s="1"/>
  <c r="H223" i="2"/>
  <c r="G223" i="2" s="1"/>
  <c r="H224" i="2"/>
  <c r="G224" i="2" s="1"/>
  <c r="A224" i="2" s="1"/>
  <c r="H225" i="2"/>
  <c r="E203" i="5" s="1"/>
  <c r="H226" i="2"/>
  <c r="G226" i="2" s="1"/>
  <c r="A226" i="2" s="1"/>
  <c r="H227" i="2"/>
  <c r="G227" i="2" s="1"/>
  <c r="H228" i="2"/>
  <c r="H229" i="2"/>
  <c r="G229" i="2" s="1"/>
  <c r="A229" i="2" s="1"/>
  <c r="H230" i="2"/>
  <c r="G230" i="2" s="1"/>
  <c r="A230" i="2" s="1"/>
  <c r="H231" i="2"/>
  <c r="G231" i="2" s="1"/>
  <c r="A231" i="2" s="1"/>
  <c r="H232" i="2"/>
  <c r="G232" i="2" s="1"/>
  <c r="H233" i="2"/>
  <c r="G233" i="2" s="1"/>
  <c r="A233" i="2" s="1"/>
  <c r="H234" i="2"/>
  <c r="H235" i="2"/>
  <c r="G235" i="2" s="1"/>
  <c r="A235" i="2" s="1"/>
  <c r="H236" i="2"/>
  <c r="G236" i="2" s="1"/>
  <c r="A236" i="2" s="1"/>
  <c r="H237" i="2"/>
  <c r="H238" i="2"/>
  <c r="G238" i="2" s="1"/>
  <c r="H239" i="2"/>
  <c r="H240" i="2"/>
  <c r="G240" i="2" s="1"/>
  <c r="A240" i="2" s="1"/>
  <c r="H241" i="2"/>
  <c r="G241" i="2" s="1"/>
  <c r="A241" i="2" s="1"/>
  <c r="H242" i="2"/>
  <c r="H243" i="2"/>
  <c r="G243" i="2" s="1"/>
  <c r="A243" i="2" s="1"/>
  <c r="H244" i="2"/>
  <c r="G244" i="2" s="1"/>
  <c r="A244" i="2" s="1"/>
  <c r="H245" i="2"/>
  <c r="G245" i="2" s="1"/>
  <c r="A245" i="2" s="1"/>
  <c r="H246" i="2"/>
  <c r="G246" i="2" s="1"/>
  <c r="H247" i="2"/>
  <c r="G247" i="2" s="1"/>
  <c r="A247" i="2" s="1"/>
  <c r="H248" i="2"/>
  <c r="G248" i="2" s="1"/>
  <c r="A248" i="2" s="1"/>
  <c r="H249" i="2"/>
  <c r="G249" i="2" s="1"/>
  <c r="A249" i="2" s="1"/>
  <c r="H250" i="2"/>
  <c r="G250" i="2" s="1"/>
  <c r="A250" i="2" s="1"/>
  <c r="H251" i="2"/>
  <c r="G251" i="2" s="1"/>
  <c r="A251" i="2" s="1"/>
  <c r="H252" i="2"/>
  <c r="G252" i="2" s="1"/>
  <c r="H253" i="2"/>
  <c r="G253" i="2" s="1"/>
  <c r="A253" i="2" s="1"/>
  <c r="H254" i="2"/>
  <c r="G254" i="2" s="1"/>
  <c r="A254" i="2" s="1"/>
  <c r="H255" i="2"/>
  <c r="G255" i="2" s="1"/>
  <c r="A255" i="2" s="1"/>
  <c r="H256" i="2"/>
  <c r="G256" i="2" s="1"/>
  <c r="H257" i="2"/>
  <c r="G257" i="2" s="1"/>
  <c r="A257" i="2" s="1"/>
  <c r="H258" i="2"/>
  <c r="H259" i="2"/>
  <c r="G259" i="2" s="1"/>
  <c r="A259" i="2" s="1"/>
  <c r="H260" i="2"/>
  <c r="G260" i="2" s="1"/>
  <c r="A260" i="2" s="1"/>
  <c r="H261" i="2"/>
  <c r="G261" i="2" s="1"/>
  <c r="H262" i="2"/>
  <c r="G262" i="2" s="1"/>
  <c r="A262" i="2" s="1"/>
  <c r="H263" i="2"/>
  <c r="G263" i="2" s="1"/>
  <c r="A263" i="2" s="1"/>
  <c r="H264" i="2"/>
  <c r="G264" i="2" s="1"/>
  <c r="A264" i="2" s="1"/>
  <c r="H265" i="2"/>
  <c r="H266" i="2"/>
  <c r="G266" i="2" s="1"/>
  <c r="A266" i="2" s="1"/>
  <c r="H267" i="2"/>
  <c r="G267" i="2" s="1"/>
  <c r="A267" i="2" s="1"/>
  <c r="H268" i="2"/>
  <c r="G268" i="2" s="1"/>
  <c r="H269" i="2"/>
  <c r="H270" i="2"/>
  <c r="G270" i="2" s="1"/>
  <c r="H271" i="2"/>
  <c r="G271" i="2" s="1"/>
  <c r="H272" i="2"/>
  <c r="H273" i="2"/>
  <c r="G273" i="2" s="1"/>
  <c r="H274" i="2"/>
  <c r="H275" i="2"/>
  <c r="G275" i="2" s="1"/>
  <c r="H276" i="2"/>
  <c r="G276" i="2" s="1"/>
  <c r="A276" i="2" s="1"/>
  <c r="H277" i="2"/>
  <c r="H278" i="2"/>
  <c r="G278" i="2" s="1"/>
  <c r="A278" i="2" s="1"/>
  <c r="H279" i="2"/>
  <c r="G279" i="2" s="1"/>
  <c r="H280" i="2"/>
  <c r="G280" i="2" s="1"/>
  <c r="A280" i="2" s="1"/>
  <c r="H281" i="2"/>
  <c r="H282" i="2"/>
  <c r="G282" i="2" s="1"/>
  <c r="H283" i="2"/>
  <c r="G283" i="2" s="1"/>
  <c r="H284" i="2"/>
  <c r="E301" i="5" s="1"/>
  <c r="H285" i="2"/>
  <c r="G285" i="2" s="1"/>
  <c r="A285" i="2" s="1"/>
  <c r="H286" i="2"/>
  <c r="H287" i="2"/>
  <c r="E154" i="5" s="1"/>
  <c r="H288" i="2"/>
  <c r="G288" i="2" s="1"/>
  <c r="A288" i="2" s="1"/>
  <c r="H289" i="2"/>
  <c r="G289" i="2" s="1"/>
  <c r="H290" i="2"/>
  <c r="G290" i="2" s="1"/>
  <c r="A290" i="2" s="1"/>
  <c r="H291" i="2"/>
  <c r="G291" i="2" s="1"/>
  <c r="A291" i="2" s="1"/>
  <c r="H292" i="2"/>
  <c r="G292" i="2" s="1"/>
  <c r="A292" i="2" s="1"/>
  <c r="H293" i="2"/>
  <c r="G293" i="2" s="1"/>
  <c r="A293" i="2" s="1"/>
  <c r="H294" i="2"/>
  <c r="H295" i="2"/>
  <c r="G295" i="2" s="1"/>
  <c r="A295" i="2" s="1"/>
  <c r="H296" i="2"/>
  <c r="G296" i="2" s="1"/>
  <c r="A296" i="2" s="1"/>
  <c r="H297" i="2"/>
  <c r="G297" i="2" s="1"/>
  <c r="A297" i="2" s="1"/>
  <c r="H298" i="2"/>
  <c r="G298" i="2" s="1"/>
  <c r="A298" i="2" s="1"/>
  <c r="H299" i="2"/>
  <c r="H300" i="2"/>
  <c r="G300" i="2" s="1"/>
  <c r="A300" i="2" s="1"/>
  <c r="H301" i="2"/>
  <c r="G301" i="2" s="1"/>
  <c r="H302" i="2"/>
  <c r="G302" i="2" s="1"/>
  <c r="H303" i="2"/>
  <c r="H304" i="2"/>
  <c r="G304" i="2" s="1"/>
  <c r="A304" i="2" s="1"/>
  <c r="H305" i="2"/>
  <c r="G305" i="2" s="1"/>
  <c r="A305" i="2" s="1"/>
  <c r="H306" i="2"/>
  <c r="H307" i="2"/>
  <c r="G307" i="2" s="1"/>
  <c r="A307" i="2" s="1"/>
  <c r="H308" i="2"/>
  <c r="G308" i="2" s="1"/>
  <c r="A308" i="2" s="1"/>
  <c r="H309" i="2"/>
  <c r="G309" i="2" s="1"/>
  <c r="A309" i="2" s="1"/>
  <c r="H310" i="2"/>
  <c r="G310" i="2" s="1"/>
  <c r="A310" i="2" s="1"/>
  <c r="H311" i="2"/>
  <c r="G311" i="2" s="1"/>
  <c r="H312" i="2"/>
  <c r="G312" i="2" s="1"/>
  <c r="A312" i="2" s="1"/>
  <c r="H313" i="2"/>
  <c r="H314" i="2"/>
  <c r="G314" i="2" s="1"/>
  <c r="H315" i="2"/>
  <c r="H316" i="2"/>
  <c r="G316" i="2" s="1"/>
  <c r="A316" i="2" s="1"/>
  <c r="H317" i="2"/>
  <c r="G317" i="2" s="1"/>
  <c r="A317" i="2" s="1"/>
  <c r="H318" i="2"/>
  <c r="G318" i="2" s="1"/>
  <c r="A318" i="2" s="1"/>
  <c r="H319" i="2"/>
  <c r="G319" i="2" s="1"/>
  <c r="A319" i="2" s="1"/>
  <c r="H320" i="2"/>
  <c r="G320" i="2" s="1"/>
  <c r="A320" i="2" s="1"/>
  <c r="H321" i="2"/>
  <c r="G321" i="2" s="1"/>
  <c r="H322" i="2"/>
  <c r="G322" i="2" s="1"/>
  <c r="H323" i="2"/>
  <c r="G323" i="2" s="1"/>
  <c r="A323" i="2" s="1"/>
  <c r="H324" i="2"/>
  <c r="H325" i="2"/>
  <c r="G325" i="2" s="1"/>
  <c r="H326" i="2"/>
  <c r="G326" i="2" s="1"/>
  <c r="A326" i="2" s="1"/>
  <c r="H327" i="2"/>
  <c r="G327" i="2" s="1"/>
  <c r="H328" i="2"/>
  <c r="G328" i="2" s="1"/>
  <c r="A328" i="2" s="1"/>
  <c r="H329" i="2"/>
  <c r="G329" i="2" s="1"/>
  <c r="A329" i="2" s="1"/>
  <c r="H330" i="2"/>
  <c r="G330" i="2" s="1"/>
  <c r="A330" i="2" s="1"/>
  <c r="H331" i="2"/>
  <c r="H332" i="2"/>
  <c r="G332" i="2" s="1"/>
  <c r="A332" i="2" s="1"/>
  <c r="H333" i="2"/>
  <c r="G333" i="2" s="1"/>
  <c r="A333" i="2" s="1"/>
  <c r="H334" i="2"/>
  <c r="G334" i="2" s="1"/>
  <c r="A334" i="2" s="1"/>
  <c r="H335" i="2"/>
  <c r="H336" i="2"/>
  <c r="G336" i="2" s="1"/>
  <c r="A336" i="2" s="1"/>
  <c r="H337" i="2"/>
  <c r="G337" i="2" s="1"/>
  <c r="A337" i="2" s="1"/>
  <c r="H338" i="2"/>
  <c r="G338" i="2" s="1"/>
  <c r="A338" i="2" s="1"/>
  <c r="H339" i="2"/>
  <c r="G339" i="2" s="1"/>
  <c r="H340" i="2"/>
  <c r="G340" i="2" s="1"/>
  <c r="H341" i="2"/>
  <c r="H342" i="2"/>
  <c r="G342" i="2" s="1"/>
  <c r="A342" i="2" s="1"/>
  <c r="H343" i="2"/>
  <c r="G343" i="2" s="1"/>
  <c r="H344" i="2"/>
  <c r="G344" i="2" s="1"/>
  <c r="A344" i="2" s="1"/>
  <c r="H345" i="2"/>
  <c r="G345" i="2" s="1"/>
  <c r="H346" i="2"/>
  <c r="G346" i="2" s="1"/>
  <c r="A346" i="2" s="1"/>
  <c r="H347" i="2"/>
  <c r="G347" i="2" s="1"/>
  <c r="H348" i="2"/>
  <c r="G348" i="2" s="1"/>
  <c r="H349" i="2"/>
  <c r="G349" i="2" s="1"/>
  <c r="A349" i="2" s="1"/>
  <c r="H350" i="2"/>
  <c r="G350" i="2" s="1"/>
  <c r="H351" i="2"/>
  <c r="G351" i="2" s="1"/>
  <c r="A351" i="2" s="1"/>
  <c r="H352" i="2"/>
  <c r="G352" i="2" s="1"/>
  <c r="H353" i="2"/>
  <c r="G353" i="2" s="1"/>
  <c r="A353" i="2" s="1"/>
  <c r="H354" i="2"/>
  <c r="H355" i="2"/>
  <c r="G355" i="2" s="1"/>
  <c r="A355" i="2" s="1"/>
  <c r="H356" i="2"/>
  <c r="G356" i="2" s="1"/>
  <c r="A356" i="2" s="1"/>
  <c r="H357" i="2"/>
  <c r="G357" i="2" s="1"/>
  <c r="H358" i="2"/>
  <c r="G358" i="2" s="1"/>
  <c r="A358" i="2" s="1"/>
  <c r="H359" i="2"/>
  <c r="G359" i="2" s="1"/>
  <c r="A359" i="2" s="1"/>
  <c r="H360" i="2"/>
  <c r="G360" i="2" s="1"/>
  <c r="H361" i="2"/>
  <c r="G361" i="2" s="1"/>
  <c r="H362" i="2"/>
  <c r="H363" i="2"/>
  <c r="H364" i="2"/>
  <c r="G364" i="2" s="1"/>
  <c r="H365" i="2"/>
  <c r="G365" i="2" s="1"/>
  <c r="A365" i="2" s="1"/>
  <c r="H366" i="2"/>
  <c r="G366" i="2" s="1"/>
  <c r="A366" i="2" s="1"/>
  <c r="H367" i="2"/>
  <c r="H368" i="2"/>
  <c r="G368" i="2" s="1"/>
  <c r="A368" i="2" s="1"/>
  <c r="H369" i="2"/>
  <c r="H370" i="2"/>
  <c r="G370" i="2" s="1"/>
  <c r="H371" i="2"/>
  <c r="G371" i="2" s="1"/>
  <c r="H372" i="2"/>
  <c r="G372" i="2" s="1"/>
  <c r="H373" i="2"/>
  <c r="G373" i="2" s="1"/>
  <c r="H374" i="2"/>
  <c r="H375" i="2"/>
  <c r="G375" i="2" s="1"/>
  <c r="A375" i="2" s="1"/>
  <c r="H376" i="2"/>
  <c r="G376" i="2" s="1"/>
  <c r="H377" i="2"/>
  <c r="G377" i="2" s="1"/>
  <c r="H378" i="2"/>
  <c r="G378" i="2" s="1"/>
  <c r="A378" i="2" s="1"/>
  <c r="H379" i="2"/>
  <c r="G379" i="2" s="1"/>
  <c r="A379" i="2" s="1"/>
  <c r="H380" i="2"/>
  <c r="G380" i="2" s="1"/>
  <c r="H381" i="2"/>
  <c r="G381" i="2" s="1"/>
  <c r="A381" i="2" s="1"/>
  <c r="H382" i="2"/>
  <c r="G382" i="2" s="1"/>
  <c r="A382" i="2" s="1"/>
  <c r="H383" i="2"/>
  <c r="G383" i="2" s="1"/>
  <c r="A383" i="2" s="1"/>
  <c r="H384" i="2"/>
  <c r="G384" i="2" s="1"/>
  <c r="A384" i="2" s="1"/>
  <c r="H385" i="2"/>
  <c r="G385" i="2" s="1"/>
  <c r="A385" i="2" s="1"/>
  <c r="H386" i="2"/>
  <c r="G386" i="2" s="1"/>
  <c r="H387" i="2"/>
  <c r="G387" i="2" s="1"/>
  <c r="A387" i="2" s="1"/>
  <c r="H388" i="2"/>
  <c r="G388" i="2" s="1"/>
  <c r="A388" i="2" s="1"/>
  <c r="H389" i="2"/>
  <c r="G389" i="2" s="1"/>
  <c r="H390" i="2"/>
  <c r="G390" i="2" s="1"/>
  <c r="H391" i="2"/>
  <c r="G391" i="2" s="1"/>
  <c r="A391" i="2" s="1"/>
  <c r="H392" i="2"/>
  <c r="H393" i="2"/>
  <c r="G393" i="2" s="1"/>
  <c r="A393" i="2" s="1"/>
  <c r="H394" i="2"/>
  <c r="G394" i="2" s="1"/>
  <c r="A394" i="2" s="1"/>
  <c r="H395" i="2"/>
  <c r="H396" i="2"/>
  <c r="G396" i="2" s="1"/>
  <c r="A396" i="2" s="1"/>
  <c r="H397" i="2"/>
  <c r="H398" i="2"/>
  <c r="G398" i="2" s="1"/>
  <c r="A398" i="2" s="1"/>
  <c r="H399" i="2"/>
  <c r="H400" i="2"/>
  <c r="E291" i="5" s="1"/>
  <c r="H401" i="2"/>
  <c r="G401" i="2" s="1"/>
  <c r="A401" i="2" s="1"/>
  <c r="H402" i="2"/>
  <c r="G402" i="2" s="1"/>
  <c r="H403" i="2"/>
  <c r="G403" i="2" s="1"/>
  <c r="H404" i="2"/>
  <c r="G404" i="2" s="1"/>
  <c r="A404" i="2" s="1"/>
  <c r="H405" i="2"/>
  <c r="G405" i="2" s="1"/>
  <c r="H406" i="2"/>
  <c r="G406" i="2" s="1"/>
  <c r="A406" i="2" s="1"/>
  <c r="H407" i="2"/>
  <c r="G407" i="2" s="1"/>
  <c r="H408" i="2"/>
  <c r="G408" i="2" s="1"/>
  <c r="A408" i="2" s="1"/>
  <c r="H409" i="2"/>
  <c r="G409" i="2" s="1"/>
  <c r="A409" i="2" s="1"/>
  <c r="H410" i="2"/>
  <c r="G410" i="2" s="1"/>
  <c r="A410" i="2" s="1"/>
  <c r="H411" i="2"/>
  <c r="H412" i="2"/>
  <c r="H413" i="2"/>
  <c r="G413" i="2" s="1"/>
  <c r="A413" i="2" s="1"/>
  <c r="H414" i="2"/>
  <c r="G414" i="2" s="1"/>
  <c r="A414" i="2" s="1"/>
  <c r="H415" i="2"/>
  <c r="G415" i="2" s="1"/>
  <c r="A415" i="2" s="1"/>
  <c r="H416" i="2"/>
  <c r="G416" i="2" s="1"/>
  <c r="A416" i="2" s="1"/>
  <c r="H417" i="2"/>
  <c r="H418" i="2"/>
  <c r="G418" i="2" s="1"/>
  <c r="H419" i="2"/>
  <c r="G419" i="2" s="1"/>
  <c r="A419" i="2" s="1"/>
  <c r="H420" i="2"/>
  <c r="G420" i="2" s="1"/>
  <c r="A420" i="2" s="1"/>
  <c r="H421" i="2"/>
  <c r="G421" i="2" s="1"/>
  <c r="H422" i="2"/>
  <c r="G422" i="2" s="1"/>
  <c r="A422" i="2" s="1"/>
  <c r="H423" i="2"/>
  <c r="G423" i="2" s="1"/>
  <c r="A423" i="2" s="1"/>
  <c r="H424" i="2"/>
  <c r="G424" i="2" s="1"/>
  <c r="H425" i="2"/>
  <c r="H426" i="2"/>
  <c r="G426" i="2" s="1"/>
  <c r="A426" i="2" s="1"/>
  <c r="H427" i="2"/>
  <c r="G427" i="2" s="1"/>
  <c r="A427" i="2" s="1"/>
  <c r="H428" i="2"/>
  <c r="E321" i="5" s="1"/>
  <c r="H429" i="2"/>
  <c r="G429" i="2" s="1"/>
  <c r="A429" i="2" s="1"/>
  <c r="H430" i="2"/>
  <c r="G430" i="2" s="1"/>
  <c r="A430" i="2" s="1"/>
  <c r="H431" i="2"/>
  <c r="H432" i="2"/>
  <c r="G432" i="2" s="1"/>
  <c r="H433" i="2"/>
  <c r="H434" i="2"/>
  <c r="G434" i="2" s="1"/>
  <c r="H435" i="2"/>
  <c r="G435" i="2" s="1"/>
  <c r="H436" i="2"/>
  <c r="G436" i="2" s="1"/>
  <c r="H437" i="2"/>
  <c r="G437" i="2" s="1"/>
  <c r="A437" i="2" s="1"/>
  <c r="H438" i="2"/>
  <c r="G438" i="2" s="1"/>
  <c r="H439" i="2"/>
  <c r="G439" i="2" s="1"/>
  <c r="A439" i="2" s="1"/>
  <c r="H440" i="2"/>
  <c r="H441" i="2"/>
  <c r="G441" i="2" s="1"/>
  <c r="A441" i="2" s="1"/>
  <c r="H442" i="2"/>
  <c r="G442" i="2" s="1"/>
  <c r="H443" i="2"/>
  <c r="H444" i="2"/>
  <c r="G444" i="2" s="1"/>
  <c r="A444" i="2" s="1"/>
  <c r="H445" i="2"/>
  <c r="G445" i="2" s="1"/>
  <c r="A445" i="2" s="1"/>
  <c r="H446" i="2"/>
  <c r="G446" i="2" s="1"/>
  <c r="H447" i="2"/>
  <c r="G447" i="2" s="1"/>
  <c r="A447" i="2" s="1"/>
  <c r="H448" i="2"/>
  <c r="G448" i="2" s="1"/>
  <c r="H449" i="2"/>
  <c r="G449" i="2" s="1"/>
  <c r="H450" i="2"/>
  <c r="G450" i="2" s="1"/>
  <c r="A450" i="2" s="1"/>
  <c r="H451" i="2"/>
  <c r="G451" i="2" s="1"/>
  <c r="A451" i="2" s="1"/>
  <c r="H452" i="2"/>
  <c r="G452" i="2" s="1"/>
  <c r="A452" i="2" s="1"/>
  <c r="H453" i="2"/>
  <c r="G453" i="2" s="1"/>
  <c r="H454" i="2"/>
  <c r="G454" i="2" s="1"/>
  <c r="A454" i="2" s="1"/>
  <c r="H455" i="2"/>
  <c r="G455" i="2" s="1"/>
  <c r="A455" i="2" s="1"/>
  <c r="H456" i="2"/>
  <c r="G456" i="2" s="1"/>
  <c r="H457" i="2"/>
  <c r="G457" i="2" s="1"/>
  <c r="H458" i="2"/>
  <c r="G458" i="2" s="1"/>
  <c r="A458" i="2" s="1"/>
  <c r="H459" i="2"/>
  <c r="G459" i="2" s="1"/>
  <c r="A459" i="2" s="1"/>
  <c r="H460" i="2"/>
  <c r="G460" i="2" s="1"/>
  <c r="H461" i="2"/>
  <c r="G461" i="2" s="1"/>
  <c r="H462" i="2"/>
  <c r="G462" i="2" s="1"/>
  <c r="H463" i="2"/>
  <c r="G463" i="2" s="1"/>
  <c r="H464" i="2"/>
  <c r="G464" i="2" s="1"/>
  <c r="A464" i="2" s="1"/>
  <c r="H465" i="2"/>
  <c r="G465" i="2" s="1"/>
  <c r="A465" i="2" s="1"/>
  <c r="H466" i="2"/>
  <c r="G466" i="2" s="1"/>
  <c r="A466" i="2" s="1"/>
  <c r="H467" i="2"/>
  <c r="G467" i="2" s="1"/>
  <c r="A467" i="2" s="1"/>
  <c r="H468" i="2"/>
  <c r="G468" i="2" s="1"/>
  <c r="H469" i="2"/>
  <c r="G469" i="2" s="1"/>
  <c r="A469" i="2" s="1"/>
  <c r="H470" i="2"/>
  <c r="G470" i="2" s="1"/>
  <c r="H471" i="2"/>
  <c r="G471" i="2" s="1"/>
  <c r="H472" i="2"/>
  <c r="G472" i="2" s="1"/>
  <c r="A472" i="2" s="1"/>
  <c r="H473" i="2"/>
  <c r="G473" i="2" s="1"/>
  <c r="A473" i="2" s="1"/>
  <c r="H3" i="2"/>
  <c r="G3" i="2" s="1"/>
  <c r="H4" i="2"/>
  <c r="H5" i="2"/>
  <c r="E279" i="5" s="1"/>
  <c r="H6" i="2"/>
  <c r="H7" i="2"/>
  <c r="H8" i="2"/>
  <c r="H9" i="2"/>
  <c r="G9" i="2" s="1"/>
  <c r="A9" i="2" s="1"/>
  <c r="H10" i="2"/>
  <c r="H11" i="2"/>
  <c r="G11" i="2" s="1"/>
  <c r="H12" i="2"/>
  <c r="H13" i="2"/>
  <c r="H14" i="2"/>
  <c r="H15" i="2"/>
  <c r="H16" i="2"/>
  <c r="H2" i="2"/>
  <c r="C14" i="2"/>
  <c r="E315" i="5" l="1"/>
  <c r="E327" i="5"/>
  <c r="E161" i="5"/>
  <c r="E323" i="5"/>
  <c r="E272" i="5"/>
  <c r="E319" i="5"/>
  <c r="G313" i="2"/>
  <c r="A313" i="2" s="1"/>
  <c r="E305" i="5"/>
  <c r="G399" i="2"/>
  <c r="E298" i="5"/>
  <c r="G412" i="2"/>
  <c r="E289" i="5"/>
  <c r="E62" i="5"/>
  <c r="E287" i="5"/>
  <c r="E197" i="5"/>
  <c r="E284" i="5"/>
  <c r="E239" i="5"/>
  <c r="E294" i="5"/>
  <c r="E254" i="5"/>
  <c r="E274" i="5"/>
  <c r="E257" i="5"/>
  <c r="E276" i="5"/>
  <c r="E132" i="5"/>
  <c r="E277" i="5"/>
  <c r="G411" i="2"/>
  <c r="E262" i="5"/>
  <c r="G425" i="2"/>
  <c r="E267" i="5"/>
  <c r="E64" i="5"/>
  <c r="E263" i="5"/>
  <c r="G63" i="2"/>
  <c r="E233" i="5"/>
  <c r="G77" i="2"/>
  <c r="A77" i="2" s="1"/>
  <c r="E236" i="5"/>
  <c r="E181" i="5"/>
  <c r="E252" i="5"/>
  <c r="G299" i="2"/>
  <c r="E237" i="5"/>
  <c r="G294" i="2"/>
  <c r="E241" i="5"/>
  <c r="G152" i="2"/>
  <c r="E240" i="5"/>
  <c r="E86" i="5"/>
  <c r="E246" i="5"/>
  <c r="G211" i="2"/>
  <c r="E247" i="5"/>
  <c r="E238" i="5"/>
  <c r="G258" i="2"/>
  <c r="A258" i="2" s="1"/>
  <c r="E234" i="5"/>
  <c r="G242" i="2"/>
  <c r="E221" i="5"/>
  <c r="G428" i="2"/>
  <c r="E212" i="5"/>
  <c r="E80" i="5"/>
  <c r="E215" i="5"/>
  <c r="G136" i="2"/>
  <c r="E205" i="5"/>
  <c r="G105" i="2"/>
  <c r="A105" i="2" s="1"/>
  <c r="E204" i="5"/>
  <c r="G239" i="2"/>
  <c r="E200" i="5"/>
  <c r="G331" i="2"/>
  <c r="E189" i="5"/>
  <c r="G335" i="2"/>
  <c r="E177" i="5"/>
  <c r="G190" i="2"/>
  <c r="E172" i="5"/>
  <c r="G237" i="2"/>
  <c r="A237" i="2" s="1"/>
  <c r="E185" i="5"/>
  <c r="G281" i="2"/>
  <c r="E180" i="5"/>
  <c r="E34" i="5"/>
  <c r="E183" i="5"/>
  <c r="G341" i="2"/>
  <c r="E176" i="5"/>
  <c r="G206" i="2"/>
  <c r="E166" i="5"/>
  <c r="E133" i="5"/>
  <c r="E169" i="5"/>
  <c r="G43" i="2"/>
  <c r="E151" i="5"/>
  <c r="A139" i="2"/>
  <c r="G417" i="2"/>
  <c r="A417" i="2" s="1"/>
  <c r="E137" i="5"/>
  <c r="G186" i="2"/>
  <c r="E136" i="5"/>
  <c r="G47" i="2"/>
  <c r="E115" i="5"/>
  <c r="G367" i="2"/>
  <c r="E114" i="5"/>
  <c r="G392" i="2"/>
  <c r="A392" i="2" s="1"/>
  <c r="E126" i="5"/>
  <c r="G135" i="2"/>
  <c r="E92" i="5"/>
  <c r="G69" i="2"/>
  <c r="E94" i="5"/>
  <c r="G100" i="2"/>
  <c r="A100" i="2" s="1"/>
  <c r="E95" i="5"/>
  <c r="G50" i="2"/>
  <c r="E97" i="5"/>
  <c r="E125" i="5"/>
  <c r="E103" i="5"/>
  <c r="G131" i="2"/>
  <c r="E122" i="5"/>
  <c r="G400" i="2"/>
  <c r="A400" i="2" s="1"/>
  <c r="E105" i="5"/>
  <c r="G111" i="2"/>
  <c r="E81" i="5"/>
  <c r="E73" i="5"/>
  <c r="E74" i="5"/>
  <c r="G192" i="2"/>
  <c r="E72" i="5"/>
  <c r="G64" i="2"/>
  <c r="E63" i="5"/>
  <c r="G7" i="2"/>
  <c r="E26" i="5"/>
  <c r="G286" i="2"/>
  <c r="A286" i="2" s="1"/>
  <c r="E194" i="5"/>
  <c r="G6" i="2"/>
  <c r="E5" i="5"/>
  <c r="E31" i="5"/>
  <c r="G397" i="2"/>
  <c r="E243" i="5"/>
  <c r="G269" i="2"/>
  <c r="E216" i="5"/>
  <c r="G93" i="2"/>
  <c r="A93" i="2" s="1"/>
  <c r="E102" i="5"/>
  <c r="G61" i="2"/>
  <c r="E144" i="5"/>
  <c r="G45" i="2"/>
  <c r="E42" i="5"/>
  <c r="G29" i="2"/>
  <c r="A29" i="2" s="1"/>
  <c r="E36" i="5"/>
  <c r="E25" i="5"/>
  <c r="G78" i="2"/>
  <c r="E7" i="5"/>
  <c r="G204" i="2"/>
  <c r="E258" i="5"/>
  <c r="G156" i="2"/>
  <c r="E143" i="5"/>
  <c r="G124" i="2"/>
  <c r="E33" i="5"/>
  <c r="G108" i="2"/>
  <c r="E214" i="5"/>
  <c r="G60" i="2"/>
  <c r="E99" i="5"/>
  <c r="G28" i="2"/>
  <c r="E282" i="5"/>
  <c r="G46" i="2"/>
  <c r="E135" i="5"/>
  <c r="G284" i="2"/>
  <c r="E299" i="5"/>
  <c r="G443" i="2"/>
  <c r="E245" i="5"/>
  <c r="E248" i="5"/>
  <c r="G59" i="2"/>
  <c r="E17" i="5"/>
  <c r="G27" i="2"/>
  <c r="E67" i="5"/>
  <c r="G431" i="2"/>
  <c r="A431" i="2" s="1"/>
  <c r="E311" i="5"/>
  <c r="G303" i="2"/>
  <c r="E88" i="5"/>
  <c r="G31" i="2"/>
  <c r="E16" i="5"/>
  <c r="G395" i="2"/>
  <c r="E193" i="5"/>
  <c r="G90" i="2"/>
  <c r="A90" i="2" s="1"/>
  <c r="E87" i="5"/>
  <c r="G74" i="2"/>
  <c r="E65" i="5"/>
  <c r="G58" i="2"/>
  <c r="A58" i="2" s="1"/>
  <c r="E15" i="5"/>
  <c r="G26" i="2"/>
  <c r="E58" i="5"/>
  <c r="G62" i="2"/>
  <c r="E85" i="5"/>
  <c r="G5" i="2"/>
  <c r="E4" i="5"/>
  <c r="G4" i="2"/>
  <c r="E12" i="5"/>
  <c r="G363" i="2"/>
  <c r="E253" i="5"/>
  <c r="G362" i="2"/>
  <c r="E230" i="5"/>
  <c r="G265" i="2"/>
  <c r="A265" i="2" s="1"/>
  <c r="E70" i="5"/>
  <c r="G57" i="2"/>
  <c r="A57" i="2" s="1"/>
  <c r="E9" i="5"/>
  <c r="G41" i="2"/>
  <c r="E35" i="5"/>
  <c r="G30" i="2"/>
  <c r="E49" i="5"/>
  <c r="G315" i="2"/>
  <c r="A315" i="2" s="1"/>
  <c r="E22" i="5"/>
  <c r="G234" i="2"/>
  <c r="A234" i="2" s="1"/>
  <c r="E165" i="5"/>
  <c r="G2" i="2"/>
  <c r="E2" i="5"/>
  <c r="E38" i="5"/>
  <c r="G440" i="2"/>
  <c r="A440" i="2" s="1"/>
  <c r="E113" i="5"/>
  <c r="G200" i="2"/>
  <c r="E225" i="5"/>
  <c r="G72" i="2"/>
  <c r="E100" i="5"/>
  <c r="G40" i="2"/>
  <c r="E52" i="5"/>
  <c r="G24" i="2"/>
  <c r="E24" i="5"/>
  <c r="G191" i="2"/>
  <c r="E107" i="5"/>
  <c r="G183" i="2"/>
  <c r="E69" i="5"/>
  <c r="G15" i="2"/>
  <c r="A283" i="2" s="1"/>
  <c r="E8" i="5"/>
  <c r="G14" i="2"/>
  <c r="E29" i="5"/>
  <c r="E45" i="5"/>
  <c r="G277" i="2"/>
  <c r="E14" i="5"/>
  <c r="G213" i="2"/>
  <c r="E208" i="5"/>
  <c r="G197" i="2"/>
  <c r="E354" i="5"/>
  <c r="G181" i="2"/>
  <c r="E345" i="5"/>
  <c r="G165" i="2"/>
  <c r="E30" i="5"/>
  <c r="G117" i="2"/>
  <c r="E168" i="5"/>
  <c r="G101" i="2"/>
  <c r="E89" i="5"/>
  <c r="G85" i="2"/>
  <c r="A85" i="2" s="1"/>
  <c r="E18" i="5"/>
  <c r="E127" i="5"/>
  <c r="G21" i="2"/>
  <c r="E11" i="5"/>
  <c r="G374" i="2"/>
  <c r="E162" i="5"/>
  <c r="G196" i="2"/>
  <c r="E116" i="5"/>
  <c r="G180" i="2"/>
  <c r="A180" i="2" s="1"/>
  <c r="E37" i="5"/>
  <c r="E93" i="5"/>
  <c r="G116" i="2"/>
  <c r="E182" i="5"/>
  <c r="G84" i="2"/>
  <c r="E96" i="5"/>
  <c r="G68" i="2"/>
  <c r="E134" i="5"/>
  <c r="G52" i="2"/>
  <c r="E220" i="5"/>
  <c r="G36" i="2"/>
  <c r="E19" i="5"/>
  <c r="E347" i="5"/>
  <c r="G20" i="2"/>
  <c r="E23" i="5"/>
  <c r="G175" i="2"/>
  <c r="E119" i="5"/>
  <c r="G134" i="2"/>
  <c r="A134" i="2" s="1"/>
  <c r="E40" i="5"/>
  <c r="G99" i="2"/>
  <c r="E66" i="5"/>
  <c r="G83" i="2"/>
  <c r="A83" i="2" s="1"/>
  <c r="E184" i="5"/>
  <c r="G67" i="2"/>
  <c r="E51" i="5"/>
  <c r="G51" i="2"/>
  <c r="E78" i="5"/>
  <c r="G19" i="2"/>
  <c r="A19" i="2" s="1"/>
  <c r="E28" i="5"/>
  <c r="G8" i="2"/>
  <c r="E3" i="5"/>
  <c r="G199" i="2"/>
  <c r="E202" i="5"/>
  <c r="G54" i="2"/>
  <c r="E106" i="5"/>
  <c r="G38" i="2"/>
  <c r="E43" i="5"/>
  <c r="G13" i="2"/>
  <c r="A13" i="2" s="1"/>
  <c r="E76" i="5"/>
  <c r="G12" i="2"/>
  <c r="E41" i="5"/>
  <c r="G354" i="2"/>
  <c r="E260" i="5"/>
  <c r="G306" i="2"/>
  <c r="E290" i="5"/>
  <c r="G274" i="2"/>
  <c r="A274" i="2" s="1"/>
  <c r="E98" i="5"/>
  <c r="G178" i="2"/>
  <c r="A178" i="2" s="1"/>
  <c r="E59" i="5"/>
  <c r="G146" i="2"/>
  <c r="A146" i="2" s="1"/>
  <c r="E121" i="5"/>
  <c r="G114" i="2"/>
  <c r="E158" i="5"/>
  <c r="G34" i="2"/>
  <c r="E20" i="5"/>
  <c r="G18" i="2"/>
  <c r="E54" i="5"/>
  <c r="G287" i="2"/>
  <c r="A287" i="2" s="1"/>
  <c r="E47" i="5"/>
  <c r="G16" i="2"/>
  <c r="E21" i="5"/>
  <c r="G55" i="2"/>
  <c r="E27" i="5"/>
  <c r="G324" i="2"/>
  <c r="E124" i="5"/>
  <c r="G228" i="2"/>
  <c r="A228" i="2" s="1"/>
  <c r="E44" i="5"/>
  <c r="E268" i="5"/>
  <c r="G10" i="2"/>
  <c r="E10" i="5"/>
  <c r="E286" i="5"/>
  <c r="G433" i="2"/>
  <c r="E191" i="5"/>
  <c r="G369" i="2"/>
  <c r="A369" i="2" s="1"/>
  <c r="E270" i="5"/>
  <c r="G225" i="2"/>
  <c r="A225" i="2" s="1"/>
  <c r="E145" i="5"/>
  <c r="G129" i="2"/>
  <c r="A129" i="2" s="1"/>
  <c r="E250" i="5"/>
  <c r="G113" i="2"/>
  <c r="E46" i="5"/>
  <c r="G81" i="2"/>
  <c r="A81" i="2" s="1"/>
  <c r="E32" i="5"/>
  <c r="G65" i="2"/>
  <c r="E314" i="5"/>
  <c r="G49" i="2"/>
  <c r="E13" i="5"/>
  <c r="E50" i="5"/>
  <c r="G143" i="2"/>
  <c r="E275" i="5"/>
  <c r="E48" i="5"/>
  <c r="G272" i="2"/>
  <c r="A272" i="2" s="1"/>
  <c r="E188" i="5"/>
  <c r="G176" i="2"/>
  <c r="A176" i="2" s="1"/>
  <c r="E278" i="5"/>
  <c r="G112" i="2"/>
  <c r="E140" i="5"/>
  <c r="G96" i="2"/>
  <c r="E83" i="5"/>
  <c r="G48" i="2"/>
  <c r="E39" i="5"/>
  <c r="E61" i="5"/>
  <c r="G32" i="2"/>
  <c r="A32" i="2" s="1"/>
  <c r="E6" i="5"/>
  <c r="D16" i="5"/>
  <c r="D32" i="5"/>
  <c r="D48" i="5"/>
  <c r="D64" i="5"/>
  <c r="D80" i="5"/>
  <c r="D96" i="5"/>
  <c r="D112" i="5"/>
  <c r="D128" i="5"/>
  <c r="D144" i="5"/>
  <c r="D160" i="5"/>
  <c r="D176" i="5"/>
  <c r="D192" i="5"/>
  <c r="D208" i="5"/>
  <c r="D224" i="5"/>
  <c r="D240" i="5"/>
  <c r="D256" i="5"/>
  <c r="D272" i="5"/>
  <c r="D288" i="5"/>
  <c r="D304" i="5"/>
  <c r="D320" i="5"/>
  <c r="D336" i="5"/>
  <c r="D352" i="5"/>
  <c r="D15" i="5"/>
  <c r="D51" i="5"/>
  <c r="D131" i="5"/>
  <c r="D195" i="5"/>
  <c r="D259" i="5"/>
  <c r="D307" i="5"/>
  <c r="D333" i="5"/>
  <c r="D94" i="5"/>
  <c r="D207" i="5"/>
  <c r="D17" i="5"/>
  <c r="D33" i="5"/>
  <c r="D49" i="5"/>
  <c r="D65" i="5"/>
  <c r="D81" i="5"/>
  <c r="D97" i="5"/>
  <c r="D113" i="5"/>
  <c r="D129" i="5"/>
  <c r="D145" i="5"/>
  <c r="D161" i="5"/>
  <c r="D177" i="5"/>
  <c r="D193" i="5"/>
  <c r="D209" i="5"/>
  <c r="D225" i="5"/>
  <c r="D241" i="5"/>
  <c r="D257" i="5"/>
  <c r="D273" i="5"/>
  <c r="D289" i="5"/>
  <c r="D305" i="5"/>
  <c r="D321" i="5"/>
  <c r="D337" i="5"/>
  <c r="D353" i="5"/>
  <c r="D2" i="5"/>
  <c r="D67" i="5"/>
  <c r="D163" i="5"/>
  <c r="D227" i="5"/>
  <c r="D291" i="5"/>
  <c r="D355" i="5"/>
  <c r="D62" i="5"/>
  <c r="D13" i="5"/>
  <c r="D143" i="5"/>
  <c r="D319" i="5"/>
  <c r="D18" i="5"/>
  <c r="D34" i="5"/>
  <c r="D50" i="5"/>
  <c r="D66" i="5"/>
  <c r="D82" i="5"/>
  <c r="D98" i="5"/>
  <c r="D114" i="5"/>
  <c r="D130" i="5"/>
  <c r="D146" i="5"/>
  <c r="D162" i="5"/>
  <c r="D178" i="5"/>
  <c r="D194" i="5"/>
  <c r="D210" i="5"/>
  <c r="D226" i="5"/>
  <c r="D242" i="5"/>
  <c r="D258" i="5"/>
  <c r="D274" i="5"/>
  <c r="D290" i="5"/>
  <c r="D306" i="5"/>
  <c r="D322" i="5"/>
  <c r="D338" i="5"/>
  <c r="D354" i="5"/>
  <c r="D35" i="5"/>
  <c r="D115" i="5"/>
  <c r="D179" i="5"/>
  <c r="D243" i="5"/>
  <c r="D323" i="5"/>
  <c r="D285" i="5"/>
  <c r="D126" i="5"/>
  <c r="D286" i="5"/>
  <c r="D31" i="5"/>
  <c r="D271" i="5"/>
  <c r="D19" i="5"/>
  <c r="D83" i="5"/>
  <c r="D99" i="5"/>
  <c r="D147" i="5"/>
  <c r="D211" i="5"/>
  <c r="D275" i="5"/>
  <c r="D339" i="5"/>
  <c r="D78" i="5"/>
  <c r="D350" i="5"/>
  <c r="D223" i="5"/>
  <c r="D20" i="5"/>
  <c r="D36" i="5"/>
  <c r="D52" i="5"/>
  <c r="D68" i="5"/>
  <c r="D84" i="5"/>
  <c r="D100" i="5"/>
  <c r="D116" i="5"/>
  <c r="D132" i="5"/>
  <c r="D148" i="5"/>
  <c r="D164" i="5"/>
  <c r="D180" i="5"/>
  <c r="D196" i="5"/>
  <c r="D212" i="5"/>
  <c r="D228" i="5"/>
  <c r="D244" i="5"/>
  <c r="D260" i="5"/>
  <c r="D276" i="5"/>
  <c r="D292" i="5"/>
  <c r="D308" i="5"/>
  <c r="D324" i="5"/>
  <c r="D340" i="5"/>
  <c r="D3" i="5"/>
  <c r="D75" i="5"/>
  <c r="D299" i="5"/>
  <c r="D46" i="5"/>
  <c r="D270" i="5"/>
  <c r="D111" i="5"/>
  <c r="D351" i="5"/>
  <c r="D21" i="5"/>
  <c r="D37" i="5"/>
  <c r="D53" i="5"/>
  <c r="D69" i="5"/>
  <c r="D85" i="5"/>
  <c r="D101" i="5"/>
  <c r="D117" i="5"/>
  <c r="D133" i="5"/>
  <c r="D149" i="5"/>
  <c r="D165" i="5"/>
  <c r="D181" i="5"/>
  <c r="D197" i="5"/>
  <c r="D213" i="5"/>
  <c r="D229" i="5"/>
  <c r="D245" i="5"/>
  <c r="D261" i="5"/>
  <c r="D277" i="5"/>
  <c r="D293" i="5"/>
  <c r="D309" i="5"/>
  <c r="D325" i="5"/>
  <c r="D341" i="5"/>
  <c r="D4" i="5"/>
  <c r="D139" i="5"/>
  <c r="D331" i="5"/>
  <c r="D269" i="5"/>
  <c r="D142" i="5"/>
  <c r="D302" i="5"/>
  <c r="D79" i="5"/>
  <c r="D239" i="5"/>
  <c r="D22" i="5"/>
  <c r="D38" i="5"/>
  <c r="D54" i="5"/>
  <c r="D70" i="5"/>
  <c r="D86" i="5"/>
  <c r="D102" i="5"/>
  <c r="D118" i="5"/>
  <c r="D134" i="5"/>
  <c r="D150" i="5"/>
  <c r="D166" i="5"/>
  <c r="D182" i="5"/>
  <c r="D198" i="5"/>
  <c r="D214" i="5"/>
  <c r="D230" i="5"/>
  <c r="D246" i="5"/>
  <c r="D262" i="5"/>
  <c r="D278" i="5"/>
  <c r="D294" i="5"/>
  <c r="D310" i="5"/>
  <c r="D326" i="5"/>
  <c r="D342" i="5"/>
  <c r="D5" i="5"/>
  <c r="D59" i="5"/>
  <c r="D174" i="5"/>
  <c r="D175" i="5"/>
  <c r="D23" i="5"/>
  <c r="D39" i="5"/>
  <c r="D55" i="5"/>
  <c r="D71" i="5"/>
  <c r="D87" i="5"/>
  <c r="D103" i="5"/>
  <c r="D119" i="5"/>
  <c r="D135" i="5"/>
  <c r="D151" i="5"/>
  <c r="D167" i="5"/>
  <c r="D183" i="5"/>
  <c r="D199" i="5"/>
  <c r="D215" i="5"/>
  <c r="D231" i="5"/>
  <c r="D247" i="5"/>
  <c r="D263" i="5"/>
  <c r="D279" i="5"/>
  <c r="D295" i="5"/>
  <c r="D311" i="5"/>
  <c r="D327" i="5"/>
  <c r="D343" i="5"/>
  <c r="D6" i="5"/>
  <c r="D123" i="5"/>
  <c r="D347" i="5"/>
  <c r="D253" i="5"/>
  <c r="D110" i="5"/>
  <c r="D95" i="5"/>
  <c r="D287" i="5"/>
  <c r="D24" i="5"/>
  <c r="D40" i="5"/>
  <c r="D56" i="5"/>
  <c r="D72" i="5"/>
  <c r="D88" i="5"/>
  <c r="D104" i="5"/>
  <c r="D120" i="5"/>
  <c r="D136" i="5"/>
  <c r="D152" i="5"/>
  <c r="D168" i="5"/>
  <c r="D184" i="5"/>
  <c r="D200" i="5"/>
  <c r="D216" i="5"/>
  <c r="D232" i="5"/>
  <c r="D248" i="5"/>
  <c r="D264" i="5"/>
  <c r="D280" i="5"/>
  <c r="D296" i="5"/>
  <c r="D312" i="5"/>
  <c r="D328" i="5"/>
  <c r="D344" i="5"/>
  <c r="D7" i="5"/>
  <c r="D43" i="5"/>
  <c r="D267" i="5"/>
  <c r="D315" i="5"/>
  <c r="D12" i="5"/>
  <c r="D158" i="5"/>
  <c r="D334" i="5"/>
  <c r="D47" i="5"/>
  <c r="D255" i="5"/>
  <c r="D25" i="5"/>
  <c r="D41" i="5"/>
  <c r="D57" i="5"/>
  <c r="D73" i="5"/>
  <c r="D89" i="5"/>
  <c r="D105" i="5"/>
  <c r="D121" i="5"/>
  <c r="D137" i="5"/>
  <c r="D153" i="5"/>
  <c r="D169" i="5"/>
  <c r="D185" i="5"/>
  <c r="D201" i="5"/>
  <c r="D217" i="5"/>
  <c r="D233" i="5"/>
  <c r="D249" i="5"/>
  <c r="D265" i="5"/>
  <c r="D281" i="5"/>
  <c r="D297" i="5"/>
  <c r="D313" i="5"/>
  <c r="D329" i="5"/>
  <c r="D345" i="5"/>
  <c r="D8" i="5"/>
  <c r="D91" i="5"/>
  <c r="D10" i="5"/>
  <c r="D349" i="5"/>
  <c r="D206" i="5"/>
  <c r="D127" i="5"/>
  <c r="D335" i="5"/>
  <c r="D26" i="5"/>
  <c r="D42" i="5"/>
  <c r="D58" i="5"/>
  <c r="D74" i="5"/>
  <c r="D90" i="5"/>
  <c r="D106" i="5"/>
  <c r="D122" i="5"/>
  <c r="D138" i="5"/>
  <c r="D154" i="5"/>
  <c r="D170" i="5"/>
  <c r="D186" i="5"/>
  <c r="D202" i="5"/>
  <c r="D218" i="5"/>
  <c r="D234" i="5"/>
  <c r="D250" i="5"/>
  <c r="D266" i="5"/>
  <c r="D282" i="5"/>
  <c r="D298" i="5"/>
  <c r="D314" i="5"/>
  <c r="D330" i="5"/>
  <c r="D346" i="5"/>
  <c r="D9" i="5"/>
  <c r="D107" i="5"/>
  <c r="D190" i="5"/>
  <c r="D191" i="5"/>
  <c r="D27" i="5"/>
  <c r="D155" i="5"/>
  <c r="D171" i="5"/>
  <c r="D187" i="5"/>
  <c r="D203" i="5"/>
  <c r="D219" i="5"/>
  <c r="D235" i="5"/>
  <c r="D251" i="5"/>
  <c r="D283" i="5"/>
  <c r="D317" i="5"/>
  <c r="D222" i="5"/>
  <c r="D159" i="5"/>
  <c r="D14" i="5"/>
  <c r="D28" i="5"/>
  <c r="D44" i="5"/>
  <c r="D60" i="5"/>
  <c r="D76" i="5"/>
  <c r="D92" i="5"/>
  <c r="D108" i="5"/>
  <c r="D124" i="5"/>
  <c r="D140" i="5"/>
  <c r="D156" i="5"/>
  <c r="D172" i="5"/>
  <c r="D188" i="5"/>
  <c r="D204" i="5"/>
  <c r="D220" i="5"/>
  <c r="D236" i="5"/>
  <c r="D252" i="5"/>
  <c r="D268" i="5"/>
  <c r="D284" i="5"/>
  <c r="D300" i="5"/>
  <c r="D316" i="5"/>
  <c r="D332" i="5"/>
  <c r="D348" i="5"/>
  <c r="D11" i="5"/>
  <c r="D29" i="5"/>
  <c r="D45" i="5"/>
  <c r="D61" i="5"/>
  <c r="D77" i="5"/>
  <c r="D93" i="5"/>
  <c r="D109" i="5"/>
  <c r="D125" i="5"/>
  <c r="D141" i="5"/>
  <c r="D157" i="5"/>
  <c r="D173" i="5"/>
  <c r="D189" i="5"/>
  <c r="D205" i="5"/>
  <c r="D221" i="5"/>
  <c r="D237" i="5"/>
  <c r="D301" i="5"/>
  <c r="D30" i="5"/>
  <c r="D238" i="5"/>
  <c r="D254" i="5"/>
  <c r="D318" i="5"/>
  <c r="D63" i="5"/>
  <c r="D303" i="5"/>
  <c r="G133" i="2"/>
  <c r="A133" i="2" s="1"/>
  <c r="J473" i="2"/>
  <c r="J466" i="2"/>
  <c r="J122" i="2"/>
  <c r="J274" i="2"/>
  <c r="J19" i="2"/>
  <c r="J35" i="2"/>
  <c r="J83" i="2"/>
  <c r="J91" i="2"/>
  <c r="J115" i="2"/>
  <c r="J123" i="2"/>
  <c r="J139" i="2"/>
  <c r="J155" i="2"/>
  <c r="J163" i="2"/>
  <c r="J171" i="2"/>
  <c r="J179" i="2"/>
  <c r="J203" i="2"/>
  <c r="J235" i="2"/>
  <c r="J243" i="2"/>
  <c r="J259" i="2"/>
  <c r="J283" i="2"/>
  <c r="J291" i="2"/>
  <c r="J307" i="2"/>
  <c r="J315" i="2"/>
  <c r="J323" i="2"/>
  <c r="J355" i="2"/>
  <c r="J379" i="2"/>
  <c r="J419" i="2"/>
  <c r="J427" i="2"/>
  <c r="J451" i="2"/>
  <c r="J459" i="2"/>
  <c r="J467" i="2"/>
  <c r="J226" i="2"/>
  <c r="J338" i="2"/>
  <c r="J146" i="2"/>
  <c r="J410" i="2"/>
  <c r="J44" i="2"/>
  <c r="J76" i="2"/>
  <c r="J92" i="2"/>
  <c r="J100" i="2"/>
  <c r="J132" i="2"/>
  <c r="J140" i="2"/>
  <c r="J148" i="2"/>
  <c r="J180" i="2"/>
  <c r="J212" i="2"/>
  <c r="J220" i="2"/>
  <c r="J228" i="2"/>
  <c r="J236" i="2"/>
  <c r="J244" i="2"/>
  <c r="J260" i="2"/>
  <c r="J276" i="2"/>
  <c r="J292" i="2"/>
  <c r="J300" i="2"/>
  <c r="J308" i="2"/>
  <c r="J316" i="2"/>
  <c r="J332" i="2"/>
  <c r="J356" i="2"/>
  <c r="J388" i="2"/>
  <c r="J396" i="2"/>
  <c r="J404" i="2"/>
  <c r="J420" i="2"/>
  <c r="J444" i="2"/>
  <c r="J452" i="2"/>
  <c r="J90" i="2"/>
  <c r="J266" i="2"/>
  <c r="J258" i="2"/>
  <c r="J13" i="2"/>
  <c r="J29" i="2"/>
  <c r="J77" i="2"/>
  <c r="J85" i="2"/>
  <c r="J93" i="2"/>
  <c r="J125" i="2"/>
  <c r="J133" i="2"/>
  <c r="J157" i="2"/>
  <c r="J173" i="2"/>
  <c r="J189" i="2"/>
  <c r="J221" i="2"/>
  <c r="J229" i="2"/>
  <c r="J237" i="2"/>
  <c r="J245" i="2"/>
  <c r="J285" i="2"/>
  <c r="J293" i="2"/>
  <c r="J309" i="2"/>
  <c r="J317" i="2"/>
  <c r="J333" i="2"/>
  <c r="J349" i="2"/>
  <c r="J365" i="2"/>
  <c r="J381" i="2"/>
  <c r="J413" i="2"/>
  <c r="J429" i="2"/>
  <c r="J437" i="2"/>
  <c r="J445" i="2"/>
  <c r="J469" i="2"/>
  <c r="J178" i="2"/>
  <c r="J378" i="2"/>
  <c r="J98" i="2"/>
  <c r="J330" i="2"/>
  <c r="J94" i="2"/>
  <c r="J102" i="2"/>
  <c r="J110" i="2"/>
  <c r="J118" i="2"/>
  <c r="J134" i="2"/>
  <c r="J150" i="2"/>
  <c r="J214" i="2"/>
  <c r="J230" i="2"/>
  <c r="J254" i="2"/>
  <c r="J262" i="2"/>
  <c r="J278" i="2"/>
  <c r="J286" i="2"/>
  <c r="J310" i="2"/>
  <c r="J318" i="2"/>
  <c r="J326" i="2"/>
  <c r="J334" i="2"/>
  <c r="J342" i="2"/>
  <c r="J358" i="2"/>
  <c r="J366" i="2"/>
  <c r="J382" i="2"/>
  <c r="J398" i="2"/>
  <c r="J406" i="2"/>
  <c r="J414" i="2"/>
  <c r="J422" i="2"/>
  <c r="J430" i="2"/>
  <c r="J454" i="2"/>
  <c r="J290" i="2"/>
  <c r="J458" i="2"/>
  <c r="J170" i="2"/>
  <c r="J394" i="2"/>
  <c r="J71" i="2"/>
  <c r="J79" i="2"/>
  <c r="J95" i="2"/>
  <c r="J127" i="2"/>
  <c r="J159" i="2"/>
  <c r="J231" i="2"/>
  <c r="J247" i="2"/>
  <c r="J255" i="2"/>
  <c r="J263" i="2"/>
  <c r="J287" i="2"/>
  <c r="J295" i="2"/>
  <c r="J319" i="2"/>
  <c r="J351" i="2"/>
  <c r="J375" i="2"/>
  <c r="J383" i="2"/>
  <c r="J391" i="2"/>
  <c r="J415" i="2"/>
  <c r="J423" i="2"/>
  <c r="J431" i="2"/>
  <c r="J439" i="2"/>
  <c r="J447" i="2"/>
  <c r="J455" i="2"/>
  <c r="J58" i="2"/>
  <c r="J218" i="2"/>
  <c r="J426" i="2"/>
  <c r="J234" i="2"/>
  <c r="J346" i="2"/>
  <c r="J32" i="2"/>
  <c r="J88" i="2"/>
  <c r="J104" i="2"/>
  <c r="J144" i="2"/>
  <c r="J160" i="2"/>
  <c r="J168" i="2"/>
  <c r="J176" i="2"/>
  <c r="J184" i="2"/>
  <c r="J216" i="2"/>
  <c r="J224" i="2"/>
  <c r="J240" i="2"/>
  <c r="J248" i="2"/>
  <c r="J264" i="2"/>
  <c r="J272" i="2"/>
  <c r="J280" i="2"/>
  <c r="J288" i="2"/>
  <c r="J296" i="2"/>
  <c r="J304" i="2"/>
  <c r="J312" i="2"/>
  <c r="J320" i="2"/>
  <c r="J328" i="2"/>
  <c r="J336" i="2"/>
  <c r="J344" i="2"/>
  <c r="J368" i="2"/>
  <c r="J384" i="2"/>
  <c r="J392" i="2"/>
  <c r="J408" i="2"/>
  <c r="J416" i="2"/>
  <c r="J440" i="2"/>
  <c r="J464" i="2"/>
  <c r="J472" i="2"/>
  <c r="J130" i="2"/>
  <c r="J250" i="2"/>
  <c r="J450" i="2"/>
  <c r="J42" i="2"/>
  <c r="J298" i="2"/>
  <c r="J9" i="2"/>
  <c r="J25" i="2"/>
  <c r="J57" i="2"/>
  <c r="J73" i="2"/>
  <c r="J81" i="2"/>
  <c r="J105" i="2"/>
  <c r="J121" i="2"/>
  <c r="J129" i="2"/>
  <c r="J145" i="2"/>
  <c r="J161" i="2"/>
  <c r="J185" i="2"/>
  <c r="J209" i="2"/>
  <c r="J217" i="2"/>
  <c r="J225" i="2"/>
  <c r="J233" i="2"/>
  <c r="J241" i="2"/>
  <c r="J249" i="2"/>
  <c r="J257" i="2"/>
  <c r="J265" i="2"/>
  <c r="J297" i="2"/>
  <c r="J305" i="2"/>
  <c r="J313" i="2"/>
  <c r="J329" i="2"/>
  <c r="J337" i="2"/>
  <c r="J353" i="2"/>
  <c r="J369" i="2"/>
  <c r="J385" i="2"/>
  <c r="J393" i="2"/>
  <c r="J401" i="2"/>
  <c r="J409" i="2"/>
  <c r="J417" i="2"/>
  <c r="J441" i="2"/>
  <c r="J465" i="2"/>
  <c r="I33" i="2"/>
  <c r="I18" i="2"/>
  <c r="I385" i="2"/>
  <c r="I433" i="2"/>
  <c r="I417" i="2"/>
  <c r="I401" i="2"/>
  <c r="I337" i="2"/>
  <c r="I273" i="2"/>
  <c r="I129" i="2"/>
  <c r="I113" i="2"/>
  <c r="I97" i="2"/>
  <c r="I81" i="2"/>
  <c r="I65" i="2"/>
  <c r="I49" i="2"/>
  <c r="I9" i="2"/>
  <c r="I464" i="2"/>
  <c r="I448" i="2"/>
  <c r="I432" i="2"/>
  <c r="I416" i="2"/>
  <c r="I400" i="2"/>
  <c r="I384" i="2"/>
  <c r="I368" i="2"/>
  <c r="I352" i="2"/>
  <c r="I336" i="2"/>
  <c r="I320" i="2"/>
  <c r="I304" i="2"/>
  <c r="I288" i="2"/>
  <c r="I272" i="2"/>
  <c r="I256" i="2"/>
  <c r="I240" i="2"/>
  <c r="I224" i="2"/>
  <c r="I208" i="2"/>
  <c r="I192" i="2"/>
  <c r="I176" i="2"/>
  <c r="I160" i="2"/>
  <c r="I144" i="2"/>
  <c r="I128" i="2"/>
  <c r="I112" i="2"/>
  <c r="I96" i="2"/>
  <c r="I80" i="2"/>
  <c r="I64" i="2"/>
  <c r="I48" i="2"/>
  <c r="I32" i="2"/>
  <c r="I465" i="2"/>
  <c r="I177" i="2"/>
  <c r="I8" i="2"/>
  <c r="I463" i="2"/>
  <c r="I447" i="2"/>
  <c r="I431" i="2"/>
  <c r="I415" i="2"/>
  <c r="I399" i="2"/>
  <c r="I383" i="2"/>
  <c r="I367" i="2"/>
  <c r="I351" i="2"/>
  <c r="I335" i="2"/>
  <c r="I319" i="2"/>
  <c r="I303" i="2"/>
  <c r="I287" i="2"/>
  <c r="I271" i="2"/>
  <c r="I255" i="2"/>
  <c r="I239" i="2"/>
  <c r="I223" i="2"/>
  <c r="I207" i="2"/>
  <c r="I191" i="2"/>
  <c r="I175" i="2"/>
  <c r="I159" i="2"/>
  <c r="I143" i="2"/>
  <c r="I127" i="2"/>
  <c r="I111" i="2"/>
  <c r="I95" i="2"/>
  <c r="I79" i="2"/>
  <c r="I63" i="2"/>
  <c r="I47" i="2"/>
  <c r="I31" i="2"/>
  <c r="I10" i="2"/>
  <c r="I193" i="2"/>
  <c r="I7" i="2"/>
  <c r="I462" i="2"/>
  <c r="I446" i="2"/>
  <c r="I430" i="2"/>
  <c r="I414" i="2"/>
  <c r="I398" i="2"/>
  <c r="I382" i="2"/>
  <c r="I366" i="2"/>
  <c r="I350" i="2"/>
  <c r="I334" i="2"/>
  <c r="I318" i="2"/>
  <c r="I302" i="2"/>
  <c r="I286" i="2"/>
  <c r="I270" i="2"/>
  <c r="I254" i="2"/>
  <c r="I238" i="2"/>
  <c r="I222" i="2"/>
  <c r="I206" i="2"/>
  <c r="I190" i="2"/>
  <c r="I174" i="2"/>
  <c r="I158" i="2"/>
  <c r="I142" i="2"/>
  <c r="I126" i="2"/>
  <c r="I110" i="2"/>
  <c r="I94" i="2"/>
  <c r="I78" i="2"/>
  <c r="I62" i="2"/>
  <c r="I46" i="2"/>
  <c r="I30" i="2"/>
  <c r="I145" i="2"/>
  <c r="I6" i="2"/>
  <c r="I461" i="2"/>
  <c r="I445" i="2"/>
  <c r="I429" i="2"/>
  <c r="I413" i="2"/>
  <c r="I397" i="2"/>
  <c r="I381" i="2"/>
  <c r="I365" i="2"/>
  <c r="I349" i="2"/>
  <c r="I333" i="2"/>
  <c r="I317" i="2"/>
  <c r="I301" i="2"/>
  <c r="I285" i="2"/>
  <c r="I269" i="2"/>
  <c r="I253" i="2"/>
  <c r="I237" i="2"/>
  <c r="I221" i="2"/>
  <c r="I205" i="2"/>
  <c r="I189" i="2"/>
  <c r="I173" i="2"/>
  <c r="I157" i="2"/>
  <c r="I141" i="2"/>
  <c r="I125" i="2"/>
  <c r="I109" i="2"/>
  <c r="I93" i="2"/>
  <c r="I77" i="2"/>
  <c r="I61" i="2"/>
  <c r="I45" i="2"/>
  <c r="I29" i="2"/>
  <c r="I161" i="2"/>
  <c r="I5" i="2"/>
  <c r="I460" i="2"/>
  <c r="I444" i="2"/>
  <c r="I428" i="2"/>
  <c r="I412" i="2"/>
  <c r="I396" i="2"/>
  <c r="I380" i="2"/>
  <c r="I364" i="2"/>
  <c r="I348" i="2"/>
  <c r="I332" i="2"/>
  <c r="I316" i="2"/>
  <c r="I300" i="2"/>
  <c r="I284" i="2"/>
  <c r="I268" i="2"/>
  <c r="I252" i="2"/>
  <c r="I236" i="2"/>
  <c r="I220" i="2"/>
  <c r="I204" i="2"/>
  <c r="I188" i="2"/>
  <c r="I172" i="2"/>
  <c r="I156" i="2"/>
  <c r="I140" i="2"/>
  <c r="I124" i="2"/>
  <c r="I108" i="2"/>
  <c r="I92" i="2"/>
  <c r="I76" i="2"/>
  <c r="I60" i="2"/>
  <c r="I44" i="2"/>
  <c r="I28" i="2"/>
  <c r="I241" i="2"/>
  <c r="I4" i="2"/>
  <c r="I459" i="2"/>
  <c r="I443" i="2"/>
  <c r="I427" i="2"/>
  <c r="I411" i="2"/>
  <c r="I395" i="2"/>
  <c r="I379" i="2"/>
  <c r="I363" i="2"/>
  <c r="I347" i="2"/>
  <c r="I331" i="2"/>
  <c r="I315" i="2"/>
  <c r="I299" i="2"/>
  <c r="I283" i="2"/>
  <c r="I267" i="2"/>
  <c r="I251" i="2"/>
  <c r="I235" i="2"/>
  <c r="I219" i="2"/>
  <c r="I203" i="2"/>
  <c r="I187" i="2"/>
  <c r="I171" i="2"/>
  <c r="I155" i="2"/>
  <c r="I139" i="2"/>
  <c r="I123" i="2"/>
  <c r="I107" i="2"/>
  <c r="I91" i="2"/>
  <c r="I75" i="2"/>
  <c r="I59" i="2"/>
  <c r="I43" i="2"/>
  <c r="I27" i="2"/>
  <c r="I257" i="2"/>
  <c r="I3" i="2"/>
  <c r="I458" i="2"/>
  <c r="I442" i="2"/>
  <c r="I426" i="2"/>
  <c r="I410" i="2"/>
  <c r="I394" i="2"/>
  <c r="I378" i="2"/>
  <c r="I362" i="2"/>
  <c r="I346" i="2"/>
  <c r="I330" i="2"/>
  <c r="I314" i="2"/>
  <c r="I298" i="2"/>
  <c r="I282" i="2"/>
  <c r="I266" i="2"/>
  <c r="I250" i="2"/>
  <c r="I234" i="2"/>
  <c r="I218" i="2"/>
  <c r="I202" i="2"/>
  <c r="I186" i="2"/>
  <c r="I170" i="2"/>
  <c r="I154" i="2"/>
  <c r="I138" i="2"/>
  <c r="I122" i="2"/>
  <c r="I106" i="2"/>
  <c r="I90" i="2"/>
  <c r="I74" i="2"/>
  <c r="I58" i="2"/>
  <c r="I42" i="2"/>
  <c r="I26" i="2"/>
  <c r="I209" i="2"/>
  <c r="I2" i="2"/>
  <c r="I473" i="2"/>
  <c r="I457" i="2"/>
  <c r="I441" i="2"/>
  <c r="I425" i="2"/>
  <c r="I409" i="2"/>
  <c r="I393" i="2"/>
  <c r="I377" i="2"/>
  <c r="I361" i="2"/>
  <c r="I345" i="2"/>
  <c r="I329" i="2"/>
  <c r="I313" i="2"/>
  <c r="I297" i="2"/>
  <c r="I281" i="2"/>
  <c r="I265" i="2"/>
  <c r="I249" i="2"/>
  <c r="I233" i="2"/>
  <c r="I217" i="2"/>
  <c r="I201" i="2"/>
  <c r="I185" i="2"/>
  <c r="I169" i="2"/>
  <c r="I153" i="2"/>
  <c r="I137" i="2"/>
  <c r="I121" i="2"/>
  <c r="I105" i="2"/>
  <c r="I89" i="2"/>
  <c r="I73" i="2"/>
  <c r="I57" i="2"/>
  <c r="I41" i="2"/>
  <c r="I25" i="2"/>
  <c r="I449" i="2"/>
  <c r="I225" i="2"/>
  <c r="I17" i="2"/>
  <c r="I472" i="2"/>
  <c r="I456" i="2"/>
  <c r="I440" i="2"/>
  <c r="I424" i="2"/>
  <c r="I408" i="2"/>
  <c r="I392" i="2"/>
  <c r="I376" i="2"/>
  <c r="I360" i="2"/>
  <c r="I344" i="2"/>
  <c r="I328" i="2"/>
  <c r="I312" i="2"/>
  <c r="I296" i="2"/>
  <c r="I280" i="2"/>
  <c r="I264" i="2"/>
  <c r="I248" i="2"/>
  <c r="I232" i="2"/>
  <c r="I216" i="2"/>
  <c r="I200" i="2"/>
  <c r="I184" i="2"/>
  <c r="I168" i="2"/>
  <c r="I152" i="2"/>
  <c r="I136" i="2"/>
  <c r="I120" i="2"/>
  <c r="I104" i="2"/>
  <c r="I88" i="2"/>
  <c r="I72" i="2"/>
  <c r="I56" i="2"/>
  <c r="I40" i="2"/>
  <c r="I24" i="2"/>
  <c r="I353" i="2"/>
  <c r="I16" i="2"/>
  <c r="I471" i="2"/>
  <c r="I455" i="2"/>
  <c r="I439" i="2"/>
  <c r="I423" i="2"/>
  <c r="I407" i="2"/>
  <c r="I391" i="2"/>
  <c r="I375" i="2"/>
  <c r="I359" i="2"/>
  <c r="I343" i="2"/>
  <c r="I327" i="2"/>
  <c r="I311" i="2"/>
  <c r="I295" i="2"/>
  <c r="I279" i="2"/>
  <c r="I263" i="2"/>
  <c r="I247" i="2"/>
  <c r="I231" i="2"/>
  <c r="I215" i="2"/>
  <c r="I199" i="2"/>
  <c r="I183" i="2"/>
  <c r="I167" i="2"/>
  <c r="I151" i="2"/>
  <c r="I135" i="2"/>
  <c r="I119" i="2"/>
  <c r="I103" i="2"/>
  <c r="I87" i="2"/>
  <c r="I71" i="2"/>
  <c r="I55" i="2"/>
  <c r="I39" i="2"/>
  <c r="I23" i="2"/>
  <c r="I321" i="2"/>
  <c r="I15" i="2"/>
  <c r="I470" i="2"/>
  <c r="I454" i="2"/>
  <c r="I438" i="2"/>
  <c r="I422" i="2"/>
  <c r="I406" i="2"/>
  <c r="I390" i="2"/>
  <c r="I374" i="2"/>
  <c r="I358" i="2"/>
  <c r="I342" i="2"/>
  <c r="I326" i="2"/>
  <c r="I310" i="2"/>
  <c r="I294" i="2"/>
  <c r="I278" i="2"/>
  <c r="I262" i="2"/>
  <c r="I246" i="2"/>
  <c r="I230" i="2"/>
  <c r="I214" i="2"/>
  <c r="I198" i="2"/>
  <c r="I182" i="2"/>
  <c r="I166" i="2"/>
  <c r="I150" i="2"/>
  <c r="I134" i="2"/>
  <c r="I118" i="2"/>
  <c r="I102" i="2"/>
  <c r="I86" i="2"/>
  <c r="I70" i="2"/>
  <c r="I54" i="2"/>
  <c r="I38" i="2"/>
  <c r="I22" i="2"/>
  <c r="I369" i="2"/>
  <c r="I14" i="2"/>
  <c r="I469" i="2"/>
  <c r="I453" i="2"/>
  <c r="I437" i="2"/>
  <c r="I421" i="2"/>
  <c r="I405" i="2"/>
  <c r="I389" i="2"/>
  <c r="I373" i="2"/>
  <c r="I357" i="2"/>
  <c r="I341" i="2"/>
  <c r="I325" i="2"/>
  <c r="I309" i="2"/>
  <c r="I293" i="2"/>
  <c r="I277" i="2"/>
  <c r="I261" i="2"/>
  <c r="I245" i="2"/>
  <c r="I229" i="2"/>
  <c r="I213" i="2"/>
  <c r="I197" i="2"/>
  <c r="I181" i="2"/>
  <c r="I165" i="2"/>
  <c r="I149" i="2"/>
  <c r="I133" i="2"/>
  <c r="I117" i="2"/>
  <c r="I101" i="2"/>
  <c r="I85" i="2"/>
  <c r="I69" i="2"/>
  <c r="I53" i="2"/>
  <c r="I37" i="2"/>
  <c r="I21" i="2"/>
  <c r="I289" i="2"/>
  <c r="I13" i="2"/>
  <c r="I468" i="2"/>
  <c r="I452" i="2"/>
  <c r="I436" i="2"/>
  <c r="I420" i="2"/>
  <c r="I404" i="2"/>
  <c r="I388" i="2"/>
  <c r="I372" i="2"/>
  <c r="I356" i="2"/>
  <c r="I340" i="2"/>
  <c r="I324" i="2"/>
  <c r="I308" i="2"/>
  <c r="I292" i="2"/>
  <c r="I276" i="2"/>
  <c r="I260" i="2"/>
  <c r="I244" i="2"/>
  <c r="I228" i="2"/>
  <c r="I212" i="2"/>
  <c r="I196" i="2"/>
  <c r="I180" i="2"/>
  <c r="I164" i="2"/>
  <c r="I148" i="2"/>
  <c r="I132" i="2"/>
  <c r="I116" i="2"/>
  <c r="I100" i="2"/>
  <c r="I84" i="2"/>
  <c r="I68" i="2"/>
  <c r="I52" i="2"/>
  <c r="I36" i="2"/>
  <c r="I20" i="2"/>
  <c r="I305" i="2"/>
  <c r="I12" i="2"/>
  <c r="I467" i="2"/>
  <c r="I451" i="2"/>
  <c r="I435" i="2"/>
  <c r="I419" i="2"/>
  <c r="I403" i="2"/>
  <c r="I387" i="2"/>
  <c r="I371" i="2"/>
  <c r="I355" i="2"/>
  <c r="I339" i="2"/>
  <c r="I323" i="2"/>
  <c r="I307" i="2"/>
  <c r="I291" i="2"/>
  <c r="I275" i="2"/>
  <c r="I259" i="2"/>
  <c r="I243" i="2"/>
  <c r="I227" i="2"/>
  <c r="I211" i="2"/>
  <c r="I195" i="2"/>
  <c r="I179" i="2"/>
  <c r="I163" i="2"/>
  <c r="I147" i="2"/>
  <c r="I131" i="2"/>
  <c r="I115" i="2"/>
  <c r="I99" i="2"/>
  <c r="I83" i="2"/>
  <c r="I67" i="2"/>
  <c r="I51" i="2"/>
  <c r="I35" i="2"/>
  <c r="I19" i="2"/>
  <c r="I11" i="2"/>
  <c r="I466" i="2"/>
  <c r="I450" i="2"/>
  <c r="I434" i="2"/>
  <c r="I418" i="2"/>
  <c r="I402" i="2"/>
  <c r="I386" i="2"/>
  <c r="I370" i="2"/>
  <c r="I354" i="2"/>
  <c r="I338" i="2"/>
  <c r="I322" i="2"/>
  <c r="I306" i="2"/>
  <c r="I290" i="2"/>
  <c r="I274" i="2"/>
  <c r="I258" i="2"/>
  <c r="I242" i="2"/>
  <c r="I226" i="2"/>
  <c r="I210" i="2"/>
  <c r="I194" i="2"/>
  <c r="I178" i="2"/>
  <c r="I162" i="2"/>
  <c r="I146" i="2"/>
  <c r="I130" i="2"/>
  <c r="I114" i="2"/>
  <c r="I98" i="2"/>
  <c r="I82" i="2"/>
  <c r="I66" i="2"/>
  <c r="I50" i="2"/>
  <c r="I34" i="2"/>
</calcChain>
</file>

<file path=xl/sharedStrings.xml><?xml version="1.0" encoding="utf-8"?>
<sst xmlns="http://schemas.openxmlformats.org/spreadsheetml/2006/main" count="7671" uniqueCount="2767">
  <si>
    <t xml:space="preserve">KRKA d.d./ КРКА </t>
  </si>
  <si>
    <t xml:space="preserve"> КРКА</t>
  </si>
  <si>
    <t xml:space="preserve">ООО "Озон" </t>
  </si>
  <si>
    <t xml:space="preserve">АО «ВЕРТЕКС» </t>
  </si>
  <si>
    <t xml:space="preserve">ООО "Пранафарм" </t>
  </si>
  <si>
    <t xml:space="preserve">ООО "Велфарм" </t>
  </si>
  <si>
    <t xml:space="preserve">ЗАО "ПФК Обновление" </t>
  </si>
  <si>
    <t xml:space="preserve">ОАО "Фармстандарт-Лексредства" </t>
  </si>
  <si>
    <t xml:space="preserve">ЗАО ФП "Оболенское" </t>
  </si>
  <si>
    <t xml:space="preserve">Teva Pharm. Industries/ Тева Фарм. Предприятие </t>
  </si>
  <si>
    <t xml:space="preserve"> Тева Фарм Предприятие</t>
  </si>
  <si>
    <t xml:space="preserve">Reckitt Benckiser Healthcare/ Рекитт Бенкизер </t>
  </si>
  <si>
    <t xml:space="preserve"> Рекитт Бенкизер</t>
  </si>
  <si>
    <t xml:space="preserve">Gedeon Richter/ Гедеон Рихтер </t>
  </si>
  <si>
    <t xml:space="preserve"> Гедеон Рихтер</t>
  </si>
  <si>
    <t xml:space="preserve">ЗАО "Северная Звезда" </t>
  </si>
  <si>
    <t xml:space="preserve">Servier Ind. Ltd./ Serdix/ Сервье/ Сердикс </t>
  </si>
  <si>
    <t xml:space="preserve"> Сервье Сердикс</t>
  </si>
  <si>
    <t xml:space="preserve">Zentiva/ Зентива </t>
  </si>
  <si>
    <t xml:space="preserve"> Зентива</t>
  </si>
  <si>
    <t xml:space="preserve">Novartis Pharma AG/ Новартис Фарма </t>
  </si>
  <si>
    <t xml:space="preserve"> Новартис Фарма</t>
  </si>
  <si>
    <t xml:space="preserve">Actavis Group/Актавис </t>
  </si>
  <si>
    <t xml:space="preserve"> Актавис</t>
  </si>
  <si>
    <t xml:space="preserve">АО "Биохимик" </t>
  </si>
  <si>
    <t xml:space="preserve">Egis Pharmaceuticals/ Эгис </t>
  </si>
  <si>
    <t xml:space="preserve"> Эгис</t>
  </si>
  <si>
    <t xml:space="preserve">Berlin-Chemie AG/ Берлин-Хеми  </t>
  </si>
  <si>
    <t xml:space="preserve"> Берлин Хеми</t>
  </si>
  <si>
    <t xml:space="preserve">Sanofi Aventis Pharma/ Санофи Авентис </t>
  </si>
  <si>
    <t xml:space="preserve"> Санофи Авентис</t>
  </si>
  <si>
    <t xml:space="preserve">Dr. Reddys Lab./ Доктор Реддис Лаб. </t>
  </si>
  <si>
    <t xml:space="preserve"> Доктор Реддис Лаб</t>
  </si>
  <si>
    <t xml:space="preserve">ОАО "Татхимфармпрепараты" </t>
  </si>
  <si>
    <t xml:space="preserve">ЗАО "Алси Фарма" </t>
  </si>
  <si>
    <t xml:space="preserve">ООО "Мирролла" </t>
  </si>
  <si>
    <t xml:space="preserve">ОАО "Верофарм" </t>
  </si>
  <si>
    <t xml:space="preserve">ООО "Южфарм" </t>
  </si>
  <si>
    <t xml:space="preserve">Lab.Liconsa/Ликонса Лаб. </t>
  </si>
  <si>
    <t xml:space="preserve"> Ликонса Лаб</t>
  </si>
  <si>
    <t xml:space="preserve">Valenta/ Валента Фармацевтика </t>
  </si>
  <si>
    <t xml:space="preserve"> Валента Фармацевтика</t>
  </si>
  <si>
    <t xml:space="preserve">Jadran Galenski Laboratoriej d.d/ Ядран Галенски Лабораторий </t>
  </si>
  <si>
    <t xml:space="preserve"> Ядран Галенски Лабораторий</t>
  </si>
  <si>
    <t xml:space="preserve">Lek d.d./ Лек </t>
  </si>
  <si>
    <t xml:space="preserve"> Лек</t>
  </si>
  <si>
    <t xml:space="preserve">ООО "Изварино Фарма" </t>
  </si>
  <si>
    <t xml:space="preserve">ОАО "Нижфарм" </t>
  </si>
  <si>
    <t xml:space="preserve">Abbott Laboratories GmbH/Эббот Лэбораториз ГмбХ </t>
  </si>
  <si>
    <t xml:space="preserve"> Эббот Лэбораториз ГмбХ</t>
  </si>
  <si>
    <t xml:space="preserve">АО "Медисорб" </t>
  </si>
  <si>
    <t xml:space="preserve">ООО "Фармацевтическая Фабрика" Пенза </t>
  </si>
  <si>
    <t xml:space="preserve">ОАО "Синтез" </t>
  </si>
  <si>
    <t xml:space="preserve">ПАО "Биосинтез" </t>
  </si>
  <si>
    <t xml:space="preserve">ООО "Фармакор Продакшн" </t>
  </si>
  <si>
    <t xml:space="preserve">ООО "Тульская ФФ" </t>
  </si>
  <si>
    <t xml:space="preserve">АО "Акрихин ХФК" </t>
  </si>
  <si>
    <t xml:space="preserve">АО "Алиум" </t>
  </si>
  <si>
    <t xml:space="preserve">ООО "Квадрат С" </t>
  </si>
  <si>
    <t xml:space="preserve">Boehringer Ingelheim GmbH/ Берингер Ингельхайм </t>
  </si>
  <si>
    <t xml:space="preserve"> Берингер Ингельхайм</t>
  </si>
  <si>
    <t xml:space="preserve">ОАО "Акрихин ХФК" </t>
  </si>
  <si>
    <t xml:space="preserve">Hemofarm A.D./ Хемофарм </t>
  </si>
  <si>
    <t xml:space="preserve"> Хемофарм</t>
  </si>
  <si>
    <t xml:space="preserve">ЗАО "Эвалар" </t>
  </si>
  <si>
    <t xml:space="preserve">Biologische Heilmittel Heel GmbH/ Хеель </t>
  </si>
  <si>
    <t xml:space="preserve"> Хеель</t>
  </si>
  <si>
    <t xml:space="preserve">Pfizer PGM/ Пфайзер </t>
  </si>
  <si>
    <t xml:space="preserve"> Пфайзер</t>
  </si>
  <si>
    <t xml:space="preserve">Unique Pharmaceutical Lab/ Юник Фармасьютикал </t>
  </si>
  <si>
    <t xml:space="preserve"> Юник Фармасьютикал</t>
  </si>
  <si>
    <t xml:space="preserve">Pharmamed/West Coast Lab/ Фармамед </t>
  </si>
  <si>
    <t xml:space="preserve"> Фармамед</t>
  </si>
  <si>
    <t xml:space="preserve">ООО "ВТФ" </t>
  </si>
  <si>
    <t xml:space="preserve">Astrazeneca GMbH/ Астразенека </t>
  </si>
  <si>
    <t xml:space="preserve"> Астразенека</t>
  </si>
  <si>
    <t xml:space="preserve">ООО "Пик-Фарма Про" </t>
  </si>
  <si>
    <t xml:space="preserve">Bayer Schering Pharma, AG/ Байер Шеринг </t>
  </si>
  <si>
    <t xml:space="preserve"> Байер Шеринг</t>
  </si>
  <si>
    <t xml:space="preserve">Ipsen Pharma Beaufour/ Ипсен Фарма </t>
  </si>
  <si>
    <t xml:space="preserve"> Ипсен Фарма</t>
  </si>
  <si>
    <t xml:space="preserve">Famar Orleans/Фамар Орлеан </t>
  </si>
  <si>
    <t xml:space="preserve"> Фамар Орлеан</t>
  </si>
  <si>
    <t xml:space="preserve">ОАО "Дальхимфарм" </t>
  </si>
  <si>
    <t xml:space="preserve">Merck KGaA &amp; Co/ Мерк КГаА энд Ко </t>
  </si>
  <si>
    <t xml:space="preserve"> Мерк КГаА энд Ко</t>
  </si>
  <si>
    <t xml:space="preserve">ООО "Полярис" </t>
  </si>
  <si>
    <t xml:space="preserve">ООО "Такеда Фармасьютикалс" </t>
  </si>
  <si>
    <t xml:space="preserve">ОАО "Самарамедпром" </t>
  </si>
  <si>
    <t xml:space="preserve">Ranbaxy Lab. Ltd/ Ранбакси </t>
  </si>
  <si>
    <t xml:space="preserve"> Ранбакси</t>
  </si>
  <si>
    <t xml:space="preserve">ЗАО "Алтайвитамины" </t>
  </si>
  <si>
    <t xml:space="preserve">Sandoz GmbH/ Сандоз Гмбх </t>
  </si>
  <si>
    <t xml:space="preserve"> Сандоз Гмбх</t>
  </si>
  <si>
    <t xml:space="preserve">Merckle GmbH/ Меркле </t>
  </si>
  <si>
    <t xml:space="preserve"> Меркле</t>
  </si>
  <si>
    <t xml:space="preserve">Teva Pharmaceutical Works Private/Тева Фармасьютикал Воркс Прайвэт Лимитед Компани </t>
  </si>
  <si>
    <t xml:space="preserve"> Тева Фармасьютикал Воркс Прайвэт Лимитед Компани</t>
  </si>
  <si>
    <t xml:space="preserve">ОАО "Усолье-Сибирский ХФЗ" </t>
  </si>
  <si>
    <t xml:space="preserve">Bionorica AG/ Бионорика АГ </t>
  </si>
  <si>
    <t xml:space="preserve"> Бионорика АГ</t>
  </si>
  <si>
    <t xml:space="preserve">ООО "Фармгрупп" </t>
  </si>
  <si>
    <t xml:space="preserve">Bosnalijek/ Босналек </t>
  </si>
  <si>
    <t xml:space="preserve"> Босналек</t>
  </si>
  <si>
    <t xml:space="preserve">ООО "КРКА-РУС" </t>
  </si>
  <si>
    <t xml:space="preserve">ЗАО "Канонфарма Продакшн" </t>
  </si>
  <si>
    <t xml:space="preserve">ЗАО "Вифитех" </t>
  </si>
  <si>
    <t xml:space="preserve">Micro Labs Ltd./ Микро Лабс Лимитед </t>
  </si>
  <si>
    <t xml:space="preserve"> Микро Лабс Лимитед</t>
  </si>
  <si>
    <t xml:space="preserve">Nycomed GmbH/ Никомед </t>
  </si>
  <si>
    <t xml:space="preserve"> Никомед</t>
  </si>
  <si>
    <t xml:space="preserve">ООО "Материа Медика Холдинг НПФ" </t>
  </si>
  <si>
    <t xml:space="preserve">Balkanpharma Troyan AD/Балканфарма-Троян АД </t>
  </si>
  <si>
    <t xml:space="preserve"> Балканфарма Троян АД</t>
  </si>
  <si>
    <t xml:space="preserve">Balkanpharma Dupnitza/ Балканфарма Дупница </t>
  </si>
  <si>
    <t xml:space="preserve"> Балканфарма Дупница</t>
  </si>
  <si>
    <t xml:space="preserve">ООО "Биотерра" </t>
  </si>
  <si>
    <t xml:space="preserve">ОАО "Флора Кавказа" </t>
  </si>
  <si>
    <t xml:space="preserve">Solgar Vitamin/ Солгар </t>
  </si>
  <si>
    <t xml:space="preserve"> Солгар</t>
  </si>
  <si>
    <t xml:space="preserve">ЗАО "Биоком" </t>
  </si>
  <si>
    <t xml:space="preserve">ЗАО Фармпроект/ ООО НПО "ФармВилар" </t>
  </si>
  <si>
    <t xml:space="preserve">Polpharma/ Польфарма </t>
  </si>
  <si>
    <t xml:space="preserve"> Польфарма</t>
  </si>
  <si>
    <t xml:space="preserve">Angelini Francesco/ Анжелини Франческо </t>
  </si>
  <si>
    <t xml:space="preserve"> Анжелини Франческо</t>
  </si>
  <si>
    <t xml:space="preserve">ООО "Эллара" </t>
  </si>
  <si>
    <t xml:space="preserve">Ipca Lab. Ltd./ Ипка Лабораториз Лтд </t>
  </si>
  <si>
    <t xml:space="preserve"> Ипка Лабораториз Лтд</t>
  </si>
  <si>
    <t xml:space="preserve">Авва-Рус/Сти-Мед-Сорб </t>
  </si>
  <si>
    <t xml:space="preserve"> Авва Рус Сти Мед Сорб</t>
  </si>
  <si>
    <t xml:space="preserve">Sun Pharmaсeutical Industries Ltd./Санека Фармасьютикал Индастриз ЛТД </t>
  </si>
  <si>
    <t xml:space="preserve"> Санека Фармасьютикал Индастриз ЛТД</t>
  </si>
  <si>
    <t xml:space="preserve">Glenmark Pharmaceuticals Ltd\n/Гленмарк Фармасьютикалз Лтд </t>
  </si>
  <si>
    <t xml:space="preserve"> Гленмарк Фармасьютикалз Лтд</t>
  </si>
  <si>
    <t xml:space="preserve">ООО "Грин Сайд" </t>
  </si>
  <si>
    <t xml:space="preserve">АО "Таллиннский ХФЗ" </t>
  </si>
  <si>
    <t xml:space="preserve">ООО "Сервье Рус" </t>
  </si>
  <si>
    <t xml:space="preserve">Agio Pharmaceuticals/ Аджио </t>
  </si>
  <si>
    <t xml:space="preserve"> Аджио</t>
  </si>
  <si>
    <t xml:space="preserve">Krewel Meuselbach GmbH/ Кревель Мойзельбах </t>
  </si>
  <si>
    <t xml:space="preserve"> Кревель Мойзельбах</t>
  </si>
  <si>
    <t xml:space="preserve">ЗАО "Фармпроект" </t>
  </si>
  <si>
    <t xml:space="preserve">ЗАО "Сотекс Фармфирма" </t>
  </si>
  <si>
    <t xml:space="preserve">ООО "Гротекс" </t>
  </si>
  <si>
    <t xml:space="preserve">GlaxoSmithKline/ ГлаксоСмитКляйн </t>
  </si>
  <si>
    <t xml:space="preserve"> ГлаксоСмитКляйн</t>
  </si>
  <si>
    <t xml:space="preserve">Torrent Pharmaceuticals Ltd./ Торрент </t>
  </si>
  <si>
    <t xml:space="preserve"> Торрент</t>
  </si>
  <si>
    <t xml:space="preserve">ООО "Нанолек" </t>
  </si>
  <si>
    <t xml:space="preserve">Zambon Group/ Замбон </t>
  </si>
  <si>
    <t xml:space="preserve"> Замбон</t>
  </si>
  <si>
    <t xml:space="preserve">Dr. Falk Pharma GmbH/ Доктор Фальк Фарма </t>
  </si>
  <si>
    <t xml:space="preserve"> Доктор Фальк Фарма</t>
  </si>
  <si>
    <t xml:space="preserve">PLIVA HRVATSKA, d.o.o. / Плива Хрватска д.о.о. </t>
  </si>
  <si>
    <t xml:space="preserve"> Плива Хрватска д о о</t>
  </si>
  <si>
    <t xml:space="preserve">Herbion Pakistan Pvt.Ltd./ Хербион Пакистан </t>
  </si>
  <si>
    <t xml:space="preserve"> Хербион Пакистан</t>
  </si>
  <si>
    <t xml:space="preserve">Dr. Kade GmbH/ Д-р Каде Гмбх </t>
  </si>
  <si>
    <t xml:space="preserve"> Д р Каде Гмбх</t>
  </si>
  <si>
    <t xml:space="preserve">Rosa-Phytopharma Lab./ Роза-Фитофарм </t>
  </si>
  <si>
    <t xml:space="preserve"> Роза Фитофарм</t>
  </si>
  <si>
    <t xml:space="preserve">Astellas Pharma Europe B.D./ Астеллас </t>
  </si>
  <si>
    <t xml:space="preserve"> Астеллас</t>
  </si>
  <si>
    <t xml:space="preserve">АО "Кировская ФФ" </t>
  </si>
  <si>
    <t xml:space="preserve">ЗАО "Зеленая Дубрава" </t>
  </si>
  <si>
    <t xml:space="preserve">Instituto De Angeli/Институт де Ангели </t>
  </si>
  <si>
    <t xml:space="preserve"> Институт де Ангели</t>
  </si>
  <si>
    <t xml:space="preserve">ООО "Альтфарм" </t>
  </si>
  <si>
    <t xml:space="preserve">Grindex /Гриндекс </t>
  </si>
  <si>
    <t xml:space="preserve"> Гриндекс</t>
  </si>
  <si>
    <t xml:space="preserve">АО "Нобел Алматинская ФФ" </t>
  </si>
  <si>
    <t xml:space="preserve">Guizhou Miaoyao/ Гуйчжоу Мяояо </t>
  </si>
  <si>
    <t xml:space="preserve"> Гуйчжоу Мяояо</t>
  </si>
  <si>
    <t xml:space="preserve">ФГУП "Московский эндокринный з-д" </t>
  </si>
  <si>
    <t xml:space="preserve"> ФГУП Московский эндокринный з д</t>
  </si>
  <si>
    <t xml:space="preserve">АО "Фармпроект" </t>
  </si>
  <si>
    <t xml:space="preserve">ОАО ЗМП "Борисовский" </t>
  </si>
  <si>
    <t xml:space="preserve">Alkaloid/ Алкалоид </t>
  </si>
  <si>
    <t xml:space="preserve"> Алкалоид</t>
  </si>
  <si>
    <t xml:space="preserve">Sopharma/ Софарма </t>
  </si>
  <si>
    <t xml:space="preserve"> Софарма</t>
  </si>
  <si>
    <t xml:space="preserve">ПКФ "Две линии" </t>
  </si>
  <si>
    <t xml:space="preserve"> ПКФ Две линии</t>
  </si>
  <si>
    <t xml:space="preserve">ЗАО "Хиноин Завод Фармацевтических и Химических продуктов" </t>
  </si>
  <si>
    <t xml:space="preserve">Gepach Int./ Джепак </t>
  </si>
  <si>
    <t xml:space="preserve"> Джепак</t>
  </si>
  <si>
    <t xml:space="preserve">ЗАО "Макиз Фарма" </t>
  </si>
  <si>
    <t xml:space="preserve">Johnson &amp; Johnson/ Джонсон энд Джонсон </t>
  </si>
  <si>
    <t xml:space="preserve"> Джонсон энд Джонсон</t>
  </si>
  <si>
    <t xml:space="preserve">РУП "Белмедпрепараты" </t>
  </si>
  <si>
    <t xml:space="preserve"> РУП Белмедпрепараты</t>
  </si>
  <si>
    <t xml:space="preserve">Famar Italia S.p.A./ Фамар Италия С.п.А. </t>
  </si>
  <si>
    <t xml:space="preserve"> Фамар Италия С п А</t>
  </si>
  <si>
    <t xml:space="preserve">ЗАО "Лекко" </t>
  </si>
  <si>
    <t xml:space="preserve">Janssen-Cilag/ Янссен Силаг </t>
  </si>
  <si>
    <t xml:space="preserve"> Янссен Силаг</t>
  </si>
  <si>
    <t xml:space="preserve">Pro.Med.C.s./ Про.Мед. ЦС </t>
  </si>
  <si>
    <t xml:space="preserve"> Про Мед ЦС</t>
  </si>
  <si>
    <t xml:space="preserve">HIGlance Lab.Pvt/Хайгланс Лаб. </t>
  </si>
  <si>
    <t xml:space="preserve"> Хайгланс Лаб</t>
  </si>
  <si>
    <t xml:space="preserve">World Medicine Ilac San. ve Tic. A.S./Уорлд Медицин Илач Сан. ве Тидж. А.Ш. </t>
  </si>
  <si>
    <t xml:space="preserve"> Уорлд Медицин Илач Сан ве Тидж А Ш</t>
  </si>
  <si>
    <t xml:space="preserve">ОАО "Фармстандарт-Уфимский витаминный завод" </t>
  </si>
  <si>
    <t xml:space="preserve">Boiron Lab./ Буарон </t>
  </si>
  <si>
    <t xml:space="preserve"> Буарон</t>
  </si>
  <si>
    <t xml:space="preserve">АО "Фармасинтез" </t>
  </si>
  <si>
    <t xml:space="preserve">ЗАО "Обнинская ХФК" </t>
  </si>
  <si>
    <t xml:space="preserve">ООО "Алвоген Фарма" </t>
  </si>
  <si>
    <t xml:space="preserve">ООО "Ферон" </t>
  </si>
  <si>
    <t xml:space="preserve">ОАО "Фармасинтез" </t>
  </si>
  <si>
    <t xml:space="preserve">Lannacher Heilmittel GmbH/ Ланнахер </t>
  </si>
  <si>
    <t xml:space="preserve"> Ланнахер</t>
  </si>
  <si>
    <t xml:space="preserve">Cipla Ltd./ Ципла </t>
  </si>
  <si>
    <t xml:space="preserve"> Ципла</t>
  </si>
  <si>
    <t xml:space="preserve">Chinoin Pharm. Works/ Хиноин </t>
  </si>
  <si>
    <t xml:space="preserve"> Хиноин</t>
  </si>
  <si>
    <t xml:space="preserve">Divapharma GmbH/ Дивафарма Кнуфайнк </t>
  </si>
  <si>
    <t xml:space="preserve"> Дивафарма Кнуфайнк</t>
  </si>
  <si>
    <t xml:space="preserve">ЗАО "Ярославская ФФ" </t>
  </si>
  <si>
    <t xml:space="preserve">Contract Pharmaceuticals Ltd/Контракт </t>
  </si>
  <si>
    <t xml:space="preserve"> Контракт</t>
  </si>
  <si>
    <t xml:space="preserve">Panacea Biotec Ltd./ Панацея Биотек </t>
  </si>
  <si>
    <t xml:space="preserve"> Панацея Биотек</t>
  </si>
  <si>
    <t xml:space="preserve">Lab. Bouchara </t>
  </si>
  <si>
    <t xml:space="preserve"> Lab Bouchara</t>
  </si>
  <si>
    <t xml:space="preserve">ООО "Алмаксфарм" </t>
  </si>
  <si>
    <t xml:space="preserve">Dompe S.P.A/ Домпе </t>
  </si>
  <si>
    <t xml:space="preserve"> Домпе</t>
  </si>
  <si>
    <t xml:space="preserve">ООО "СТМ Эксперт" </t>
  </si>
  <si>
    <t xml:space="preserve">ЗАО "Московская ФФ" </t>
  </si>
  <si>
    <t xml:space="preserve">Innothera Chouzy/ Иннотера Шузи </t>
  </si>
  <si>
    <t xml:space="preserve"> Иннотера Шузи</t>
  </si>
  <si>
    <t xml:space="preserve">ЗАО "Витафарма" </t>
  </si>
  <si>
    <t xml:space="preserve">ОАО "Ирбитский ХФЗ" </t>
  </si>
  <si>
    <t xml:space="preserve">ОАО "Уралбиофарм" </t>
  </si>
  <si>
    <t xml:space="preserve">ОАО "Органика" </t>
  </si>
  <si>
    <t xml:space="preserve">Madaus GmbH/ Мадаус </t>
  </si>
  <si>
    <t xml:space="preserve"> Мадаус</t>
  </si>
  <si>
    <t xml:space="preserve">Natur Produkt/ Натур Продукт </t>
  </si>
  <si>
    <t xml:space="preserve"> Натур Продукт</t>
  </si>
  <si>
    <t xml:space="preserve">ООО "Славянская аптека" </t>
  </si>
  <si>
    <t xml:space="preserve">ООО "Эксперт БИО" г. Санкт-Петербург </t>
  </si>
  <si>
    <t xml:space="preserve">ReplekPharm A.D./ РеплекФарм </t>
  </si>
  <si>
    <t xml:space="preserve"> РеплекФарм</t>
  </si>
  <si>
    <t xml:space="preserve">Polfa Grodzisc Pharm. Works/ Польфа Гродзик </t>
  </si>
  <si>
    <t xml:space="preserve"> Польфа Гродзик</t>
  </si>
  <si>
    <t xml:space="preserve">ЗАО "Аквамир" </t>
  </si>
  <si>
    <t xml:space="preserve">ЗАО "Фармсинтез" </t>
  </si>
  <si>
    <t xml:space="preserve">ООО "Биофармлаб" </t>
  </si>
  <si>
    <t xml:space="preserve">ООО В-МИН/ Экомир </t>
  </si>
  <si>
    <t xml:space="preserve">Sun Pharmaceutical Industries/ Сан Фармасьютикал Индастриз Лтд </t>
  </si>
  <si>
    <t xml:space="preserve"> Сан Фармасьютикал Индастриз Лтд</t>
  </si>
  <si>
    <t xml:space="preserve">Wakunaga of America Co., Ltd/Вакунага Америка Кo., ЛТД </t>
  </si>
  <si>
    <t xml:space="preserve"> Вакунага Америка ЛТД</t>
  </si>
  <si>
    <t xml:space="preserve">Belupo/ Белупо </t>
  </si>
  <si>
    <t xml:space="preserve"> Белупо</t>
  </si>
  <si>
    <t xml:space="preserve">ООО "Натуральные масла" </t>
  </si>
  <si>
    <t xml:space="preserve">ЗАО "Полисорб" </t>
  </si>
  <si>
    <t xml:space="preserve">ЗАО "РеалКапс" </t>
  </si>
  <si>
    <t xml:space="preserve">Natures Bounty/Нэйчес Баунти </t>
  </si>
  <si>
    <t xml:space="preserve"> Нэйчес Баунти</t>
  </si>
  <si>
    <t xml:space="preserve">ООО "АртЛайф" </t>
  </si>
  <si>
    <t xml:space="preserve">VetProm AD/ ВетПром АД </t>
  </si>
  <si>
    <t xml:space="preserve"> ВетПром АД</t>
  </si>
  <si>
    <t xml:space="preserve">ЗАО "Цитомед" </t>
  </si>
  <si>
    <t xml:space="preserve">Nordmark Arzenimittel GmbH/ Нордмарк </t>
  </si>
  <si>
    <t xml:space="preserve"> Нордмарк</t>
  </si>
  <si>
    <t xml:space="preserve">Schwarz Pharma AG/ Шварц Фарма </t>
  </si>
  <si>
    <t xml:space="preserve"> Шварц Фарма</t>
  </si>
  <si>
    <t xml:space="preserve">Ferrer Intermacional S.A./ Феррер Интернасьональ С.А. </t>
  </si>
  <si>
    <t xml:space="preserve"> Феррер Интернасьональ С А</t>
  </si>
  <si>
    <t xml:space="preserve">ООО "Р-Фарм Новосёлки" </t>
  </si>
  <si>
    <t xml:space="preserve">Wockhard Ltd./ Вокхард Лимитед </t>
  </si>
  <si>
    <t xml:space="preserve"> Вокхард Лимитед</t>
  </si>
  <si>
    <t xml:space="preserve">Simpex Pharma Pvt.Ltd./ Симпекс Фарма </t>
  </si>
  <si>
    <t xml:space="preserve"> Симпекс Фарма</t>
  </si>
  <si>
    <t xml:space="preserve">Принц Супплико/Prince Supplico </t>
  </si>
  <si>
    <t xml:space="preserve"> Принц Супплико</t>
  </si>
  <si>
    <t xml:space="preserve">ООО "Алтэя" </t>
  </si>
  <si>
    <t xml:space="preserve">Takeda GmbH/Такеда </t>
  </si>
  <si>
    <t xml:space="preserve"> Такеда</t>
  </si>
  <si>
    <t xml:space="preserve">Merz Pharma GmbH/ Мерц </t>
  </si>
  <si>
    <t xml:space="preserve"> Мерц</t>
  </si>
  <si>
    <t xml:space="preserve">Oxford Lab. Pvt. Ltd./ Оксфорд Лаб. </t>
  </si>
  <si>
    <t xml:space="preserve"> Оксфорд Лаб</t>
  </si>
  <si>
    <t xml:space="preserve">ООО "Новартис Нева" </t>
  </si>
  <si>
    <t xml:space="preserve">Mayoly Spindler/ Майоли Спиндлер </t>
  </si>
  <si>
    <t xml:space="preserve"> Майоли Спиндлер</t>
  </si>
  <si>
    <t xml:space="preserve">Sanofi Ilac Sanofi ve Ticaret A.S./ Санофи Илач Санайи ве Тиджарет А.Ш. </t>
  </si>
  <si>
    <t xml:space="preserve"> Санофи Илач Санайи ве Тиджарет А Ш</t>
  </si>
  <si>
    <t xml:space="preserve">Bayer Bitterfield GmbH/ Байер Биттерфельд ГмбХ </t>
  </si>
  <si>
    <t xml:space="preserve"> Байер Биттерфельд ГмбХ</t>
  </si>
  <si>
    <t xml:space="preserve">Danang Central/ Danafa Pharm./ Данафа </t>
  </si>
  <si>
    <t xml:space="preserve"> Данафа</t>
  </si>
  <si>
    <t xml:space="preserve">Recordati Ind.Chemical/ Рекордати </t>
  </si>
  <si>
    <t xml:space="preserve"> Рекордати</t>
  </si>
  <si>
    <t xml:space="preserve">Сагмел Инк/Контракт Фармакал </t>
  </si>
  <si>
    <t xml:space="preserve"> Сагмел Инк Контракт Фармакал</t>
  </si>
  <si>
    <t xml:space="preserve">ЗАО "Аквион" </t>
  </si>
  <si>
    <t xml:space="preserve">АЕТ Лабораториз Прайвет Лимитед/ООО "Хемофарм" </t>
  </si>
  <si>
    <t xml:space="preserve">Rompharm Compani/ Ромфарм Компани </t>
  </si>
  <si>
    <t xml:space="preserve"> Ромфарм Компани</t>
  </si>
  <si>
    <t xml:space="preserve">Teva Operations Poland/ Тева Оперейшнс Поланд </t>
  </si>
  <si>
    <t xml:space="preserve"> Тева Оперейшнс Поланд</t>
  </si>
  <si>
    <t xml:space="preserve">АО "Рафарма" </t>
  </si>
  <si>
    <t xml:space="preserve">A.Nattermann and Cie GmbH/ А.Наттерманн энд Сие </t>
  </si>
  <si>
    <t xml:space="preserve"> А Наттерманн энд Сие</t>
  </si>
  <si>
    <t xml:space="preserve">ЗАО "ФармВилар ФПК" </t>
  </si>
  <si>
    <t xml:space="preserve">Mipharm S.p.A/ Мифарм С.п.А. </t>
  </si>
  <si>
    <t xml:space="preserve"> Мифарм С п А</t>
  </si>
  <si>
    <t xml:space="preserve">Селл Биотек Ко., Лтд </t>
  </si>
  <si>
    <t xml:space="preserve"> Селл Биотек Ко Лтд</t>
  </si>
  <si>
    <t xml:space="preserve">Italfarmaco S.P.A./ Италфармако </t>
  </si>
  <si>
    <t xml:space="preserve"> Италфармако</t>
  </si>
  <si>
    <t xml:space="preserve">ЗАО "ЗиО-Здоровье" </t>
  </si>
  <si>
    <t xml:space="preserve">Salutas Pharma GmbH/ Салютас Фарма </t>
  </si>
  <si>
    <t xml:space="preserve"> Салютас Фарма</t>
  </si>
  <si>
    <t xml:space="preserve">ФКП "Армавирская биофабрика" </t>
  </si>
  <si>
    <t xml:space="preserve"> ФКП Армавирская биофабрика</t>
  </si>
  <si>
    <t xml:space="preserve">ООО "ПроБиоФарм" </t>
  </si>
  <si>
    <t xml:space="preserve">Cosmo S.p.A./ Космо С.П.А. </t>
  </si>
  <si>
    <t xml:space="preserve"> Космо С П А</t>
  </si>
  <si>
    <t xml:space="preserve">ОАО "Фармстандарт-Томскхимфарм" </t>
  </si>
  <si>
    <t xml:space="preserve">Celebrity Biopharma, Ltd./Селебрити Биофарма Лтд. </t>
  </si>
  <si>
    <t xml:space="preserve"> Селебрити Биофарма Лтд</t>
  </si>
  <si>
    <t xml:space="preserve">ЭВЕР Нейро Фарма ГмбХ </t>
  </si>
  <si>
    <t xml:space="preserve"> ЭВЕР Нейро Фарма ГмбХ</t>
  </si>
  <si>
    <t xml:space="preserve">ОАО "Новосибхимфарм" </t>
  </si>
  <si>
    <t xml:space="preserve">ООО "Гиппократ" </t>
  </si>
  <si>
    <t xml:space="preserve">ОАО "Ивановская ФФ" </t>
  </si>
  <si>
    <t xml:space="preserve">ООО «Солнце» </t>
  </si>
  <si>
    <t xml:space="preserve">Biocodex Lab./ Биокодекс лаб. </t>
  </si>
  <si>
    <t xml:space="preserve"> Биокодекс лаб</t>
  </si>
  <si>
    <t xml:space="preserve">ООО "Деко Компания" </t>
  </si>
  <si>
    <t xml:space="preserve">ООО "ВИС"/ ООО "Риа-Панда" </t>
  </si>
  <si>
    <t xml:space="preserve">Unipharm Inc./ Юнифарм Инк. </t>
  </si>
  <si>
    <t xml:space="preserve"> Юнифарм Инк</t>
  </si>
  <si>
    <t xml:space="preserve">ОАО "Марбиофарм" </t>
  </si>
  <si>
    <t xml:space="preserve">ООО "КОК РОШ ЛАБ" </t>
  </si>
  <si>
    <t xml:space="preserve">ООО "Экотекс" </t>
  </si>
  <si>
    <t xml:space="preserve">Stada Arzneimittel AG/ Штада </t>
  </si>
  <si>
    <t xml:space="preserve"> Штада</t>
  </si>
  <si>
    <t xml:space="preserve">ООО "Биокор" </t>
  </si>
  <si>
    <t xml:space="preserve">ООО "Фармновация" </t>
  </si>
  <si>
    <t xml:space="preserve">Hemomont d.o.o/Хемомонт д.o.o </t>
  </si>
  <si>
    <t xml:space="preserve"> Хемомонт д</t>
  </si>
  <si>
    <t xml:space="preserve">ЗАО "Вилар" </t>
  </si>
  <si>
    <t xml:space="preserve">Блюфарма-Индустрия Фармацеутика, С.А. </t>
  </si>
  <si>
    <t xml:space="preserve"> Блюфарма Индустрия Фармацеутика С А</t>
  </si>
  <si>
    <t xml:space="preserve">Catalent France  Beinheim SA/Каталент Франс Бейнхейм СА </t>
  </si>
  <si>
    <t xml:space="preserve"> Каталент Франс Бейнхейм СА</t>
  </si>
  <si>
    <t xml:space="preserve">Famar A.V.E./Фамар А.В.Е. </t>
  </si>
  <si>
    <t xml:space="preserve"> Фамар А В Е</t>
  </si>
  <si>
    <t xml:space="preserve">Эспарма ГмбХ/Esparma GmbH </t>
  </si>
  <si>
    <t xml:space="preserve"> Эспарма ГмбХ</t>
  </si>
  <si>
    <t xml:space="preserve">ЗАО "Олифен корпорация" </t>
  </si>
  <si>
    <t xml:space="preserve">ООО "Здоровье ФК" </t>
  </si>
  <si>
    <t xml:space="preserve">ЗАО "Пептоген ИНПЦ" </t>
  </si>
  <si>
    <t xml:space="preserve">Apharm. S.p.A. </t>
  </si>
  <si>
    <t xml:space="preserve"> Apharm S p A</t>
  </si>
  <si>
    <t xml:space="preserve">C.P.M. Contract Pharma GMBH &amp; Co./Ц.П.М. Контракт Фарма ГмбХ </t>
  </si>
  <si>
    <t xml:space="preserve"> Ц П М Контракт Фарма ГмбХ</t>
  </si>
  <si>
    <t xml:space="preserve">Сана Фармасьютикал Индастри </t>
  </si>
  <si>
    <t xml:space="preserve"> Сана Фармасьютикал Индастри</t>
  </si>
  <si>
    <t xml:space="preserve">Polichem SrL/ Doppel Farm./ Доппель </t>
  </si>
  <si>
    <t xml:space="preserve"> Доппель</t>
  </si>
  <si>
    <t xml:space="preserve">Штайгервальд Арцнаймиттельверк ГмбХ </t>
  </si>
  <si>
    <t xml:space="preserve"> Штайгервальд Арцнаймиттельверк ГмбХ</t>
  </si>
  <si>
    <t xml:space="preserve">Labomar S.r.L </t>
  </si>
  <si>
    <t xml:space="preserve"> Labomar S r L</t>
  </si>
  <si>
    <t xml:space="preserve">JAPAN BIOPRODUCTS INDUSTRY, Co. Ltd. </t>
  </si>
  <si>
    <t xml:space="preserve"> JAPAN BIOPRODUCTS INDUSTRY Co Ltd</t>
  </si>
  <si>
    <t xml:space="preserve">ООО "Зелдис" </t>
  </si>
  <si>
    <t xml:space="preserve">Aspen Pharma Trading Ltd./ Аспен Фарма Трейдинг Лтд. </t>
  </si>
  <si>
    <t xml:space="preserve"> Аспен Фарма Трейдинг Лтд</t>
  </si>
  <si>
    <t xml:space="preserve">Alfa Wassermann SpA/ Альфа Вассерманн </t>
  </si>
  <si>
    <t xml:space="preserve"> Альфа Вассерманн</t>
  </si>
  <si>
    <t xml:space="preserve">Микроген НПО, ФГУП </t>
  </si>
  <si>
    <t xml:space="preserve"> Микроген НПО ФГУП</t>
  </si>
  <si>
    <t xml:space="preserve">ООО "Розлекс Фарм" </t>
  </si>
  <si>
    <t xml:space="preserve">Dzintars/Дзинтарс </t>
  </si>
  <si>
    <t xml:space="preserve"> Дзинтарс</t>
  </si>
  <si>
    <t xml:space="preserve">Queisser Pharma GmbH/ Квайссер Фарма ГмбХ </t>
  </si>
  <si>
    <t xml:space="preserve"> Квайссер Фарма ГмбХ</t>
  </si>
  <si>
    <t xml:space="preserve">ООО "Производство медикаментов" </t>
  </si>
  <si>
    <t xml:space="preserve">Shering-Plough/ Шеринг Плау </t>
  </si>
  <si>
    <t xml:space="preserve"> Шеринг Плау</t>
  </si>
  <si>
    <t xml:space="preserve">Dr. Willmar Schwabe GmbH/ Д-р Швабе </t>
  </si>
  <si>
    <t xml:space="preserve"> Д р Швабе</t>
  </si>
  <si>
    <t xml:space="preserve">OlainFarm/ Олайнфарм, АО </t>
  </si>
  <si>
    <t xml:space="preserve">Bristol Myers SQIBB/ Бристоль Майерс Сквибб </t>
  </si>
  <si>
    <t xml:space="preserve"> Бристоль Майерс Сквибб</t>
  </si>
  <si>
    <t xml:space="preserve">ОАО "Тверская ФФ" </t>
  </si>
  <si>
    <t xml:space="preserve">ЗАО "Фирн М" </t>
  </si>
  <si>
    <t xml:space="preserve">ООО "Иммунолекс ФЗ" </t>
  </si>
  <si>
    <t xml:space="preserve">ООО "Биоинвентика" </t>
  </si>
  <si>
    <t xml:space="preserve">Klosterfrau/ Клостерфрау </t>
  </si>
  <si>
    <t xml:space="preserve"> Клостерфрау</t>
  </si>
  <si>
    <t xml:space="preserve">ООО "Фармасофт НПК" </t>
  </si>
  <si>
    <t xml:space="preserve">ООО "Алсу" </t>
  </si>
  <si>
    <t xml:space="preserve">ЗАО "Биннофарм" </t>
  </si>
  <si>
    <t xml:space="preserve">Wernigerode Pharma GmbH/ Вернигероде Фарма </t>
  </si>
  <si>
    <t xml:space="preserve"> Вернигероде Фарма</t>
  </si>
  <si>
    <t xml:space="preserve">ОДО "Аматег" </t>
  </si>
  <si>
    <t xml:space="preserve"> ОДО Аматег</t>
  </si>
  <si>
    <t xml:space="preserve">С.К.Терапия С.А. </t>
  </si>
  <si>
    <t xml:space="preserve"> С К Терапия С А</t>
  </si>
  <si>
    <t xml:space="preserve">ООО МНПК "Биотики" </t>
  </si>
  <si>
    <t xml:space="preserve">УП "Минскинтеркапс" </t>
  </si>
  <si>
    <t xml:space="preserve"> УП Минскинтеркапс</t>
  </si>
  <si>
    <t xml:space="preserve">Rusan Pharma Ltd./ Русан Фарма </t>
  </si>
  <si>
    <t xml:space="preserve"> Русан Фарма</t>
  </si>
  <si>
    <t xml:space="preserve">Mentholatum Comp. Ltd/ Ментолатум Компани ЛТД </t>
  </si>
  <si>
    <t xml:space="preserve"> Ментолатум Компани ЛТД</t>
  </si>
  <si>
    <t xml:space="preserve">ООО "Натурофарм" </t>
  </si>
  <si>
    <t xml:space="preserve">ООО "Витамер" </t>
  </si>
  <si>
    <t xml:space="preserve">Recordati Industria Chimica e Farmaceutica, S.p.A./ Рекордати химическая и фармацевтическая индустрия С.п.А. </t>
  </si>
  <si>
    <t xml:space="preserve"> Рекордати химическая и фармацевтическая индустрия С п А</t>
  </si>
  <si>
    <t xml:space="preserve">ООО "Фитосила" </t>
  </si>
  <si>
    <t xml:space="preserve">ООО "Багира" </t>
  </si>
  <si>
    <t xml:space="preserve">Hexal/Salutas Pharma/ Гексал/ Салютас </t>
  </si>
  <si>
    <t xml:space="preserve"> Гексал Салютас</t>
  </si>
  <si>
    <t xml:space="preserve">ООО "Бионокс НПП" </t>
  </si>
  <si>
    <t xml:space="preserve">Mustafa Nevzat Illac/ Мустафа Невзат </t>
  </si>
  <si>
    <t xml:space="preserve"> Мустафа Невзат</t>
  </si>
  <si>
    <t xml:space="preserve">ООО "Сэлвим" </t>
  </si>
  <si>
    <t xml:space="preserve">Делфарм Унинж САС </t>
  </si>
  <si>
    <t xml:space="preserve"> Делфарм Унинж САС</t>
  </si>
  <si>
    <t xml:space="preserve">ООО "Восток" </t>
  </si>
  <si>
    <t xml:space="preserve">Ab-Biotics S.A. </t>
  </si>
  <si>
    <t xml:space="preserve"> Ab Biotics S A</t>
  </si>
  <si>
    <t xml:space="preserve">ООО "Лэнс Фарм" </t>
  </si>
  <si>
    <t xml:space="preserve">Recordati lreland Ltd./Рекордати Ирландия Лтд., Ирландия </t>
  </si>
  <si>
    <t xml:space="preserve"> Рекордати Ирландия Лтд Ирландия</t>
  </si>
  <si>
    <t xml:space="preserve">Dr. R. Pfleger Chemical/ Д-р Р. Пфлегер </t>
  </si>
  <si>
    <t xml:space="preserve"> Д р Р Пфлегер</t>
  </si>
  <si>
    <t xml:space="preserve">ЗАО "ЭКОлаб" </t>
  </si>
  <si>
    <t xml:space="preserve">Dolorgiet GmbH/ Долоргет </t>
  </si>
  <si>
    <t xml:space="preserve"> Долоргет</t>
  </si>
  <si>
    <t xml:space="preserve">Лабораториос Менарини/Файн Фудс &amp; Фармасьютикалз </t>
  </si>
  <si>
    <t xml:space="preserve"> Лабораториос Менарини Файн Фудс Фармасьютикалз</t>
  </si>
  <si>
    <t xml:space="preserve">Генсента Илач Санаи ве Тиджарет А.Ш. </t>
  </si>
  <si>
    <t xml:space="preserve"> Генсента Илач Санаи ве Тиджарет А Ш</t>
  </si>
  <si>
    <t xml:space="preserve">Walmark a/s </t>
  </si>
  <si>
    <t xml:space="preserve"> Walmark a s</t>
  </si>
  <si>
    <t xml:space="preserve">АО "Бальзам" </t>
  </si>
  <si>
    <t xml:space="preserve">Rottapharm/ Роттафарм </t>
  </si>
  <si>
    <t xml:space="preserve"> Роттафарм</t>
  </si>
  <si>
    <t xml:space="preserve">Farmaceutici Procemsa S.p.а./Фармацевтичи Прочемса С.п.а. </t>
  </si>
  <si>
    <t xml:space="preserve"> а Фармацевтичи Прочемса С п а</t>
  </si>
  <si>
    <t xml:space="preserve">ООО НПК "БИК" </t>
  </si>
  <si>
    <t xml:space="preserve">BioCare Copenhagen A/S </t>
  </si>
  <si>
    <t xml:space="preserve"> BioCare Copenhagen A S</t>
  </si>
  <si>
    <t xml:space="preserve">ООО "Фармапол-Волга" </t>
  </si>
  <si>
    <t xml:space="preserve">Micro Labs Ltd./ Микро Лаб </t>
  </si>
  <si>
    <t xml:space="preserve"> Микро Лаб</t>
  </si>
  <si>
    <t xml:space="preserve">Novartis Consumer Health SA/ Новартис Консьюмер </t>
  </si>
  <si>
    <t xml:space="preserve"> Новартис Консьюмер</t>
  </si>
  <si>
    <t xml:space="preserve">ООО "Анжеро-Судженский ХФЗ" </t>
  </si>
  <si>
    <t xml:space="preserve">ЗАО "МираксБиоФарма" </t>
  </si>
  <si>
    <t xml:space="preserve">ООО "ЭСКО-Фарм" </t>
  </si>
  <si>
    <t xml:space="preserve">Grunenthal/ Грюненталь </t>
  </si>
  <si>
    <t xml:space="preserve"> Грюненталь</t>
  </si>
  <si>
    <t xml:space="preserve">Expanscience Lab./ Экспансьянс Лаборатория </t>
  </si>
  <si>
    <t xml:space="preserve"> Экспансьянс Лаборатория</t>
  </si>
  <si>
    <t xml:space="preserve">Wasserburger Arzneimittelwerk GmbH|/ Вассербургер Арцнеймиттельверк ГмбХ </t>
  </si>
  <si>
    <t xml:space="preserve"> Вассербургер Арцнеймиттельверк ГмбХ</t>
  </si>
  <si>
    <t xml:space="preserve">ЭйСиЭс Добфар С.п.А./Факта Фармачеутичи С.п.А. </t>
  </si>
  <si>
    <t xml:space="preserve"> ЭйСиЭс Добфар С п А Факта Фармачеутичи С п А</t>
  </si>
  <si>
    <t xml:space="preserve">Unither Liquid Manufacturing/ Юнитер Ликвид Мануфэкчуринг </t>
  </si>
  <si>
    <t xml:space="preserve"> Юнитер Ликвид Мануфэкчуринг</t>
  </si>
  <si>
    <t xml:space="preserve">Alifarm SA </t>
  </si>
  <si>
    <t xml:space="preserve"> Alifarm SA</t>
  </si>
  <si>
    <t xml:space="preserve">ООО "Р.Косметик" </t>
  </si>
  <si>
    <t xml:space="preserve">ООО НПО "ФармВилар" </t>
  </si>
  <si>
    <t xml:space="preserve">ООО "В-Мин+"/ООО "БиоВид" </t>
  </si>
  <si>
    <t xml:space="preserve">ООО "Медсинтез" </t>
  </si>
  <si>
    <t xml:space="preserve">ЗАО "Биокад" </t>
  </si>
  <si>
    <t xml:space="preserve">Genexo SpZo </t>
  </si>
  <si>
    <t xml:space="preserve"> Genexo SpZo</t>
  </si>
  <si>
    <t xml:space="preserve">ООО "Полисан НТФФ" </t>
  </si>
  <si>
    <t xml:space="preserve">ООО "Аспера" </t>
  </si>
  <si>
    <t xml:space="preserve">ЗАО "Мелиген ФП" </t>
  </si>
  <si>
    <t xml:space="preserve">Noventis S.R.O./ Новентис </t>
  </si>
  <si>
    <t xml:space="preserve"> Новентис</t>
  </si>
  <si>
    <t xml:space="preserve">ООО "Фармаклон НПП" </t>
  </si>
  <si>
    <t xml:space="preserve">ООО "Флумед-Фарм КП" </t>
  </si>
  <si>
    <t xml:space="preserve">ООО Фарминтегро </t>
  </si>
  <si>
    <t xml:space="preserve">ООО "БиоФармКомбинат" </t>
  </si>
  <si>
    <t xml:space="preserve">ООО "Агро-Эксим" </t>
  </si>
  <si>
    <t xml:space="preserve">PHARMATIS/Фарматис </t>
  </si>
  <si>
    <t xml:space="preserve"> Фарматис</t>
  </si>
  <si>
    <t xml:space="preserve">ОАО Мастер Фарм С.А. </t>
  </si>
  <si>
    <t xml:space="preserve">Sophartex/Софартекс </t>
  </si>
  <si>
    <t xml:space="preserve"> Софартекс</t>
  </si>
  <si>
    <t xml:space="preserve">ООО "Самсон-Мед" </t>
  </si>
  <si>
    <t xml:space="preserve">Adipharm EAD/ Адифарм </t>
  </si>
  <si>
    <t xml:space="preserve"> Адифарм</t>
  </si>
  <si>
    <t xml:space="preserve">McNeil AB/ Мак Нил АБ </t>
  </si>
  <si>
    <t xml:space="preserve"> Мак Нил АБ</t>
  </si>
  <si>
    <t xml:space="preserve">Фамар Хелс Кеа Сервисез Мадрид С.А.У. </t>
  </si>
  <si>
    <t xml:space="preserve"> Фамар Хелс Кеа Сервисез Мадрид С А У</t>
  </si>
  <si>
    <t xml:space="preserve">Delpharm Reims/ Дельфарм Реймс </t>
  </si>
  <si>
    <t xml:space="preserve"> Дельфарм Реймс</t>
  </si>
  <si>
    <t xml:space="preserve">Himalaya Drug Co/ Хималая Драг Ко </t>
  </si>
  <si>
    <t xml:space="preserve"> Хималая Драг Ко</t>
  </si>
  <si>
    <t xml:space="preserve">ООО "Фармасинтез-Тюмень" </t>
  </si>
  <si>
    <t xml:space="preserve">ООО Герофарм/ Самсон </t>
  </si>
  <si>
    <t xml:space="preserve">Чангжоу Хуалиань Хэлс ДрессингКо., ЛТД </t>
  </si>
  <si>
    <t xml:space="preserve"> Чангжоу Хуалиань Хэлс ДрессингКо ЛТД</t>
  </si>
  <si>
    <t xml:space="preserve">ООО "Ниармедик плюс" </t>
  </si>
  <si>
    <t xml:space="preserve">АО ХФЗ "Здравле" </t>
  </si>
  <si>
    <t xml:space="preserve">Юнивёрсал Медикеар Пвт. Лтд. </t>
  </si>
  <si>
    <t xml:space="preserve"> Юнивёрсал Медикеар Пвт Лтд</t>
  </si>
  <si>
    <t xml:space="preserve">Eagle Nutritionals, lnc </t>
  </si>
  <si>
    <t xml:space="preserve"> Eagle Nutritionals lnc</t>
  </si>
  <si>
    <t xml:space="preserve">S.C. Biofarm S.A./ Биофарм </t>
  </si>
  <si>
    <t xml:space="preserve"> Биофарм</t>
  </si>
  <si>
    <t xml:space="preserve">ООО "Аромасинтез" </t>
  </si>
  <si>
    <t xml:space="preserve">ООО "ДАВ Фарм" </t>
  </si>
  <si>
    <t xml:space="preserve">ООО "Фармаприм" </t>
  </si>
  <si>
    <t xml:space="preserve">ООО "Фармамед" </t>
  </si>
  <si>
    <t xml:space="preserve">Рут де Бельвилль, Лье-ди Майар </t>
  </si>
  <si>
    <t xml:space="preserve"> Рут де Бельвилль Лье ди Майар</t>
  </si>
  <si>
    <t xml:space="preserve">ООО "Технопарк- Центр" </t>
  </si>
  <si>
    <t xml:space="preserve">Nabros Pharma/ Наброс Фарма </t>
  </si>
  <si>
    <t xml:space="preserve"> Наброс Фарма</t>
  </si>
  <si>
    <t xml:space="preserve">Мефар Илач Санайии А.Ш. </t>
  </si>
  <si>
    <t xml:space="preserve"> Мефар Илач Санайии А Ш</t>
  </si>
  <si>
    <t xml:space="preserve">ООО "Йодные Технологии и Маркетинг" </t>
  </si>
  <si>
    <t xml:space="preserve">Contract Pharmacal Corporation/Контракт Фармакал Корпорейшн </t>
  </si>
  <si>
    <t xml:space="preserve"> Контракт Фармакал Корпорейшн</t>
  </si>
  <si>
    <t xml:space="preserve">Римзер Спешиалти Продакшн ГмбХ </t>
  </si>
  <si>
    <t xml:space="preserve"> Римзер Спешиалти Продакшн ГмбХ</t>
  </si>
  <si>
    <t xml:space="preserve">ООО "Фермент Фирма" </t>
  </si>
  <si>
    <t xml:space="preserve">E-Phapma Trento S.p.A </t>
  </si>
  <si>
    <t xml:space="preserve"> E Phapma Trento S p A</t>
  </si>
  <si>
    <t xml:space="preserve">Лаборатория Бейли Креат </t>
  </si>
  <si>
    <t xml:space="preserve"> Лаборатория Бейли Креат</t>
  </si>
  <si>
    <t xml:space="preserve">Hisunit Ltd/ Хисунит </t>
  </si>
  <si>
    <t xml:space="preserve"> Хисунит</t>
  </si>
  <si>
    <t xml:space="preserve">Микроген НПО, ФГУП/ Иммунопрепараты </t>
  </si>
  <si>
    <t xml:space="preserve"> Микроген НПО ФГУП Иммунопрепараты</t>
  </si>
  <si>
    <t xml:space="preserve">АО "ГаличФарм" </t>
  </si>
  <si>
    <t xml:space="preserve">АО "Р-Фарм" /АО "ОРТАТ" </t>
  </si>
  <si>
    <t xml:space="preserve">Sinsin Pharmaceutical Co., Ltd </t>
  </si>
  <si>
    <t xml:space="preserve"> Sinsin Pharmaceutical Co Ltd</t>
  </si>
  <si>
    <t xml:space="preserve">ОАО "Мосхимфармпрепараты им. Н.А.Семашко" </t>
  </si>
  <si>
    <t xml:space="preserve">ООО "Доктор Н" </t>
  </si>
  <si>
    <t xml:space="preserve">ЗАО "НП Малкут" </t>
  </si>
  <si>
    <t xml:space="preserve">Promed Exports, Pvt.Ltd./ Промед Экспортс </t>
  </si>
  <si>
    <t xml:space="preserve"> Промед Экспортс</t>
  </si>
  <si>
    <t xml:space="preserve">Chiesi Farmaceutici SpA/ Кьези Фарм. </t>
  </si>
  <si>
    <t xml:space="preserve"> Кьези Фарм</t>
  </si>
  <si>
    <t xml:space="preserve">ООО "Лекарь" </t>
  </si>
  <si>
    <t xml:space="preserve">Phytonet d.o.o./Фитонет </t>
  </si>
  <si>
    <t xml:space="preserve"> Фитонет</t>
  </si>
  <si>
    <t xml:space="preserve">ЗАО «ДАШТАИН ХАТУТИК» </t>
  </si>
  <si>
    <t xml:space="preserve">ЗАО "Силма" </t>
  </si>
  <si>
    <t xml:space="preserve"> АЕТ Лабораториз Прайвет Лимитед  Хемофарм</t>
  </si>
  <si>
    <t>Озон</t>
  </si>
  <si>
    <t xml:space="preserve"> Озон</t>
  </si>
  <si>
    <t xml:space="preserve"> ВЕРТЕКС</t>
  </si>
  <si>
    <t xml:space="preserve"> Пранафарм</t>
  </si>
  <si>
    <t xml:space="preserve"> Велфарм</t>
  </si>
  <si>
    <t xml:space="preserve"> ПФК Обновление</t>
  </si>
  <si>
    <t xml:space="preserve"> Фармстандарт Лексредства</t>
  </si>
  <si>
    <t xml:space="preserve"> ФП Оболенское</t>
  </si>
  <si>
    <t xml:space="preserve"> Северная Звезда</t>
  </si>
  <si>
    <t xml:space="preserve"> Биохимик</t>
  </si>
  <si>
    <t xml:space="preserve"> Татхимфармпрепараты</t>
  </si>
  <si>
    <t xml:space="preserve"> Алси Фарма</t>
  </si>
  <si>
    <t xml:space="preserve"> Мирролла</t>
  </si>
  <si>
    <t xml:space="preserve"> Верофарм</t>
  </si>
  <si>
    <t xml:space="preserve"> Южфарм</t>
  </si>
  <si>
    <t xml:space="preserve"> Изварино Фарма</t>
  </si>
  <si>
    <t xml:space="preserve"> Нижфарм</t>
  </si>
  <si>
    <t xml:space="preserve"> Медисорб</t>
  </si>
  <si>
    <t xml:space="preserve"> Фармацевтическая Фабрика Пенза</t>
  </si>
  <si>
    <t xml:space="preserve"> Синтез</t>
  </si>
  <si>
    <t xml:space="preserve"> Биосинтез</t>
  </si>
  <si>
    <t xml:space="preserve"> Фармакор Продакшн</t>
  </si>
  <si>
    <t xml:space="preserve"> Тульская ФФ</t>
  </si>
  <si>
    <t xml:space="preserve"> Акрихин ХФК</t>
  </si>
  <si>
    <t xml:space="preserve"> Алиум</t>
  </si>
  <si>
    <t xml:space="preserve"> Квадрат С</t>
  </si>
  <si>
    <t xml:space="preserve"> Эвалар</t>
  </si>
  <si>
    <t xml:space="preserve"> ВТФ</t>
  </si>
  <si>
    <t xml:space="preserve"> Пик Фарма Про</t>
  </si>
  <si>
    <t xml:space="preserve"> Дальхимфарм</t>
  </si>
  <si>
    <t xml:space="preserve"> Полярис</t>
  </si>
  <si>
    <t xml:space="preserve"> Такеда Фармасьютикалс</t>
  </si>
  <si>
    <t xml:space="preserve"> Самарамедпром</t>
  </si>
  <si>
    <t xml:space="preserve"> Алтайвитамины</t>
  </si>
  <si>
    <t xml:space="preserve"> Усолье Сибирский ХФЗ</t>
  </si>
  <si>
    <t xml:space="preserve"> Фармгрупп</t>
  </si>
  <si>
    <t xml:space="preserve"> КРКА РУС</t>
  </si>
  <si>
    <t xml:space="preserve"> Канонфарма Продакшн</t>
  </si>
  <si>
    <t xml:space="preserve"> Вифитех</t>
  </si>
  <si>
    <t xml:space="preserve"> Материа Медика Холдинг НПФ</t>
  </si>
  <si>
    <t xml:space="preserve"> Биотерра</t>
  </si>
  <si>
    <t xml:space="preserve"> Флора Кавказа</t>
  </si>
  <si>
    <t xml:space="preserve"> Биоком</t>
  </si>
  <si>
    <t xml:space="preserve"> Фармпроект  НПО ФармВилар</t>
  </si>
  <si>
    <t xml:space="preserve"> Эллара</t>
  </si>
  <si>
    <t xml:space="preserve"> Грин Сайд</t>
  </si>
  <si>
    <t xml:space="preserve"> Таллиннский ХФЗ</t>
  </si>
  <si>
    <t xml:space="preserve"> Сервье Рус</t>
  </si>
  <si>
    <t xml:space="preserve"> Фармпроект</t>
  </si>
  <si>
    <t xml:space="preserve"> Сотекс Фармфирма</t>
  </si>
  <si>
    <t xml:space="preserve"> Гротекс</t>
  </si>
  <si>
    <t xml:space="preserve"> Нанолек</t>
  </si>
  <si>
    <t xml:space="preserve"> Кировская ФФ</t>
  </si>
  <si>
    <t xml:space="preserve"> Зеленая Дубрава</t>
  </si>
  <si>
    <t xml:space="preserve"> Альтфарм</t>
  </si>
  <si>
    <t xml:space="preserve"> Нобел Алматинская ФФ</t>
  </si>
  <si>
    <t xml:space="preserve"> ЗМП Борисовский</t>
  </si>
  <si>
    <t xml:space="preserve"> Хиноин Завод Фармацевтических и Химических продуктов</t>
  </si>
  <si>
    <t xml:space="preserve"> Макиз Фарма</t>
  </si>
  <si>
    <t xml:space="preserve"> Лекко</t>
  </si>
  <si>
    <t xml:space="preserve"> Фармстандарт Уфимский витаминный завод</t>
  </si>
  <si>
    <t xml:space="preserve"> Фармасинтез</t>
  </si>
  <si>
    <t xml:space="preserve"> Обнинская ХФК</t>
  </si>
  <si>
    <t xml:space="preserve"> Алвоген Фарма</t>
  </si>
  <si>
    <t xml:space="preserve"> Ферон</t>
  </si>
  <si>
    <t xml:space="preserve"> Ярославская ФФ</t>
  </si>
  <si>
    <t xml:space="preserve"> Алмаксфарм</t>
  </si>
  <si>
    <t xml:space="preserve"> СТМ Эксперт</t>
  </si>
  <si>
    <t xml:space="preserve"> Московская ФФ</t>
  </si>
  <si>
    <t xml:space="preserve"> Витафарма</t>
  </si>
  <si>
    <t xml:space="preserve"> Ирбитский ХФЗ</t>
  </si>
  <si>
    <t xml:space="preserve"> Уралбиофарм</t>
  </si>
  <si>
    <t xml:space="preserve"> Органика</t>
  </si>
  <si>
    <t xml:space="preserve"> Славянская аптека</t>
  </si>
  <si>
    <t xml:space="preserve"> Эксперт БИО г Санкт Петербург</t>
  </si>
  <si>
    <t xml:space="preserve"> Аквамир</t>
  </si>
  <si>
    <t xml:space="preserve"> Фармсинтез</t>
  </si>
  <si>
    <t xml:space="preserve"> Биофармлаб</t>
  </si>
  <si>
    <t xml:space="preserve"> В МИН Экомир</t>
  </si>
  <si>
    <t xml:space="preserve"> Натуральные масла</t>
  </si>
  <si>
    <t xml:space="preserve"> Полисорб</t>
  </si>
  <si>
    <t xml:space="preserve"> РеалКапс</t>
  </si>
  <si>
    <t xml:space="preserve"> АртЛайф</t>
  </si>
  <si>
    <t xml:space="preserve"> Цитомед</t>
  </si>
  <si>
    <t xml:space="preserve"> Р Фарм Новосёлки</t>
  </si>
  <si>
    <t xml:space="preserve"> Алтэя</t>
  </si>
  <si>
    <t xml:space="preserve"> Новартис Нева</t>
  </si>
  <si>
    <t xml:space="preserve"> Аквион</t>
  </si>
  <si>
    <t xml:space="preserve"> Рафарма</t>
  </si>
  <si>
    <t xml:space="preserve"> ФармВилар ФПК</t>
  </si>
  <si>
    <t xml:space="preserve"> ЗиО Здоровье</t>
  </si>
  <si>
    <t xml:space="preserve"> ПроБиоФарм</t>
  </si>
  <si>
    <t xml:space="preserve"> Фармстандарт Томскхимфарм</t>
  </si>
  <si>
    <t xml:space="preserve"> Новосибхимфарм</t>
  </si>
  <si>
    <t xml:space="preserve"> Гиппократ</t>
  </si>
  <si>
    <t xml:space="preserve"> Ивановская ФФ</t>
  </si>
  <si>
    <t xml:space="preserve"> Солнце</t>
  </si>
  <si>
    <t xml:space="preserve"> Деко Компания</t>
  </si>
  <si>
    <t xml:space="preserve"> ВИС  Риа Панда</t>
  </si>
  <si>
    <t xml:space="preserve"> Марбиофарм</t>
  </si>
  <si>
    <t xml:space="preserve"> КОК РОШ ЛАБ</t>
  </si>
  <si>
    <t xml:space="preserve"> Экотекс</t>
  </si>
  <si>
    <t xml:space="preserve"> Биокор</t>
  </si>
  <si>
    <t xml:space="preserve"> Фармновация</t>
  </si>
  <si>
    <t xml:space="preserve"> Вилар</t>
  </si>
  <si>
    <t xml:space="preserve"> Олифен корпорация</t>
  </si>
  <si>
    <t xml:space="preserve"> Здоровье ФК</t>
  </si>
  <si>
    <t xml:space="preserve"> Пептоген ИНПЦ</t>
  </si>
  <si>
    <t xml:space="preserve"> Зелдис</t>
  </si>
  <si>
    <t xml:space="preserve"> Розлекс Фарм</t>
  </si>
  <si>
    <t xml:space="preserve"> Производство медикаментов</t>
  </si>
  <si>
    <t xml:space="preserve"> Олайнфарм</t>
  </si>
  <si>
    <t xml:space="preserve"> Тверская ФФ</t>
  </si>
  <si>
    <t xml:space="preserve"> Фирн М</t>
  </si>
  <si>
    <t xml:space="preserve"> Иммунолекс ФЗ</t>
  </si>
  <si>
    <t xml:space="preserve"> Биоинвентика</t>
  </si>
  <si>
    <t xml:space="preserve"> Фармасофт НПК</t>
  </si>
  <si>
    <t xml:space="preserve"> Алсу</t>
  </si>
  <si>
    <t xml:space="preserve"> Биннофарм</t>
  </si>
  <si>
    <t xml:space="preserve"> МНПК Биотики</t>
  </si>
  <si>
    <t xml:space="preserve"> Натурофарм</t>
  </si>
  <si>
    <t xml:space="preserve"> Витамер</t>
  </si>
  <si>
    <t xml:space="preserve"> Фитосила</t>
  </si>
  <si>
    <t xml:space="preserve"> Багира</t>
  </si>
  <si>
    <t xml:space="preserve"> Бионокс НПП</t>
  </si>
  <si>
    <t xml:space="preserve"> Сэлвим</t>
  </si>
  <si>
    <t xml:space="preserve"> Восток</t>
  </si>
  <si>
    <t xml:space="preserve"> Лэнс Фарм</t>
  </si>
  <si>
    <t xml:space="preserve"> ЭКОлаб</t>
  </si>
  <si>
    <t xml:space="preserve"> Бальзам</t>
  </si>
  <si>
    <t xml:space="preserve"> НПК БИК</t>
  </si>
  <si>
    <t xml:space="preserve"> Фармапол Волга</t>
  </si>
  <si>
    <t xml:space="preserve"> Анжеро Судженский ХФЗ</t>
  </si>
  <si>
    <t xml:space="preserve"> МираксБиоФарма</t>
  </si>
  <si>
    <t xml:space="preserve"> ЭСКО Фарм</t>
  </si>
  <si>
    <t xml:space="preserve"> Р Косметик</t>
  </si>
  <si>
    <t xml:space="preserve"> НПО ФармВилар</t>
  </si>
  <si>
    <t xml:space="preserve"> В Мин  БиоВид</t>
  </si>
  <si>
    <t xml:space="preserve"> Медсинтез</t>
  </si>
  <si>
    <t xml:space="preserve"> Биокад</t>
  </si>
  <si>
    <t xml:space="preserve"> Полисан НТФФ</t>
  </si>
  <si>
    <t xml:space="preserve"> Аспера</t>
  </si>
  <si>
    <t xml:space="preserve"> Мелиген ФП</t>
  </si>
  <si>
    <t xml:space="preserve"> Фармаклон НПП</t>
  </si>
  <si>
    <t xml:space="preserve"> Флумед Фарм КП</t>
  </si>
  <si>
    <t xml:space="preserve"> Фарминтегро</t>
  </si>
  <si>
    <t xml:space="preserve"> БиоФармКомбинат</t>
  </si>
  <si>
    <t xml:space="preserve"> Агро Эксим</t>
  </si>
  <si>
    <t xml:space="preserve"> Мастер Фарм С А</t>
  </si>
  <si>
    <t xml:space="preserve"> Самсон Мед</t>
  </si>
  <si>
    <t xml:space="preserve"> Фармасинтез Тюмень</t>
  </si>
  <si>
    <t xml:space="preserve"> Герофарм Самсон</t>
  </si>
  <si>
    <t xml:space="preserve"> Ниармедик плюс</t>
  </si>
  <si>
    <t xml:space="preserve"> ХФЗ Здравле</t>
  </si>
  <si>
    <t xml:space="preserve"> Аромасинтез</t>
  </si>
  <si>
    <t xml:space="preserve"> ДАВ Фарм</t>
  </si>
  <si>
    <t xml:space="preserve"> Фармаприм</t>
  </si>
  <si>
    <t xml:space="preserve"> Технопарк Центр</t>
  </si>
  <si>
    <t xml:space="preserve"> Йодные Технологии и Маркетинг</t>
  </si>
  <si>
    <t xml:space="preserve"> Фермент Фирма</t>
  </si>
  <si>
    <t xml:space="preserve"> ГаличФарм</t>
  </si>
  <si>
    <t xml:space="preserve"> Р Фарм  ОРТАТ</t>
  </si>
  <si>
    <t xml:space="preserve"> Мосхимфармпрепараты им Н А Семашко</t>
  </si>
  <si>
    <t xml:space="preserve"> Доктор Н</t>
  </si>
  <si>
    <t xml:space="preserve"> НП Малкут</t>
  </si>
  <si>
    <t xml:space="preserve"> Лекарь</t>
  </si>
  <si>
    <t xml:space="preserve"> ДАШТАИН ХАТУТИК</t>
  </si>
  <si>
    <t xml:space="preserve"> Силма</t>
  </si>
  <si>
    <t>КРКА-Рус ООО</t>
  </si>
  <si>
    <t xml:space="preserve"> КРКА Рус</t>
  </si>
  <si>
    <t>КРКА, д.д., Ново место</t>
  </si>
  <si>
    <t xml:space="preserve"> КРКА д д Ново место</t>
  </si>
  <si>
    <t>Канонфарма продакшн ЗАО</t>
  </si>
  <si>
    <t xml:space="preserve"> Канонфарма продакшн</t>
  </si>
  <si>
    <t>Вертекс АО</t>
  </si>
  <si>
    <t xml:space="preserve"> Вертекс</t>
  </si>
  <si>
    <t>Фармстандарт-Лексредства ОАО</t>
  </si>
  <si>
    <t>Д-р Реддис Лабораторис Лтд</t>
  </si>
  <si>
    <t xml:space="preserve"> Д р Реддис Лабораторис Лтд</t>
  </si>
  <si>
    <t>Озон ООО</t>
  </si>
  <si>
    <t>Атолл ООО/пр.Озон ООО</t>
  </si>
  <si>
    <t xml:space="preserve"> ['Атолл', 'Озон']</t>
  </si>
  <si>
    <t>Северная звезда НАО</t>
  </si>
  <si>
    <t xml:space="preserve"> Северная звезда</t>
  </si>
  <si>
    <t>Северная звезда ЗАО</t>
  </si>
  <si>
    <t>АВВА РУС АО</t>
  </si>
  <si>
    <t xml:space="preserve"> АВВА РУС</t>
  </si>
  <si>
    <t>Фармпроект АО/Фармвилар НПО ООО</t>
  </si>
  <si>
    <t xml:space="preserve"> ['Фармпроект', 'Фармвилар']</t>
  </si>
  <si>
    <t>Обновление ПФК ЗАО</t>
  </si>
  <si>
    <t xml:space="preserve"> Обновление</t>
  </si>
  <si>
    <t>Рекитт Бенкизер Хелскэр Интернешнл Лтд</t>
  </si>
  <si>
    <t xml:space="preserve"> Рекитт Бенкизер Хелскэр Интернешнл Лтд</t>
  </si>
  <si>
    <t>Эгис Фармацевтический завод ЗАО</t>
  </si>
  <si>
    <t xml:space="preserve"> Эгис Фармацевтический завод</t>
  </si>
  <si>
    <t>Пранафарм ООО</t>
  </si>
  <si>
    <t>Шрея Лайф Сайенсиз Пвт Лтд</t>
  </si>
  <si>
    <t xml:space="preserve"> Шрея Лайф Сайенсиз Пвт Лтд</t>
  </si>
  <si>
    <t>Нижфарм ОАО/пр.Хемофарм ООО</t>
  </si>
  <si>
    <t xml:space="preserve"> ['Нижфарм', 'Хемофарм']</t>
  </si>
  <si>
    <t>Оболенское ФП АО</t>
  </si>
  <si>
    <t xml:space="preserve"> Оболенское</t>
  </si>
  <si>
    <t>Гедеон Рихтер ОАО</t>
  </si>
  <si>
    <t>Северная звезда ЗАО/НАО</t>
  </si>
  <si>
    <t xml:space="preserve"> ['Северная звезда', '']</t>
  </si>
  <si>
    <t>Синтез ОАО</t>
  </si>
  <si>
    <t>Гротекс ООО</t>
  </si>
  <si>
    <t>КРКА, д.д., Ново место/пр.Крка-Рус ООО</t>
  </si>
  <si>
    <t xml:space="preserve"> ['КРКА, д.д., Ново место', 'Крка-Рус']</t>
  </si>
  <si>
    <t>Верофарм ООО</t>
  </si>
  <si>
    <t>Ипка Лабораториз Лимитед</t>
  </si>
  <si>
    <t xml:space="preserve"> Ипка Лабораториз Лимитед</t>
  </si>
  <si>
    <t>Микро Лабс Лтд</t>
  </si>
  <si>
    <t xml:space="preserve"> Микро Лабс Лтд</t>
  </si>
  <si>
    <t>Санофи Россия АО/Санека Фармасьютикалс а.с.</t>
  </si>
  <si>
    <t xml:space="preserve"> ['Санофи Россия', 'Санека Фармасьютикалс а.с.']</t>
  </si>
  <si>
    <t>Татхимфармпрепараты ОАО</t>
  </si>
  <si>
    <t>ФармВИЛАР НПО ООО</t>
  </si>
  <si>
    <t xml:space="preserve"> ФармВИЛАР</t>
  </si>
  <si>
    <t>Тева Фармацевтические Предприятия Лтд/пр.Тева ООО</t>
  </si>
  <si>
    <t xml:space="preserve"> ['Тева Фармацевтические Предприятия Лтд', 'Тева']</t>
  </si>
  <si>
    <t>Обновление ПФК АО</t>
  </si>
  <si>
    <t>Акрихин ХФК ОАО</t>
  </si>
  <si>
    <t>КРКА, д.д., Ново место АО</t>
  </si>
  <si>
    <t>Юник Фармасьютикал Лабораториз</t>
  </si>
  <si>
    <t xml:space="preserve"> Юник Фармасьютикал Лабораториз</t>
  </si>
  <si>
    <t>АЛСИ Фарма ЗАО</t>
  </si>
  <si>
    <t xml:space="preserve"> АЛСИ Фарма</t>
  </si>
  <si>
    <t>Польфарма АО</t>
  </si>
  <si>
    <t>АЛСИ Фарма АО</t>
  </si>
  <si>
    <t>Вифитех ЗАО</t>
  </si>
  <si>
    <t>Софарма АО</t>
  </si>
  <si>
    <t>Гедеон Рихтер ОАО/пр.Гедеон Рихтер-РУС</t>
  </si>
  <si>
    <t xml:space="preserve"> ['Гедеон Рихтер', 'Гедеон Рихтер-РУС']</t>
  </si>
  <si>
    <t>Борисовский ЗМП ОАО</t>
  </si>
  <si>
    <t xml:space="preserve"> Борисовский ЗМП</t>
  </si>
  <si>
    <t>КРКА, д.д., Ново место/КРКА-Рус ООО</t>
  </si>
  <si>
    <t xml:space="preserve"> ['КРКА, д.д., Ново место', 'КРКА-Рус']</t>
  </si>
  <si>
    <t>ПРО.МЕД.ЦС Прага а.о.</t>
  </si>
  <si>
    <t xml:space="preserve"> ПРО МЕД ЦС Прага а о</t>
  </si>
  <si>
    <t>Дальхимфарм ОАО</t>
  </si>
  <si>
    <t>Тульская ФФ ООО</t>
  </si>
  <si>
    <t>Зентива к.с.</t>
  </si>
  <si>
    <t xml:space="preserve"> Зентива к с</t>
  </si>
  <si>
    <t>Берлин-Хеми АГ</t>
  </si>
  <si>
    <t xml:space="preserve"> Берлин Хеми АГ</t>
  </si>
  <si>
    <t>Хиноин ЗАО</t>
  </si>
  <si>
    <t>Биосинтез ОАО (г.Пенза)</t>
  </si>
  <si>
    <t xml:space="preserve"> Биосинтез  г Пенза</t>
  </si>
  <si>
    <t>Лек д.д.</t>
  </si>
  <si>
    <t xml:space="preserve"> Лек д д</t>
  </si>
  <si>
    <t>СмитКляйн Бичем С.А.</t>
  </si>
  <si>
    <t xml:space="preserve"> СмитКляйн Бичем С А</t>
  </si>
  <si>
    <t>Панацея Биотек Лтд</t>
  </si>
  <si>
    <t xml:space="preserve"> Панацея Биотек Лтд</t>
  </si>
  <si>
    <t>Белупо лекарства и косметика д.д.</t>
  </si>
  <si>
    <t xml:space="preserve"> Белупо лекарства и косметика д д</t>
  </si>
  <si>
    <t>Тева Фармацевтические Предприятия Лтд</t>
  </si>
  <si>
    <t xml:space="preserve"> Тева Фармацевтические Предприятия Лтд</t>
  </si>
  <si>
    <t>Сандоз д.д./пр.Салютас Фарма ГмбХ</t>
  </si>
  <si>
    <t xml:space="preserve"> ['Сандоз д.д.', 'Салютас Фарма ГмбХ']</t>
  </si>
  <si>
    <t>Лаборатории Сервье/пр.Сервье РУС ООО</t>
  </si>
  <si>
    <t xml:space="preserve"> ['Лаборатории Сервье', 'Сервье РУС']</t>
  </si>
  <si>
    <t>Балканфарма - Троян АД</t>
  </si>
  <si>
    <t>УПСА САС</t>
  </si>
  <si>
    <t xml:space="preserve"> УПСА САС</t>
  </si>
  <si>
    <t>Биоком ЗАО</t>
  </si>
  <si>
    <t>Биокодекс С.А.</t>
  </si>
  <si>
    <t xml:space="preserve"> Биокодекс С А</t>
  </si>
  <si>
    <t>Тюменский ХФЗ</t>
  </si>
  <si>
    <t xml:space="preserve"> Тюменский ХФЗ</t>
  </si>
  <si>
    <t>Сан Фармасьютикал Индастриз Лтд</t>
  </si>
  <si>
    <t>Велфарм ООО</t>
  </si>
  <si>
    <t>Эдж Фарма Прайвет Лимитед</t>
  </si>
  <si>
    <t xml:space="preserve"> Эдж Фарма Прайвет Лимитед</t>
  </si>
  <si>
    <t>Натур Продукт Фарма Сп. з о.о.</t>
  </si>
  <si>
    <t xml:space="preserve"> Натур Продукт Фарма Сп з о о</t>
  </si>
  <si>
    <t>Торрент Фармасьютикалс Лтд</t>
  </si>
  <si>
    <t xml:space="preserve"> Торрент Фармасьютикалс Лтд</t>
  </si>
  <si>
    <t>Московская ФФ ЗАО</t>
  </si>
  <si>
    <t>Санофи Индия Лимитед</t>
  </si>
  <si>
    <t xml:space="preserve"> Санофи Индия Лимитед</t>
  </si>
  <si>
    <t>Тева Фармацевтические Предприятия Лтд/пр.Плива Хрватска д.о.о.</t>
  </si>
  <si>
    <t xml:space="preserve"> ['Тева Фармацевтические Предприятия Лтд', 'Плива Хрватска д.о.о.']</t>
  </si>
  <si>
    <t>Лабораториос Ликонса А.О</t>
  </si>
  <si>
    <t xml:space="preserve"> Лабораториос Ликонса А О</t>
  </si>
  <si>
    <t>Гексал АГ/пр.Салютас Фарма ГмбХ</t>
  </si>
  <si>
    <t xml:space="preserve"> ['Гексал АГ', 'Салютас Фарма ГмбХ']</t>
  </si>
  <si>
    <t>АстраЗенека АБ</t>
  </si>
  <si>
    <t xml:space="preserve"> АстраЗенека АБ</t>
  </si>
  <si>
    <t>А.Менарини Мэнюфекчеринг Лоджистикс энд Сервисиз С.р.Л.</t>
  </si>
  <si>
    <t xml:space="preserve"> А Менарини Мэнюфекчеринг Лоджистикс энд Сервисиз С р Л</t>
  </si>
  <si>
    <t>Тева Фармацевтические Предприятия Лтд/пр.Меркле ГмбХ</t>
  </si>
  <si>
    <t xml:space="preserve"> ['Тева Фармацевтические Предприятия Лтд', 'Меркле ГмбХ']</t>
  </si>
  <si>
    <t>Д-р Фальк Фарма ГмбХ/пр.Лозан Фарма ГмбХ</t>
  </si>
  <si>
    <t xml:space="preserve"> ['Д-р Фальк Фарма ГмбХ', 'Лозан Фарма ГмбХ']</t>
  </si>
  <si>
    <t>Красногорсклексредства ОАО</t>
  </si>
  <si>
    <t xml:space="preserve"> Красногорсклексредства</t>
  </si>
  <si>
    <t>Тева Фармацевтические Предприятия Лтд/пр.Тева Фармасьютикал Воркс Прайвэт Лимитед Компани</t>
  </si>
  <si>
    <t xml:space="preserve"> ['Тева Фармацевтические Предприятия Лтд', 'Тева Фармасьютикал Воркс Прайвэт Лимитед Компани']</t>
  </si>
  <si>
    <t>ФармВилар ФПК ЗАО</t>
  </si>
  <si>
    <t xml:space="preserve"> ФармВилар К</t>
  </si>
  <si>
    <t>Вл.Эбботт Лэбораториз ГмбХ/пр. Нобел Алматинская Фармацевтическая фабрика АО/вт.уп.Верофарм АО</t>
  </si>
  <si>
    <t xml:space="preserve"> ['Вл.Эбботт Лэбораториз ГмбХ', 'Нобел Алматинская Фармацевтическая фабрика', 'вт..Верофарм']</t>
  </si>
  <si>
    <t>Фармстандарт-Уфимский витаминный завод ОАО</t>
  </si>
  <si>
    <t>Актавис Групп ПТС ехф/пр.Балканфарма-Дупница АД</t>
  </si>
  <si>
    <t xml:space="preserve"> ['Актавис Грп ПТС ехф', 'Балканфарма-Дница АД']</t>
  </si>
  <si>
    <t>Мадаус ГмбХ</t>
  </si>
  <si>
    <t xml:space="preserve"> Мадаус ГмбХ</t>
  </si>
  <si>
    <t>Байер АО/пр.Делфарм Гайярд</t>
  </si>
  <si>
    <t xml:space="preserve"> ['Байер', 'Делфарм Гайярд']</t>
  </si>
  <si>
    <t>Органика АО</t>
  </si>
  <si>
    <t>Делфарм Гайярд</t>
  </si>
  <si>
    <t xml:space="preserve"> Делфарм Гайярд</t>
  </si>
  <si>
    <t>Отисифарм ПАО/пр.Фармстандарт-Лексредства ОАО</t>
  </si>
  <si>
    <t xml:space="preserve"> ['Отисифарм', 'Фармстандарт-Лексредства']</t>
  </si>
  <si>
    <t>Балканфарма-Дупница АД</t>
  </si>
  <si>
    <t xml:space="preserve"> Балканфарма Дупница АД</t>
  </si>
  <si>
    <t>Авексима ОАО/пр.Ирбитский ХФЗ ОАО</t>
  </si>
  <si>
    <t xml:space="preserve"> ['Авексима', 'Ирбитский ХФЗ']</t>
  </si>
  <si>
    <t>КРКА, д.д., Ново место/уп.Крка-Рус ООО</t>
  </si>
  <si>
    <t xml:space="preserve"> ['КРКА, д.д., Ново место', '.Крка-Рус']</t>
  </si>
  <si>
    <t>Оболенское ФП АО/пр.Фармпроект АО</t>
  </si>
  <si>
    <t xml:space="preserve"> ['Оболенское', 'Фармпроект']</t>
  </si>
  <si>
    <t>Мерк Хелскеа КГаА/Нанолек ООО</t>
  </si>
  <si>
    <t xml:space="preserve"> ['Мерк Хелскеа КГаА', 'Нанолек']</t>
  </si>
  <si>
    <t>Даичи Санкио Юроуп ГмбХ/Берлин-Хеми АГ</t>
  </si>
  <si>
    <t xml:space="preserve"> ['Даичи Санкио Юро ГмбХ', 'Берлин-Хеми АГ']</t>
  </si>
  <si>
    <t>Мерк ООО/пр.Эгис ФЗ ЗАО</t>
  </si>
  <si>
    <t xml:space="preserve"> ['Мерк', 'Эгис ФЗ']</t>
  </si>
  <si>
    <t>Партнер АО</t>
  </si>
  <si>
    <t xml:space="preserve"> Партнер</t>
  </si>
  <si>
    <t>Алиум АО</t>
  </si>
  <si>
    <t>Сандоз д.д./пр.Лек д.д.</t>
  </si>
  <si>
    <t xml:space="preserve"> ['Сандоз д.д.', 'Лек д.д.']</t>
  </si>
  <si>
    <t>Алкалоид АО</t>
  </si>
  <si>
    <t>Нордикс Фарма Фертриб ГмбХ/пр.Нордмарк Арцнаймиттель ГмбХ и Ко.</t>
  </si>
  <si>
    <t xml:space="preserve"> ['Нордикс Фарма Фертриб ГмбХ', 'Нордмарк Арцнаймиттель ГмбХ и Ко.']</t>
  </si>
  <si>
    <t>Марбиофарм ОАО</t>
  </si>
  <si>
    <t>Тева Фармацевтические Предприятия Лтд/пр.Тева Фарма С.Л.У.</t>
  </si>
  <si>
    <t xml:space="preserve"> ['Тева Фармацевтические Предприятия Лтд', 'Тева Фарма С.Л.У.']</t>
  </si>
  <si>
    <t>Фармпроект АО</t>
  </si>
  <si>
    <t>Зентива а.с. Чехия/пр.Санека Фармасьютикалс а.с.</t>
  </si>
  <si>
    <t xml:space="preserve"> ['Зентива а.с. Чехия', 'Санека Фармасьютикалс а.с.']</t>
  </si>
  <si>
    <t>Ратиофарм ГмбХ/пр.Меркле ГмбХ</t>
  </si>
  <si>
    <t xml:space="preserve"> ['Ратиофарм ГмбХ', 'Меркле ГмбХ']</t>
  </si>
  <si>
    <t>Биохимик ПАО</t>
  </si>
  <si>
    <t>Акрихин ХФК АО</t>
  </si>
  <si>
    <t>Экополис ЗАО</t>
  </si>
  <si>
    <t xml:space="preserve"> Экополис</t>
  </si>
  <si>
    <t>Лаборатории Сервье Индастри</t>
  </si>
  <si>
    <t xml:space="preserve"> Лаборатории Сервье Индастри</t>
  </si>
  <si>
    <t>Ксантис Фарма Лимитед/Лабораториос Ликонса С.А.</t>
  </si>
  <si>
    <t xml:space="preserve"> ['Ксантис Фарма Лимитед', 'Лабораториос Ликонса С.А.']</t>
  </si>
  <si>
    <t>Полисорб ЗАО г.Челябинск</t>
  </si>
  <si>
    <t xml:space="preserve"> Полисорб  г Челябинск</t>
  </si>
  <si>
    <t>Тверская ФФ ОАО</t>
  </si>
  <si>
    <t>Эвалар ЗАО</t>
  </si>
  <si>
    <t>Алтайвитамины ЗАО (г.Бийск)</t>
  </si>
  <si>
    <t xml:space="preserve"> Алтайвитамины  г Бийск</t>
  </si>
  <si>
    <t>Авексима ОАО/пр.Авексима Сибирь ООО</t>
  </si>
  <si>
    <t xml:space="preserve"> ['Авексима', 'Авексима Сибирь']</t>
  </si>
  <si>
    <t>Уралбиофарм ОАО</t>
  </si>
  <si>
    <t>Здоровье ФК ООО</t>
  </si>
  <si>
    <t>Гедеон Рихтер ОАО/пр.Ниш Генерикс Лтд/уп.Гедеон Рихтер-РУС</t>
  </si>
  <si>
    <t xml:space="preserve"> ['Гедеон Рихтер', 'Ниш Генерикс Лтд', '.Гедеон Рихтер-РУС']</t>
  </si>
  <si>
    <t>Тева Оперейшнс Поланд Сп.з.о.о.</t>
  </si>
  <si>
    <t xml:space="preserve"> Тева Оперейшнс Поланд Сп з о о</t>
  </si>
  <si>
    <t>Плива Хрватска д.о.о.</t>
  </si>
  <si>
    <t>КРКА, д.д., Ново место/уп.Вектор-Медика ЗАО</t>
  </si>
  <si>
    <t xml:space="preserve"> ['КРКА, д.д., Ново место', '.Вектор-Медика']</t>
  </si>
  <si>
    <t>Берлин-Хеми/Менарини Фарма ГмбХ</t>
  </si>
  <si>
    <t xml:space="preserve"> ['Берлин-Хеми', 'Менарини Фарма ГмбХ']</t>
  </si>
  <si>
    <t>Плива Хрватска д.о.о./пр.Тева Оперейшнс Поланд Сп. з о.о.</t>
  </si>
  <si>
    <t xml:space="preserve"> ['Плива Хрватска д.о.о.', 'Тева Оперейшнс Поланд Сп. з о.о.']</t>
  </si>
  <si>
    <t>Лаборатории Роза-Фитофарма</t>
  </si>
  <si>
    <t xml:space="preserve"> Лаборатории Роза Фитофарма</t>
  </si>
  <si>
    <t>Джонсон и Джонсон ООО/пр.Фамар Орлеан</t>
  </si>
  <si>
    <t xml:space="preserve"> ['Джонсон и Джонсон', 'Фамар Орлеан']</t>
  </si>
  <si>
    <t>Европа-Биофарм НПО ЗАО</t>
  </si>
  <si>
    <t xml:space="preserve"> Европа Биофарм</t>
  </si>
  <si>
    <t>Канонфарма Продакшн ЗАО/пр.Завод имени академика В.П. Филатова</t>
  </si>
  <si>
    <t xml:space="preserve"> ['Канонфарма Продакшн', 'Завод имени академика В.П. Филатова']</t>
  </si>
  <si>
    <t>Ирбитский ХФЗ ОАО</t>
  </si>
  <si>
    <t>ЛЕККО ФармФирма ЗАО/пр.Отисифарм АО</t>
  </si>
  <si>
    <t xml:space="preserve"> ['ЛЕККО ФармФирма', 'Отисифарм']</t>
  </si>
  <si>
    <t>Берлин-Фарма ЗАО/пр.Берлин-Хеми АГ</t>
  </si>
  <si>
    <t xml:space="preserve"> ['Берлин-Фарма', 'Берлин-Хеми АГ']</t>
  </si>
  <si>
    <t>СИЛМА ТНК ООО</t>
  </si>
  <si>
    <t xml:space="preserve"> СИЛМА ТНК</t>
  </si>
  <si>
    <t>Эбботт Хелскеа Продактс Б.В./пр.Верофарм АО</t>
  </si>
  <si>
    <t xml:space="preserve"> ['Эбботт Хелскеа Продактс Б.В.', 'Верофарм']</t>
  </si>
  <si>
    <t>Отисифарм АО/пр.Фармстандарт-Лексредства ОАО</t>
  </si>
  <si>
    <t>Сотекс/Санкт-Петербургская ФФ ОАО (ГаленоФарм)</t>
  </si>
  <si>
    <t xml:space="preserve"> ['Сотекс', 'Санкт-Петербургская ФФ  (ГаленоФарм)']</t>
  </si>
  <si>
    <t>Дельфарм Реймс</t>
  </si>
  <si>
    <t>А.Наттерманн энд Сие. ГмбХ</t>
  </si>
  <si>
    <t xml:space="preserve"> А Наттерманн энд Сие ГмбХ</t>
  </si>
  <si>
    <t>Байер Биттерфельд ГмбХ</t>
  </si>
  <si>
    <t>Белмедпрепараты РУП</t>
  </si>
  <si>
    <t xml:space="preserve"> Белмедпрепараты РУП</t>
  </si>
  <si>
    <t>Рекитт Бенкизер Хелскэр Интернешнл Лтд/пр.Патеон Софтджелс Б.В.</t>
  </si>
  <si>
    <t xml:space="preserve"> ['Рекитт Бенкизер Хелскэр Интернешнл Лтд', 'Патеон Софтджелс Б.В.']</t>
  </si>
  <si>
    <t>Фармстандарт-Томскхимфарм ОАО/пр.Фармстандарт-Лексредства ОАО</t>
  </si>
  <si>
    <t xml:space="preserve"> ['Фармстандарт-Томскхимфарм', 'Фармстандарт-Лексредства']</t>
  </si>
  <si>
    <t>Вертекс АО (Россия)</t>
  </si>
  <si>
    <t xml:space="preserve"> Вертекс  Россия</t>
  </si>
  <si>
    <t>Зентива Саалык Юрюнлери Санайи ве Тиджарет А.Ш.</t>
  </si>
  <si>
    <t xml:space="preserve"> Зентива Саалык Юрюнлери Санайи ве Тиджарет А Ш</t>
  </si>
  <si>
    <t>Такеда ГмбХ</t>
  </si>
  <si>
    <t xml:space="preserve"> Такеда ГмбХ</t>
  </si>
  <si>
    <t>Берлин-Хеми/Менарини Фарма ГмбХ/Адэр Фармасьютиклс С.р.л./Эдванс Фарма ГмбХ/Берлин-Хеми АГ</t>
  </si>
  <si>
    <t xml:space="preserve"> ['Берлин-Хеми', 'Менарини Фарма ГмбХ', 'Адэр Фармасьютиклс С.р.л.', 'Эдванс Фарма ГмбХ', 'Берлин-Хеми АГ']</t>
  </si>
  <si>
    <t>Актавис АО/Здравле ХФЗ АО</t>
  </si>
  <si>
    <t xml:space="preserve"> ['Актавис', 'Здравле ХФЗ']</t>
  </si>
  <si>
    <t>Пфайзер Мэнюфэкчуринг Дойчленд ГмбХ/пр.Пфайзер Фармасьютикалз ЭлЭлСи</t>
  </si>
  <si>
    <t xml:space="preserve"> ['Пфайзер Мэнюфэкчуринг Дойчленд ГмбХ', 'Пфайзер Фармасьютикалз ЭлЭлСи']</t>
  </si>
  <si>
    <t>ПроБиоФарм ООО</t>
  </si>
  <si>
    <t>Берлин-Хеми/Менарини Фарма ГмбХ/пр.Даичи Санкио Юроуп ГмбХ</t>
  </si>
  <si>
    <t xml:space="preserve"> ['Берлин-Хеми', 'Менарини Фарма ГмбХ', 'Даичи Санкио Юро ГмбХ']</t>
  </si>
  <si>
    <t>Долоргит ГмбХ и Ко.КГ</t>
  </si>
  <si>
    <t xml:space="preserve"> Долоргит ГмбХ и Ко КГ</t>
  </si>
  <si>
    <t>Балканфарма-Дупница АД/Здравле  ХФЗ АО</t>
  </si>
  <si>
    <t xml:space="preserve"> ['Балканфарма-Дница АД', 'Здравле  ХФЗ']</t>
  </si>
  <si>
    <t>Нижфарм АО</t>
  </si>
  <si>
    <t>Институт де Ангели С.р.Л.</t>
  </si>
  <si>
    <t xml:space="preserve"> Институт де Ангели С р Л</t>
  </si>
  <si>
    <t>Санофи Винтроп Индустрия</t>
  </si>
  <si>
    <t xml:space="preserve"> Санофи Винтроп Индустрия</t>
  </si>
  <si>
    <t>Фармцентр ВИЛАР ЗАО</t>
  </si>
  <si>
    <t xml:space="preserve"> Фармцентр ВИЛАР</t>
  </si>
  <si>
    <t>Гедеон Рихтер ОАО/уп.Гедеон Рихтер-РУС</t>
  </si>
  <si>
    <t xml:space="preserve"> ['Гедеон Рихтер', '.Гедеон Рихтер-РУС']</t>
  </si>
  <si>
    <t>Производство Медикаментов ООО (ПроМед ООО)</t>
  </si>
  <si>
    <t xml:space="preserve"> Производство Медикаментов  ПроМед</t>
  </si>
  <si>
    <t>Санофи Россия АО/пр.Зентива к.с.</t>
  </si>
  <si>
    <t xml:space="preserve"> ['Санофи Россия', 'Зентива к.с.']</t>
  </si>
  <si>
    <t>Пфайзер Италия С.р.Л.</t>
  </si>
  <si>
    <t xml:space="preserve"> Пфайзер Италия С р Л</t>
  </si>
  <si>
    <t>Актавис Групп АО/пр.Актавис Лтд</t>
  </si>
  <si>
    <t xml:space="preserve"> ['Актавис Грп', 'Актавис Лтд']</t>
  </si>
  <si>
    <t>Ксантис Фарма Лимитед/пр.Актавис Лтд</t>
  </si>
  <si>
    <t xml:space="preserve"> ['Ксантис Фарма Лимитед', 'Актавис Лтд']</t>
  </si>
  <si>
    <t>Такеда Фарма А/С/пр.Такеда Айлэнд Лимитед</t>
  </si>
  <si>
    <t xml:space="preserve"> ['Такеда Фарма А', 'С', 'Такеда Айлэнд Лимитед']</t>
  </si>
  <si>
    <t>Алкалоид АД Скопье</t>
  </si>
  <si>
    <t xml:space="preserve"> Алкалоид АД Скопье</t>
  </si>
  <si>
    <t>Гедеон Рихтер ОАО/Гедеон Рихтер-РУС</t>
  </si>
  <si>
    <t>Санофи-Авентис де Мексико С.А. де С.В.</t>
  </si>
  <si>
    <t xml:space="preserve"> Санофи Авентис де Мексико С А де С В</t>
  </si>
  <si>
    <t>Хемофарм АД</t>
  </si>
  <si>
    <t xml:space="preserve"> Хемофарм АД</t>
  </si>
  <si>
    <t>Эллара МЦ ООО</t>
  </si>
  <si>
    <t xml:space="preserve"> Эллара МЦ</t>
  </si>
  <si>
    <t>Березовский фармзавод ЗАО</t>
  </si>
  <si>
    <t xml:space="preserve"> Березовский фармзавод</t>
  </si>
  <si>
    <t>Оболенское ФП АО/пр.ФармВИЛАР НПО ООО</t>
  </si>
  <si>
    <t xml:space="preserve"> ['Оболенское', 'ФармВИЛАР']</t>
  </si>
  <si>
    <t>Фармацевтический завод Тева Прайвэт Ко.Лтд</t>
  </si>
  <si>
    <t xml:space="preserve"> Фармацевтический завод Тева Прайвэт Ко Лтд</t>
  </si>
  <si>
    <t>Санофи-Авентис Дойчланд ГмбХ/пр.Делфарм Дижон</t>
  </si>
  <si>
    <t xml:space="preserve"> ['Санофи-Авентис Дойчланд ГмбХ', 'Делфарм Дижон']</t>
  </si>
  <si>
    <t>Отисифарм ПАО/пр.Минскинтеркапс УП</t>
  </si>
  <si>
    <t xml:space="preserve"> ['Отисифарм', 'Минскинтеркапс УП']</t>
  </si>
  <si>
    <t>Фармстандарт-Томскхимфарм ОАО</t>
  </si>
  <si>
    <t>Берлин-Хеми/Менарини Фарма ГмбХ/пр.Менарини-Фон Хейден ГмбХ/уп.Берлин-Хеми АГ</t>
  </si>
  <si>
    <t xml:space="preserve"> ['Берлин-Хеми', 'Менарини Фарма ГмбХ', 'Менарини-Фон Хейден ГмбХ', '.Берлин-Хеми АГ']</t>
  </si>
  <si>
    <t>Симпекс Фарма Пвт.Лтд</t>
  </si>
  <si>
    <t xml:space="preserve"> Симпекс Фарма Пвт Лтд</t>
  </si>
  <si>
    <t>Рекордати Индастри Кимика &amp; Фармасьютика</t>
  </si>
  <si>
    <t xml:space="preserve"> Рекордати Индастри Кимика Фармасьютика</t>
  </si>
  <si>
    <t>Виал ООО/пр.Протекх Биосистемс Пвт.Лтд</t>
  </si>
  <si>
    <t xml:space="preserve"> ['Виал', 'Протекх Биосистемс Пвт.Лтд']</t>
  </si>
  <si>
    <t>ФГУП НПЦ Фармзащита ФМБА России</t>
  </si>
  <si>
    <t xml:space="preserve"> ФГУП НПЦ Фармзащита ФМБА России</t>
  </si>
  <si>
    <t>Астеллас Фарма Юроп Б.В./пр.Фарматис</t>
  </si>
  <si>
    <t xml:space="preserve"> ['Астеллас Фарма Юроп Б.В.', 'Фарматис']</t>
  </si>
  <si>
    <t>Санофи-Авентис Франс/Фарматис</t>
  </si>
  <si>
    <t xml:space="preserve"> ['Санофи-Авентис Франс', 'Фарматис']</t>
  </si>
  <si>
    <t>Валента Фармацевтика АО/Валента Фарм АО</t>
  </si>
  <si>
    <t xml:space="preserve"> ['Валента Фармацевтика', 'Валента Фарм']</t>
  </si>
  <si>
    <t>Кадила Фармасьютикалз Лимитед</t>
  </si>
  <si>
    <t xml:space="preserve"> Кадила Фармасьютикалз Лимитед</t>
  </si>
  <si>
    <t>Такеда Фармасьютикалс ООО</t>
  </si>
  <si>
    <t>Домпе Фармачеутичи С.п.А</t>
  </si>
  <si>
    <t xml:space="preserve"> Домпе Фармачеутичи С п А</t>
  </si>
  <si>
    <t>Эбботт Лэбораториз ГмбХ/пр.Верофарм АО</t>
  </si>
  <si>
    <t xml:space="preserve"> ['Эбботт Лэбораториз ГмбХ', 'Верофарм']</t>
  </si>
  <si>
    <t>Пфайзер ГмбХ/пр.Р-Фарм Германия ГмбХ</t>
  </si>
  <si>
    <t xml:space="preserve"> ['Пфайзер ГмбХ', 'Р-Фарм Германия ГмбХ']</t>
  </si>
  <si>
    <t>Усолье-Сибирский ХФЗ АО</t>
  </si>
  <si>
    <t>Фармак ОАО</t>
  </si>
  <si>
    <t xml:space="preserve"> Фармак</t>
  </si>
  <si>
    <t>Мелиген ФП ЗАО</t>
  </si>
  <si>
    <t xml:space="preserve"> Мелиген</t>
  </si>
  <si>
    <t>Тева Фармацевтические Предприятия Лтд/пр.Фармацевтический завод Тева Прайвэт Ко.Лтд</t>
  </si>
  <si>
    <t xml:space="preserve"> ['Тева Фармацевтические Предприятия Лтд', 'Фармацевтический завод Тева Прайвэт Ко.Лтд']</t>
  </si>
  <si>
    <t>К.О.Ромфарм Компани С.р.Л.</t>
  </si>
  <si>
    <t xml:space="preserve"> К О Ромфарм Компани С р Л</t>
  </si>
  <si>
    <t>Альтфарм ООО</t>
  </si>
  <si>
    <t>Майлан Лэбораториз САС</t>
  </si>
  <si>
    <t xml:space="preserve"> Майлан Лэбораториз САС</t>
  </si>
  <si>
    <t>Протекх Биосистемс Пвт.Лтд</t>
  </si>
  <si>
    <t xml:space="preserve"> Протекх Биосистемс Пвт Лтд</t>
  </si>
  <si>
    <t>Др. Р.Пфлегер Хим. фабрика ГмбХ</t>
  </si>
  <si>
    <t xml:space="preserve"> Др Р Пфлегер Хим фабрика ГмбХ</t>
  </si>
  <si>
    <t>ЛЕККО ФармФирма ЗАО</t>
  </si>
  <si>
    <t xml:space="preserve"> ЛЕККО ФармФирма</t>
  </si>
  <si>
    <t>Санека Фармасьютикалс а.с.</t>
  </si>
  <si>
    <t xml:space="preserve"> Санека Фармасьютикалс а с</t>
  </si>
  <si>
    <t>Вокхардт Лтд</t>
  </si>
  <si>
    <t xml:space="preserve"> Вокхардт Лтд</t>
  </si>
  <si>
    <t>Юникем Лабораториз Лимитед</t>
  </si>
  <si>
    <t xml:space="preserve"> Юникем Лабораториз Лимитед</t>
  </si>
  <si>
    <t>Лекфарм СООО</t>
  </si>
  <si>
    <t xml:space="preserve"> Лекфарм С</t>
  </si>
  <si>
    <t>Аромасинтез ООО</t>
  </si>
  <si>
    <t>Рекитт Бенкизер Хелскэр Великобритания Лтд</t>
  </si>
  <si>
    <t xml:space="preserve"> Рекитт Бенкизер Хелскэр Великобритания Лтд</t>
  </si>
  <si>
    <t>Славянская Аптека ООО</t>
  </si>
  <si>
    <t xml:space="preserve"> Славянская Аптека</t>
  </si>
  <si>
    <t>Мерц Фарма ГмбХ и Ко.КГаА/пр.Клоке Фарма-Сервис ГмбХ</t>
  </si>
  <si>
    <t xml:space="preserve"> ['Мерц Фарма ГмбХ и Ко.КГаА', 'Клоке Фарма-Сервис ГмбХ']</t>
  </si>
  <si>
    <t>Хербион Пакистан Пвт Лтд</t>
  </si>
  <si>
    <t xml:space="preserve"> Хербион Пакистан Пвт Лтд</t>
  </si>
  <si>
    <t>Шрея Лайф Саенсиз Пвт.Лтд</t>
  </si>
  <si>
    <t xml:space="preserve"> Шрея Лайф Саенсиз Пвт Лтд</t>
  </si>
  <si>
    <t>Фамар Орлеан</t>
  </si>
  <si>
    <t>Селебрити Биофарма Лтд.</t>
  </si>
  <si>
    <t>Пфайзер Консьюмер Мэнюфэкчуринг Италия С.р.Л.</t>
  </si>
  <si>
    <t xml:space="preserve"> Пфайзер Консьюмер Мэнюфэкчуринг Италия С р Л</t>
  </si>
  <si>
    <t>Такеда Фармасьютикал Компани Лимитед/Такеда Айлэнд Лимитед</t>
  </si>
  <si>
    <t xml:space="preserve"> ['Такеда Фармасьютикал Компани Лимитед', 'Такеда Айлэнд Лимитед']</t>
  </si>
  <si>
    <t>Протекх Биосистемс Пвт.</t>
  </si>
  <si>
    <t xml:space="preserve"> Протекх Биосистемс Пвт</t>
  </si>
  <si>
    <t>Майоли Спиндлер Лабораториз</t>
  </si>
  <si>
    <t xml:space="preserve"> Майоли Спиндлер Лабораториз</t>
  </si>
  <si>
    <t>Астеллас Фарма Юроп Б.В./пр.Р-Фарм АО/уп.Ортат АО</t>
  </si>
  <si>
    <t xml:space="preserve"> ['Астеллас Фарма Юроп Б.В.', 'Р-Фарм', '.Ортат']</t>
  </si>
  <si>
    <t>Витафарма фирма АО</t>
  </si>
  <si>
    <t xml:space="preserve"> Витафарма фирма</t>
  </si>
  <si>
    <t>Эбботт Лэбораториз ГмбХ/пр.ЭббВи С.р.л.</t>
  </si>
  <si>
    <t xml:space="preserve"> ['Эбботт Лэбораториз ГмбХ', 'ЭббВи С.р.л.']</t>
  </si>
  <si>
    <t>Майлан ЕПД Г.К.</t>
  </si>
  <si>
    <t xml:space="preserve"> Майлан ЕПД Г К</t>
  </si>
  <si>
    <t>Джонсон и Джонсон ООО/пр.Каталент Ю.К. Суиндон Зайдис Лтд/Янссен-Силаг</t>
  </si>
  <si>
    <t xml:space="preserve"> ['Джонсон и Джонсон', 'Каталент Ю.К. Суиндон Зайдис Лтд', 'Янссен-Силаг']</t>
  </si>
  <si>
    <t>Берингер Ингельхайм Фарма КГ/Берингер Ингельхайм Эллас А.Е.</t>
  </si>
  <si>
    <t xml:space="preserve"> ['Берингер Ингельхайм Фарма КГ', 'Берингер Ингельхайм Эллас А.Е.']</t>
  </si>
  <si>
    <t>Сотекс ФармФирма ЗАО/пр.ФармВИЛАР НПО ООО</t>
  </si>
  <si>
    <t xml:space="preserve"> ['Сотекс ФармФирма', 'ФармВИЛАР']</t>
  </si>
  <si>
    <t>Балканфарма - Разград АД</t>
  </si>
  <si>
    <t xml:space="preserve"> Балканфарма Разград АД</t>
  </si>
  <si>
    <t>Белупо д.д./пр.Специфар С.А.</t>
  </si>
  <si>
    <t xml:space="preserve"> ['Бело д.д.', 'Специфар С.А.']</t>
  </si>
  <si>
    <t>Берлин-Хеми/Менарини Фарма ГмбХ/пр.Берлин-Хеми АГ</t>
  </si>
  <si>
    <t xml:space="preserve"> ['Берлин-Хеми', 'Менарини Фарма ГмбХ', 'Берлин-Хеми АГ']</t>
  </si>
  <si>
    <t>Штайгервальд Арцнаймиттельверк ГмбХ</t>
  </si>
  <si>
    <t>Фармапол-Волга ООО</t>
  </si>
  <si>
    <t>Лаборатории Сервье Индастри/пр.Сердикс ООО</t>
  </si>
  <si>
    <t xml:space="preserve"> ['Лаборатории Сервье Индастри', 'Сердикс']</t>
  </si>
  <si>
    <t>Ипсен Фарма/пр.Бофур Ипсен Индастри</t>
  </si>
  <si>
    <t xml:space="preserve"> ['Ипсен Фарма', 'Бофур Ипсен Индастри']</t>
  </si>
  <si>
    <t>Натур Продукт Европа Б.В./Натур Продукт Фарма Сп. з о.о.</t>
  </si>
  <si>
    <t xml:space="preserve"> ['Натур Продукт Европа Б.В.', 'Натур Продукт Фарма Сп. з о.о.']</t>
  </si>
  <si>
    <t>Биок Курская биофабрика</t>
  </si>
  <si>
    <t xml:space="preserve"> Биок Курская биофабрика</t>
  </si>
  <si>
    <t>Мерк Шарп и Доум Б.В./пр.Мерк Шарп и Доум Лтд./уп.Акрихин ХФК АО</t>
  </si>
  <si>
    <t xml:space="preserve"> ['Мерк Шарп и Доум Б.В.', 'Мерк Шарп и Доум Лтд.', '.Акрихин ХФК']</t>
  </si>
  <si>
    <t>Гедеон Рихтер ОАО/пр.Гедеон Рихтер Румыния А.О.</t>
  </si>
  <si>
    <t xml:space="preserve"> ['Гедеон Рихтер', 'Гедеон Рихтер Румыния А.О.']</t>
  </si>
  <si>
    <t>Эбботт Хелскеа Продактс Б.В./пр.Эбботт Биолоджикалз Б.В.</t>
  </si>
  <si>
    <t xml:space="preserve"> ['Эбботт Хелскеа Продактс Б.В.', 'Эбботт Биолоджикалз Б.В.']</t>
  </si>
  <si>
    <t>Санофи-Авентис Франс/Санофи С.П.А.</t>
  </si>
  <si>
    <t xml:space="preserve"> ['Санофи-Авентис Франс', 'Санофи С.П.А.']</t>
  </si>
  <si>
    <t>Валента Фармацевтика ОАО</t>
  </si>
  <si>
    <t>Кронофарм ООО/Канонфарма продакшн ЗАО</t>
  </si>
  <si>
    <t xml:space="preserve"> ['Кронофарм', 'Канонфарма продакшн']</t>
  </si>
  <si>
    <t>Наброс Фарма Пвт.Лтд/уп.Нижфарм АО</t>
  </si>
  <si>
    <t xml:space="preserve"> ['Наброс Фарма Пвт.Лтд', '.Нижфарм']</t>
  </si>
  <si>
    <t>Ксантис Фарма Лимитед/Санека Фармасьютикалс а.с.</t>
  </si>
  <si>
    <t xml:space="preserve"> ['Ксантис Фарма Лимитед', 'Санека Фармасьютикалс а.с.']</t>
  </si>
  <si>
    <t>Тева Фармацевтические Предприятия Лтд/пр.Тева Прайвэт Ко.Лтд</t>
  </si>
  <si>
    <t xml:space="preserve"> ['Тева Фармацевтические Предприятия Лтд', 'Тева Прайвэт Ко.Лтд']</t>
  </si>
  <si>
    <t>Каталент ЮК Суиндон Зайдис Лимитед/Янсен-Силаг С.п.А.</t>
  </si>
  <si>
    <t xml:space="preserve"> ['Каталент ЮК Суиндон Зайдис Лимитед', 'Янсен-Силаг С.п.А.']</t>
  </si>
  <si>
    <t>Адамед Фарма АО</t>
  </si>
  <si>
    <t xml:space="preserve"> Адамед Фарма</t>
  </si>
  <si>
    <t>Биовет АО</t>
  </si>
  <si>
    <t xml:space="preserve"> Биовет</t>
  </si>
  <si>
    <t>ПРО.МЕД.ЦС Прага а.о./ЗиО-Здоровье ЗАО</t>
  </si>
  <si>
    <t xml:space="preserve"> ['ПРО.МЕД.ЦС Прага а.о.', 'ЗиО-Здоровье']</t>
  </si>
  <si>
    <t>Д-р Фальк Фарма ГмбХ/пр.Аллфамед Фарбил Арцнаймиттель ГмбХ</t>
  </si>
  <si>
    <t xml:space="preserve"> ['Д-р Фальк Фарма ГмбХ', 'Аллфамед Фарбил Арцнаймиттель ГмбХ']</t>
  </si>
  <si>
    <t>Полисан  НТФФ ООО</t>
  </si>
  <si>
    <t>АстраЗенека ЮК Лтд/пр.АйПиЭр Фармасьютикалс Инк/уп.ЗиО-Здоровье ЗАО</t>
  </si>
  <si>
    <t xml:space="preserve"> ['АстраЗенека ЮК Лтд', 'АйПиЭр Фармасьютикалс Инк', '.ЗиО-Здоровье']</t>
  </si>
  <si>
    <t>Актавис Групп ПТС ехф/пр.Актавис Лтд.</t>
  </si>
  <si>
    <t xml:space="preserve"> ['Актавис Грп ПТС ехф', 'Актавис Лтд.']</t>
  </si>
  <si>
    <t>Санофи-Авентис Франс/пр.Санофи Винтроп Индустрия</t>
  </si>
  <si>
    <t xml:space="preserve"> ['Санофи-Авентис Франс', 'Санофи Винтроп Индустрия']</t>
  </si>
  <si>
    <t>Мерк КГаА</t>
  </si>
  <si>
    <t xml:space="preserve"> Мерк КГаА</t>
  </si>
  <si>
    <t>Сотекс ФармФирма ЗАО/пр.К.О.Ромфарм Компани С.р.Л.</t>
  </si>
  <si>
    <t xml:space="preserve"> ['Сотекс ФармФирма', 'К.О.Ромфарм Компани С.р.Л.']</t>
  </si>
  <si>
    <t>Аспен Фарма Трейдинг Лимитед/пр.Ресифарм Карлскога АБ</t>
  </si>
  <si>
    <t xml:space="preserve"> ['Аспен Фарма Трейдинг Лимитед', 'Ресифарм Карлскога АБ']</t>
  </si>
  <si>
    <t>Атолл ООО/пр.Озон Фарм ООО</t>
  </si>
  <si>
    <t xml:space="preserve"> ['Атолл', 'Озон Фарм']</t>
  </si>
  <si>
    <t>Шварц Фарма АГ/пр.Шварц Фарма Продукционс ГмбХ</t>
  </si>
  <si>
    <t xml:space="preserve"> ['Шварц Фарма АГ', 'Шварц Фарма Продукционс ГмбХ']</t>
  </si>
  <si>
    <t>Вертекс АО/ЗАО</t>
  </si>
  <si>
    <t xml:space="preserve"> ['Вертекс', '']</t>
  </si>
  <si>
    <t>Иннотера Шузи</t>
  </si>
  <si>
    <t>АЛСИ Фарма ЗАО/АО</t>
  </si>
  <si>
    <t xml:space="preserve"> ['АЛСИ Фарма', '']</t>
  </si>
  <si>
    <t>Гуидотти С.п.А./пр.Лабораториос Менарини С.А./пр.Файн Фудс &amp; Фармасьютикалз Н.Т.М. С.П.А.</t>
  </si>
  <si>
    <t xml:space="preserve"> ['Гуидотти С.п.А.', 'Лабораториос Менарини С.А.', 'Файн Фудс &amp; Фармасьютикалз Н.Т.М. С.П.А.']</t>
  </si>
  <si>
    <t>Авентис Фарма Дойчланд ГмбХ/пр.Санофи-Авентис С.п.А.</t>
  </si>
  <si>
    <t xml:space="preserve"> ['Авентис Фарма Дойчланд ГмбХ', 'Санофи-Авентис С.п.А.']</t>
  </si>
  <si>
    <t>Польфарма Фармацевтический завод С.А.</t>
  </si>
  <si>
    <t xml:space="preserve"> Польфарма Фармацевтический завод С А</t>
  </si>
  <si>
    <t>Сердикс ООО/Сервье Рус ООО</t>
  </si>
  <si>
    <t xml:space="preserve"> ['Сердикс', 'Сервье Рус']</t>
  </si>
  <si>
    <t>Промомед Рус ООО/пр.Биохимик ПАО/ОАО/АО</t>
  </si>
  <si>
    <t xml:space="preserve"> ['Промомед Рус', 'Биохимик', '', '']</t>
  </si>
  <si>
    <t>Лаборатории Сервье/пр.Сердикс ООО</t>
  </si>
  <si>
    <t xml:space="preserve"> ['Лаборатории Сервье', 'Сердикс']</t>
  </si>
  <si>
    <t>Тева Фармацевтические Предприятия Лтд/пр.Блюфарма-Индустрия Фармацеутика С.А.</t>
  </si>
  <si>
    <t xml:space="preserve"> ['Тева Фармацевтические Предприятия Лтд', 'Блюфарма-Индустрия Фармацеутика С.А.']</t>
  </si>
  <si>
    <t>Пик-Фарма Лек ООО</t>
  </si>
  <si>
    <t xml:space="preserve"> Пик Фарма Лек</t>
  </si>
  <si>
    <t>АстраЗенека АБ/уп.АстраЗенека Индастриз ООО</t>
  </si>
  <si>
    <t xml:space="preserve"> ['АстраЗенека АБ', '.АстраЗенека Индастриз']</t>
  </si>
  <si>
    <t>Тева Фармацевтические Предприятия Лтд/пр.Клоке Фарма-Сервис ГмбХ/Вып.к.-Меркле ГмбХ</t>
  </si>
  <si>
    <t xml:space="preserve"> ['Тева Фармацевтические Предприятия Лтд', 'Клоке Фарма-Сервис ГмбХ', 'Вып.к.-Меркле ГмбХ']</t>
  </si>
  <si>
    <t>Ксантис Фарма Лимитед/Алси Фарма ЗАО</t>
  </si>
  <si>
    <t xml:space="preserve"> ['Ксантис Фарма Лимитед', 'Алси Фарма']</t>
  </si>
  <si>
    <t>Гриндекс АО/пр.Эйч Би Эм Фарма с.р.о.</t>
  </si>
  <si>
    <t xml:space="preserve"> ['Гриндекс', 'Эйч Би Эм Фарма с.р.о.']</t>
  </si>
  <si>
    <t>Сервье Рус ООО/Фармстандарт-Лексредства ОАО</t>
  </si>
  <si>
    <t xml:space="preserve"> ['Сервье Рус', 'Фармстандарт-Лексредства']</t>
  </si>
  <si>
    <t>Акрихин ХФК АО/ОАО</t>
  </si>
  <si>
    <t xml:space="preserve"> ['Акрихин ХФК', '']</t>
  </si>
  <si>
    <t>Ай Си Эн Польфа Жешув АО</t>
  </si>
  <si>
    <t xml:space="preserve"> Ай Си Эн Польфа Жешув</t>
  </si>
  <si>
    <t>Медисорб ЗАО</t>
  </si>
  <si>
    <t>Эмкюр Фармасьютикалз Лтд</t>
  </si>
  <si>
    <t xml:space="preserve"> Эмкюр Фармасьютикалз Лтд</t>
  </si>
  <si>
    <t>Гриндекс АО</t>
  </si>
  <si>
    <t>Верваг Фарма ГмбХ и Ко.КГ/пр.Мауерманн-Арцнаймиттель Франц Мауерманн ОХГ/Артезан Фарма/С.К.Магистра К. и КС.Р.Л</t>
  </si>
  <si>
    <t xml:space="preserve"> ['Верваг Фарма ГмбХ и Ко.КГ', 'Мауерманн-Арцнаймиттель Франц Мауерманн ОХГ', 'Артезан Фарма', 'С.К.Магистра К. и КС.Р.Л']</t>
  </si>
  <si>
    <t>Салютас Фарма ГмбХ</t>
  </si>
  <si>
    <t xml:space="preserve"> Салютас Фарма ГмбХ</t>
  </si>
  <si>
    <t>Бофур Ипсен Фарма/пр.Бофур Ипсен Индастри</t>
  </si>
  <si>
    <t xml:space="preserve"> ['Бофур Ипсен Фарма', 'Бофур Ипсен Индастри']</t>
  </si>
  <si>
    <t>Окамото Индастриз Инк</t>
  </si>
  <si>
    <t xml:space="preserve"> Окамото Индастриз Инк</t>
  </si>
  <si>
    <t>Канонфарма Продакшн ЗАО/Завод имени академика В.П. Филатова</t>
  </si>
  <si>
    <t>Новартис Фарма Штейн АГ</t>
  </si>
  <si>
    <t xml:space="preserve"> Новартис Фарма Штейн АГ</t>
  </si>
  <si>
    <t>Ипсен Консьюмер Хелскеа/пр.Бофур Ипсен Индастри</t>
  </si>
  <si>
    <t xml:space="preserve"> ['Ипсен Консьюмер Хелскеа', 'Бофур Ипсен Индастри']</t>
  </si>
  <si>
    <t>Фамар Хелс Кеа Сервисез Мадрид С.А.У.</t>
  </si>
  <si>
    <t>Верваг Фарма ГмбХ/пр.Артезан Фарма ГмбХ</t>
  </si>
  <si>
    <t xml:space="preserve"> ['Верваг Фарма ГмбХ', 'Артезан Фарма ГмбХ']</t>
  </si>
  <si>
    <t>Фермент Фирма ООО</t>
  </si>
  <si>
    <t>Афарм С.р.Л.</t>
  </si>
  <si>
    <t xml:space="preserve"> Афарм С р Л</t>
  </si>
  <si>
    <t>Рекитт Бенкизер Хелскэр Интернешнл Лтд/пр.Патеон Софтджелс Б.В./уп.Баннер Фармакапс Европа Б.В.</t>
  </si>
  <si>
    <t xml:space="preserve"> ['Рекитт Бенкизер Хелскэр Интернешнл Лтд', 'Патеон Софтджелс Б.В.', '.Баннер Фармакапс Европа Б.В.']</t>
  </si>
  <si>
    <t>Люми ООО (г.Екатеринбург)</t>
  </si>
  <si>
    <t xml:space="preserve"> Люми  г Екатеринбург</t>
  </si>
  <si>
    <t>Тева Фармацевтические Предприятия Лтд/пр.Балканфарма-Разград АД</t>
  </si>
  <si>
    <t xml:space="preserve"> ['Тева Фармацевтические Предприятия Лтд', 'Балканфарма-Разград АД']</t>
  </si>
  <si>
    <t>Анжеро-Судженский химико-фармацевтический завод ООО (Асфарма ООО)/Авексима Сибирь ООО</t>
  </si>
  <si>
    <t xml:space="preserve"> ['Анжеро-Судженский химико-фармацевтический завод  (Асфарма )', 'Авексима Сибирь']</t>
  </si>
  <si>
    <t>ГлаксоСмитКляйн Хелскер АО/пр.Фамар Орлеан</t>
  </si>
  <si>
    <t xml:space="preserve"> ['ГлаксоСмитКляйн Хелскер', 'Фамар Орлеан']</t>
  </si>
  <si>
    <t>Фармаклаб ООО/пр.Фермент Фирма ООО</t>
  </si>
  <si>
    <t xml:space="preserve"> ['Фармаклаб', 'Фермент Фирма']</t>
  </si>
  <si>
    <t>Янссен Фармацевтика Н.В.</t>
  </si>
  <si>
    <t xml:space="preserve"> Янссен Фармацевтика Н В</t>
  </si>
  <si>
    <t>Сан Фармасьютикал Индастриз Лтд/пр.Унимед Текнолоджис Лтд.</t>
  </si>
  <si>
    <t xml:space="preserve"> ['Сан Фармасьютикал Индастриз Лтд', 'Унимед Текнолоджис Лтд.']</t>
  </si>
  <si>
    <t>Эгис ФЗ ЗАО/пр.Актавис Лтд</t>
  </si>
  <si>
    <t xml:space="preserve"> ['Эгис ФЗ', 'Актавис Лтд']</t>
  </si>
  <si>
    <t>Промомед Рус ООО/пр.Биохимик ПАО/ОАО</t>
  </si>
  <si>
    <t xml:space="preserve"> ['Промомед Рус', 'Биохимик', '']</t>
  </si>
  <si>
    <t>Д-р Фальк Фарма ГмбХ/пр.Вифор АГ</t>
  </si>
  <si>
    <t xml:space="preserve"> ['Д-р Фальк Фарма ГмбХ', 'Вифор АГ']</t>
  </si>
  <si>
    <t>Ципла Лтд</t>
  </si>
  <si>
    <t xml:space="preserve"> Ципла Лтд</t>
  </si>
  <si>
    <t>Берлин-Хеми АГ/Менарини Групп</t>
  </si>
  <si>
    <t xml:space="preserve"> ['Берлин-Хеми АГ', 'Менарини Грп']</t>
  </si>
  <si>
    <t>Бауш Хелс ООО/Г.Л. Фарма ГмбХ</t>
  </si>
  <si>
    <t xml:space="preserve"> ['Бауш Хелс', 'Г.Л. Фарма ГмбХ']</t>
  </si>
  <si>
    <t>Д-р Реддис Лабораторис Лтд/пр.Софаримекс-Индустрия Кимика э Фарма</t>
  </si>
  <si>
    <t xml:space="preserve"> ['Д-р Реддис Лабораторис Лтд', 'Софаримекс-Индустрия Кимика э Фарма']</t>
  </si>
  <si>
    <t>Хемофарм АД/пр.Хемофарм ООО</t>
  </si>
  <si>
    <t xml:space="preserve"> ['Хемофарм АД', 'Хемофарм']</t>
  </si>
  <si>
    <t>Кревель Мойзельбах ГмбХ</t>
  </si>
  <si>
    <t xml:space="preserve"> Кревель Мойзельбах ГмбХ</t>
  </si>
  <si>
    <t>Тева Фармацевтические Предприятия Лтд/пр.Адифарм ЕАД</t>
  </si>
  <si>
    <t xml:space="preserve"> ['Тева Фармацевтические Предприятия Лтд', 'Адифарм ЕАД']</t>
  </si>
  <si>
    <t>Балканфарма АО</t>
  </si>
  <si>
    <t xml:space="preserve"> Балканфарма</t>
  </si>
  <si>
    <t>Новартис Фармасьютика С.А.</t>
  </si>
  <si>
    <t xml:space="preserve"> Новартис Фармасьютика С А</t>
  </si>
  <si>
    <t>Самарамедпром ОАО</t>
  </si>
  <si>
    <t>Берлин-Хеми/А. Менарини/пр.Берлин-Хеми АГ</t>
  </si>
  <si>
    <t xml:space="preserve"> ['Берлин-Хеми', 'А. Менарини', 'Берлин-Хеми АГ']</t>
  </si>
  <si>
    <t>ПРО.МЕД.ЦС Прага а.о./Маклеодз Фармасьютикалз Лтд</t>
  </si>
  <si>
    <t xml:space="preserve"> ['ПРО.МЕД.ЦС Прага а.о.', 'Маклеодз Фармасьютикалз Лтд']</t>
  </si>
  <si>
    <t>Олайнфарм АО</t>
  </si>
  <si>
    <t>Гедеон Рихтер ОАО/пр.Гедеон Рихтер-РУС АО</t>
  </si>
  <si>
    <t>Новартис Фарма Штейн АГ/Новартис Фармасьютика С.А.</t>
  </si>
  <si>
    <t xml:space="preserve"> ['Новартис Фарма Штейн АГ', 'Новартис Фармасьютика С.А.']</t>
  </si>
  <si>
    <t>Джонсон и Джонсон ООО/пр.Янссен-Силаг С.А.</t>
  </si>
  <si>
    <t xml:space="preserve"> ['Джонсон и Джонсон', 'Янссен-Силаг С.А.']</t>
  </si>
  <si>
    <t>Гедеон Рихтер ОАО/пр.Гедеон Рихтер-РУС ЗАО</t>
  </si>
  <si>
    <t>Восток ООО</t>
  </si>
  <si>
    <t>Озон ООО/пр.Озон Фарм ООО</t>
  </si>
  <si>
    <t xml:space="preserve"> ['Озон', 'Озон Фарм']</t>
  </si>
  <si>
    <t>Бристол-Майерс Сквибб/УПСА САС</t>
  </si>
  <si>
    <t xml:space="preserve"> ['Бристол-Майерс Сквибб', 'УПСА САС']</t>
  </si>
  <si>
    <t>Авексима Сибирь ООО</t>
  </si>
  <si>
    <t xml:space="preserve"> Авексима Сибирь</t>
  </si>
  <si>
    <t>Берингер Ингельхайм Интернешнл ГмбХ/пр.Берингер Ингельхайм Фарма ГмбХ и Ко.КГ/Берингер Ингельхайм Эллас А.Е.</t>
  </si>
  <si>
    <t xml:space="preserve"> ['Берингер Ингельхайм Интернешнл ГмбХ', 'Берингер Ингельхайм Фарма ГмбХ и Ко.КГ', 'Берингер Ингельхайм Эллас А.Е.']</t>
  </si>
  <si>
    <t>Фармстандарт-Томскхимфарм ОАО/пр.Майлан Лэбораториз САС</t>
  </si>
  <si>
    <t xml:space="preserve"> ['Фармстандарт-Томскхимфарм', 'Майлан Лэбораториз САС']</t>
  </si>
  <si>
    <t>КРКА, д.д., Ново место/пр.Зигфрид Мальта Лтд</t>
  </si>
  <si>
    <t xml:space="preserve"> ['КРКА, д.д., Ново место', 'Зигфрид Мальта Лтд']</t>
  </si>
  <si>
    <t>Лаборатории Роза-Фитофарма/пр.Лаборатории Галеник Вернен</t>
  </si>
  <si>
    <t xml:space="preserve"> ['Лаборатории Роза-Фитофарма', 'Лаборатории Галеник Вернен']</t>
  </si>
  <si>
    <t>Грюненталь ГмбХ/Тейкоку Сейяку Ко. Лтд.</t>
  </si>
  <si>
    <t xml:space="preserve"> ['Грюненталь ГмбХ', 'Тейкоку Сейяку Ко. Лтд.']</t>
  </si>
  <si>
    <t>Астеллас Фарма Юроп Б.В./пр.Р-Фарм АО/уп.Ортат АО/ЗиО-Здоровье ЗАО</t>
  </si>
  <si>
    <t xml:space="preserve"> ['Астеллас Фарма Юроп Б.В.', 'Р-Фарм', '.Ортат', 'ЗиО-Здоровье']</t>
  </si>
  <si>
    <t>Софартекс</t>
  </si>
  <si>
    <t>Фармстандарт (Октябрь г.СПб)</t>
  </si>
  <si>
    <t xml:space="preserve"> Фармстандарт Октябрь г СПб</t>
  </si>
  <si>
    <t>Эбботт Лэбораториз ГмбХ/Майлан ЕПД Г.К.</t>
  </si>
  <si>
    <t xml:space="preserve"> ['Эбботт Лэбораториз ГмбХ', 'Майлан ЕПД Г.К.']</t>
  </si>
  <si>
    <t>Флора Кавказа ОАО</t>
  </si>
  <si>
    <t>Рафарма АО</t>
  </si>
  <si>
    <t>Джонсон и Джонсон ООО/пр.Каталент Ю.К.Свиндон/уп.Янссен-Силаг</t>
  </si>
  <si>
    <t xml:space="preserve"> ['Джонсон и Джонсон', 'Каталент Ю.К.Свиндон', '.Янссен-Силаг']</t>
  </si>
  <si>
    <t>ФГБУ НМИЦ кардиологии Минздрава</t>
  </si>
  <si>
    <t xml:space="preserve"> ФГБУ НМИЦ кардиологии Минздрава</t>
  </si>
  <si>
    <t>Эбботт Хелскеа Продактс Б.В./пр.Эбботт Биолоджикалз Б.В./уп.Верофарм АО</t>
  </si>
  <si>
    <t xml:space="preserve"> ['Эбботт Хелскеа Продактс Б.В.', 'Эбботт Биолоджикалз Б.В.', '.Верофарм']</t>
  </si>
  <si>
    <t>Сандоз Фармасьютикалс д.д./пр.Новартис Фарма Штейн АГ/уп.Новартис Фарма С.п.А.</t>
  </si>
  <si>
    <t xml:space="preserve"> ['Сандоз Фармасьютикалс д.д.', 'Новартис Фарма Штейн АГ', '.Новартис Фарма С.п.А.']</t>
  </si>
  <si>
    <t>ВЕСТ ООО/пр.Самарамедпром ОАО</t>
  </si>
  <si>
    <t xml:space="preserve"> ['ВЕСТ', 'Самарамедпром']</t>
  </si>
  <si>
    <t>Медана Фарма Акционерное Общество</t>
  </si>
  <si>
    <t xml:space="preserve"> Медана Фарма Акционерное Общество</t>
  </si>
  <si>
    <t>Пфайзер Инк/пр.Фамар Орлеан</t>
  </si>
  <si>
    <t xml:space="preserve"> ['Пфайзер Инк', 'Фамар Орлеан']</t>
  </si>
  <si>
    <t>Нижфарм АО/пр.Московский эндокринный завод ФГУП</t>
  </si>
  <si>
    <t xml:space="preserve"> ['Нижфарм', 'Московский эндокринный завод ФГУП']</t>
  </si>
  <si>
    <t>АВД.фарма ГмбХ и Ко.КГ/пр.Плива Хрватска д.о.о.</t>
  </si>
  <si>
    <t xml:space="preserve"> ['АВД.фарма ГмбХ и Ко.КГ', 'Плива Хрватска д.о.о.']</t>
  </si>
  <si>
    <t>Аджио Фармацевтикалз Лтд</t>
  </si>
  <si>
    <t xml:space="preserve"> Аджио Фармацевтикалз Лтд</t>
  </si>
  <si>
    <t>Нижфарм ОАО/пр.Хемофарм ООО (Россия)</t>
  </si>
  <si>
    <t xml:space="preserve"> ['Нижфарм', 'Хемофарм  (Россия)']</t>
  </si>
  <si>
    <t>Реплек Фарм ООО Скопье/уп.Сотекс ФармФирма ЗАО</t>
  </si>
  <si>
    <t xml:space="preserve"> ['Реплек Фарм  Скопье', '.Сотекс ФармФирма']</t>
  </si>
  <si>
    <t>Ферринг Арцнаймиттель ГмбХ/Ферринг Фармасьютикалз (Китай) Ко., Лтд</t>
  </si>
  <si>
    <t xml:space="preserve"> ['Ферринг Арцнаймиттель ГмбХ', 'Ферринг Фармасьютикалз (Китай) Ко., Лтд']</t>
  </si>
  <si>
    <t>Хималайя Драг Ко</t>
  </si>
  <si>
    <t xml:space="preserve"> Хималайя Драг Ко</t>
  </si>
  <si>
    <t>Эллара ООО</t>
  </si>
  <si>
    <t>Ядран Галенский Лабораторий АО</t>
  </si>
  <si>
    <t xml:space="preserve"> Ядран Галенский Лабораторий</t>
  </si>
  <si>
    <t>Мерк ООО/Нанолек ООО/Мерк Хелскеа КГаА</t>
  </si>
  <si>
    <t xml:space="preserve"> ['Мерк', 'Нанолек', 'Мерк Хелскеа КГаА']</t>
  </si>
  <si>
    <t>ГСК Консьюмер Хелс Инк.</t>
  </si>
  <si>
    <t xml:space="preserve"> ГСК Консьюмер Хелс Инк</t>
  </si>
  <si>
    <t>Новартис Консьюмер Хелс С.А./пр.Фамар</t>
  </si>
  <si>
    <t xml:space="preserve"> ['Новартис Консьюмер Хелс С.А.', 'Фамар']</t>
  </si>
  <si>
    <t>Новартис Саглик Гида ве Тарим Урунлери Сан. Ве Тик. А.С</t>
  </si>
  <si>
    <t xml:space="preserve"> Новартис Саглик Гида ве Тарим Урунлери Сан Ве Тик А С</t>
  </si>
  <si>
    <t>Гедеон Рихтер ОАО/пр.Гедеон Рихтер Польша ООО</t>
  </si>
  <si>
    <t xml:space="preserve"> ['Гедеон Рихтер', 'Гедеон Рихтер Польша']</t>
  </si>
  <si>
    <t>Гермес Фарма ГмбХ</t>
  </si>
  <si>
    <t xml:space="preserve"> Гермес Фарма ГмбХ</t>
  </si>
  <si>
    <t>Бакорен ООО</t>
  </si>
  <si>
    <t xml:space="preserve"> Бакорен</t>
  </si>
  <si>
    <t>Патеон Софтджелс Б.В./Рекитт Бенкизер Хелскэр Интернешнл Лтд</t>
  </si>
  <si>
    <t xml:space="preserve"> ['Патеон Софтджелс Б.В.', 'Рекитт Бенкизер Хелскэр Интернешнл Лтд']</t>
  </si>
  <si>
    <t>Фамар Франция</t>
  </si>
  <si>
    <t xml:space="preserve"> Фамар Франция</t>
  </si>
  <si>
    <t>Санофи Россия АО/пр.Институт де Ангели С.р.Л.</t>
  </si>
  <si>
    <t xml:space="preserve"> ['Санофи Россия', 'Институт де Ангели С.р.Л.']</t>
  </si>
  <si>
    <t>Меркле ГмбХ</t>
  </si>
  <si>
    <t xml:space="preserve"> Меркле ГмбХ</t>
  </si>
  <si>
    <t>ФармаРег ООО/пр.Набикасим Индастриз Пвт.Лтд.</t>
  </si>
  <si>
    <t xml:space="preserve"> ['ФармаРег', 'Набикасим Индастриз Пвт.Лтд.']</t>
  </si>
  <si>
    <t>Биотики МНПК(г.Москва)</t>
  </si>
  <si>
    <t xml:space="preserve"> Биотики МНПК г Москва</t>
  </si>
  <si>
    <t>Аван ООО/Партнер АО</t>
  </si>
  <si>
    <t xml:space="preserve"> ['Аван', 'Партнер']</t>
  </si>
  <si>
    <t>Аван ООО/ПроБиоФарм ООО</t>
  </si>
  <si>
    <t xml:space="preserve"> ['Аван', 'ПроБиоФарм']</t>
  </si>
  <si>
    <t>Алиум АО (Россия)</t>
  </si>
  <si>
    <t xml:space="preserve"> Алиум  Россия</t>
  </si>
  <si>
    <t>Джонсон и Джонсон ООО/пр.Каталент Франс Бейнхейм С.А FR</t>
  </si>
  <si>
    <t xml:space="preserve"> ['Джонсон и Джонсон', 'Каталент Франс Бейнхейм С.А FR']</t>
  </si>
  <si>
    <t>Биосинтез ОАО/ПАО</t>
  </si>
  <si>
    <t xml:space="preserve"> ['Биосинтез', '']</t>
  </si>
  <si>
    <t>Катунь-Олеум ООО</t>
  </si>
  <si>
    <t xml:space="preserve"> Катунь Олеум</t>
  </si>
  <si>
    <t>Бофур Ипсен Индастри</t>
  </si>
  <si>
    <t xml:space="preserve"> Бофур Ипсен Индастри</t>
  </si>
  <si>
    <t>Обнинская ХФК ЗАО</t>
  </si>
  <si>
    <t>Медминипром</t>
  </si>
  <si>
    <t xml:space="preserve"> Медминипром</t>
  </si>
  <si>
    <t>Пик-Фарма ПРО ООО</t>
  </si>
  <si>
    <t xml:space="preserve"> Пик Фарма ПРО</t>
  </si>
  <si>
    <t>Алкалоид АД Скопье/Алкалоид АО</t>
  </si>
  <si>
    <t xml:space="preserve"> ['Алкалоид АД Скопье', 'Алкалоид']</t>
  </si>
  <si>
    <t>Санофи Россия АО/Дельфарм Реймс</t>
  </si>
  <si>
    <t xml:space="preserve"> ['Санофи Россия', 'Дельфарм Реймс']</t>
  </si>
  <si>
    <t>Микроген НПО ФГУП</t>
  </si>
  <si>
    <t xml:space="preserve"> Микроген  ФГУП</t>
  </si>
  <si>
    <t>Виал ООО/пр.Цзевим Фармасьютикал (Шандунь) Ко.Лтд</t>
  </si>
  <si>
    <t xml:space="preserve"> ['Виал', 'Цзевим Фармасьютикал (Шандунь) Ко.Лтд']</t>
  </si>
  <si>
    <t>Антивирал НПО ЗАО/Фармпроект АО</t>
  </si>
  <si>
    <t xml:space="preserve"> ['Антивирал', 'Фармпроект']</t>
  </si>
  <si>
    <t>Новартис Консьюмер Хелс инк.</t>
  </si>
  <si>
    <t xml:space="preserve"> Новартис Консьюмер Хелс инк</t>
  </si>
  <si>
    <t>Др.Каде фармацевтическая фабрикаГмбХ</t>
  </si>
  <si>
    <t xml:space="preserve"> Др Каде фармацевтическая фабрикаГмбХ</t>
  </si>
  <si>
    <t>Медокеми Лтд</t>
  </si>
  <si>
    <t xml:space="preserve"> Медокеми Лтд</t>
  </si>
  <si>
    <t>Санкт-Петербургская ФФ ОАО (ГаленоФарм)</t>
  </si>
  <si>
    <t xml:space="preserve"> Санкт Петербургская ФФ  ГаленоФарм</t>
  </si>
  <si>
    <t>Ереванская ХФФ</t>
  </si>
  <si>
    <t xml:space="preserve"> Ереванская ХФФ</t>
  </si>
  <si>
    <t>Лаборатории Сервье/пр.Лаборатории Сервье Индастри</t>
  </si>
  <si>
    <t xml:space="preserve"> ['Лаборатории Сервье', 'Лаборатории Сервье Индастри']</t>
  </si>
  <si>
    <t>Замбон С.П.А.</t>
  </si>
  <si>
    <t xml:space="preserve"> Замбон С П А</t>
  </si>
  <si>
    <t>Замбон Свитцерланд Лтд</t>
  </si>
  <si>
    <t xml:space="preserve"> Замбон Свитцерланд Лтд</t>
  </si>
  <si>
    <t>Пфайзер Инк/пр.Пфайзер Мэнюфэкчуринг Дойчленд ГмбХ</t>
  </si>
  <si>
    <t xml:space="preserve"> ['Пфайзер Инк', 'Пфайзер Мэнюфэкчуринг Дойчленд ГмбХ']</t>
  </si>
  <si>
    <t>Институто Лузофармако д'Италия С.п.А./пр.А. Менарини Мэнюфекчеринг Лоджистикс энд Сервисиз С.р.л.</t>
  </si>
  <si>
    <t xml:space="preserve"> ["Институто Лузофармако д'Италия С.п.А.", 'А. Менарини Мэнюфекчеринг Лоджистикс энд Сервисиз С.р.л.']</t>
  </si>
  <si>
    <t>Ферринг Интернешнл Сентер СА</t>
  </si>
  <si>
    <t xml:space="preserve"> Ферринг Интернешнл Сентер СА</t>
  </si>
  <si>
    <t>Алвоген Фарма Трейдинг Юроп ЕООД/пр.уп Эйсика Фармасьютикалз ГмбХ</t>
  </si>
  <si>
    <t xml:space="preserve"> ['Алвоген Фарма Трейдинг Юроп ЕООД', 'Эйсика Фармасьютикалз ГмбХ']</t>
  </si>
  <si>
    <t>Зен Фарма (П) Лтд/Вокхард Лимитед</t>
  </si>
  <si>
    <t xml:space="preserve"> ['Зен Фарма (П) Лтд', 'Вокхард Лимитед']</t>
  </si>
  <si>
    <t>Бристол-Майерс Сквибб С.р.Л./Ай Си Эн Польфа Жешув АО</t>
  </si>
  <si>
    <t xml:space="preserve"> ['Бристол-Майерс Сквибб С.р.Л.', 'Ай Си Эн Польфа Жешув']</t>
  </si>
  <si>
    <t>Эгис ФЗ ЗАО/уп.Сердикс ООО</t>
  </si>
  <si>
    <t xml:space="preserve"> ['Эгис ФЗ', '.Сердикс']</t>
  </si>
  <si>
    <t>Институто Лузофармако/пр.Берлин-Хеми АГ</t>
  </si>
  <si>
    <t xml:space="preserve"> ['Институто Лузофармако', 'Берлин-Хеми АГ']</t>
  </si>
  <si>
    <t>Ханми Фарм. Ко., Лтд</t>
  </si>
  <si>
    <t xml:space="preserve"> Ханми Фарм Ко Лтд</t>
  </si>
  <si>
    <t>Органика АО/ОАО</t>
  </si>
  <si>
    <t xml:space="preserve"> ['Органика', '']</t>
  </si>
  <si>
    <t>Алвилс ООО/Озон ООО</t>
  </si>
  <si>
    <t xml:space="preserve"> ['Алвилс', 'Озон']</t>
  </si>
  <si>
    <t>Сановель Фармако-индустриальная торговая компания</t>
  </si>
  <si>
    <t xml:space="preserve"> Сановель Фармако индустриальная торговая компания</t>
  </si>
  <si>
    <t>С.К. Терапия С.А.</t>
  </si>
  <si>
    <t>Санофи-Авентис Груп АО/Хиноин ЗАО</t>
  </si>
  <si>
    <t xml:space="preserve"> ['Санофи-Авентис Гр', 'Хиноин']</t>
  </si>
  <si>
    <t>ЮСБ Фарма ГмбХ/пр.Йенагексал Фарма ГмбХ</t>
  </si>
  <si>
    <t xml:space="preserve"> ['ЮСБ Фарма ГмбХ', 'Йенагексал Фарма ГмбХ']</t>
  </si>
  <si>
    <t>Уорлд Медицин Лимитед/пр.Е.И.П.И.К.О.</t>
  </si>
  <si>
    <t xml:space="preserve"> ['Уорлд Медицин Лимитед', 'Е.И.П.И.К.О.']</t>
  </si>
  <si>
    <t>Домпе С.п.А./пр.Институт де Ангели С.р.Л.</t>
  </si>
  <si>
    <t xml:space="preserve"> ['Домпе С.п.А.', 'Институт де Ангели С.р.Л.']</t>
  </si>
  <si>
    <t>Альфасигма С.п.А.</t>
  </si>
  <si>
    <t xml:space="preserve"> Альфасигма С п А</t>
  </si>
  <si>
    <t>Рекордати Ирландия Лтд/пр.Пьер Фабр Медикамент Продакшн/уп.Рекордати Хим и Фарм Индустрия</t>
  </si>
  <si>
    <t xml:space="preserve"> ['Рекордати Ирландия Лтд', 'Пьер Фабр Медикамент Продакшн', '.Рекордати Хим и Фарм Индустрия']</t>
  </si>
  <si>
    <t>Технопарк-Центр</t>
  </si>
  <si>
    <t>Эбботт Продактс ГмбХ/пр.Патеон Софтджелс Б.В./уп.ГМПэк АпС</t>
  </si>
  <si>
    <t xml:space="preserve"> ['Эбботт Продактс ГмбХ', 'Патеон Софтджелс Б.В.', '.ГМПэк АпС']</t>
  </si>
  <si>
    <t>Деко Компания ООО</t>
  </si>
  <si>
    <t>Фармцентр ВИЛАР ЗАО/АО</t>
  </si>
  <si>
    <t xml:space="preserve"> ['Фармцентр ВИЛАР', '']</t>
  </si>
  <si>
    <t>Опытный завод ГНЦЛС ООО/пр.Здоровье ФК ООО</t>
  </si>
  <si>
    <t xml:space="preserve"> ['Опытный завод ГНЦЛС', 'Здоровье ФК']</t>
  </si>
  <si>
    <t>Актавис Групп АО</t>
  </si>
  <si>
    <t xml:space="preserve"> Актавис Групп</t>
  </si>
  <si>
    <t>Армавирская биофабрика ФКП</t>
  </si>
  <si>
    <t xml:space="preserve"> Армавирская биофабрика ФКП</t>
  </si>
  <si>
    <t>Канонфарма Продакшн ЗАО/Тева Чешские предприятия с.р.о.</t>
  </si>
  <si>
    <t xml:space="preserve"> ['Канонфарма Продакшн', 'Тева Чешские предприятия с.р.о.']</t>
  </si>
  <si>
    <t>Фармстандарт-Лексредства ОАО (Россия)</t>
  </si>
  <si>
    <t xml:space="preserve"> Фармстандарт Лексредства  Россия</t>
  </si>
  <si>
    <t>Зентива Саалык Юрюнлери Санайи ве Тиджарет А.Ш./Санофи Илач Санайн ве Тиджарет А.Ш.</t>
  </si>
  <si>
    <t xml:space="preserve"> ['Зентива Саалык Юрюнлери Санайи ве Тиджарет А.Ш.', 'Санофи Илач Санайн ве Тиджарет А.Ш.']</t>
  </si>
  <si>
    <t>Биофарм</t>
  </si>
  <si>
    <t>Лаборатории Сервье/Сервье Рус ООО</t>
  </si>
  <si>
    <t xml:space="preserve"> ['Лаборатории Сервье', 'Сервье Рус']</t>
  </si>
  <si>
    <t>Русфик ООО/Внешторг Фарма ООО</t>
  </si>
  <si>
    <t xml:space="preserve"> ['Русфик', 'Внешторг Фарма']</t>
  </si>
  <si>
    <t>Такеда Фармасьютикалс ООО/Такеда ГмбХ</t>
  </si>
  <si>
    <t xml:space="preserve"> ['Такеда Фармасьютикалс', 'Такеда ГмбХ']</t>
  </si>
  <si>
    <t>Московский эндокринный завод ФГУП</t>
  </si>
  <si>
    <t xml:space="preserve"> Московский эндокринный завод ФГУП</t>
  </si>
  <si>
    <t>Розлекс Фарм ООО</t>
  </si>
  <si>
    <t>Рекордати Ирланд Лтд/пр.Рекордати химическая и фармацевтическая индустрия С.п.А.</t>
  </si>
  <si>
    <t xml:space="preserve"> ['Рекордати Ирланд Лтд', 'Рекордати химическая и фармацевтическая индустрия С.п.А.']</t>
  </si>
  <si>
    <t>КРКА-Рус ООО/пр.Вальфарма С.П.А.Сан-Марино/уп.КРКА-Рус ООО</t>
  </si>
  <si>
    <t xml:space="preserve"> ['КРКА-Рус', 'Вальфарма С.П.А.Сан-Марино', '.КРКА-Рус']</t>
  </si>
  <si>
    <t>Тева Фармацевтические Предприятия Лтд/пр.Клоке Фарма-Сервис ГмбХ/Тева Чешские Предприятия с.р.о.</t>
  </si>
  <si>
    <t xml:space="preserve"> ['Тева Фармацевтические Предприятия Лтд', 'Клоке Фарма-Сервис ГмбХ', 'Тева Чешские Предприятия с.р.о.']</t>
  </si>
  <si>
    <t>Лаборатории Сервье/пр.Сердикс ООО/Сервье рус ООО</t>
  </si>
  <si>
    <t xml:space="preserve"> ['Лаборатории Сервье', 'Сердикс', 'Сервье рус']</t>
  </si>
  <si>
    <t>Рекитт Бенкизер Хелскэр Интернешнл Лтд/пр.Фармасиерра Мануфэкчуринг С.Л.</t>
  </si>
  <si>
    <t xml:space="preserve"> ['Рекитт Бенкизер Хелскэр Интернешнл Лтд', 'Фармасиерра Мануфэкчуринг С.Л.']</t>
  </si>
  <si>
    <t>ИП Карманов А.А. (Россия)</t>
  </si>
  <si>
    <t xml:space="preserve"> ИП Карманов А А Россия</t>
  </si>
  <si>
    <t>С.К. Терапия С.А./пр.Сан Фармасьютикал Индастриз Лтд</t>
  </si>
  <si>
    <t xml:space="preserve"> ['С.К. Терапия С.А.', 'Сан Фармасьютикал Индастриз Лтд']</t>
  </si>
  <si>
    <t>Виал ООО/пр.Норт Чайна Фармасьютикал Групп Формьюлэйшн Ко.Лтд</t>
  </si>
  <si>
    <t xml:space="preserve"> ['Виал', 'Норт Чайна Фармасьютикал Грп Формьюлэйшн Ко.Лтд']</t>
  </si>
  <si>
    <t>Лабораториос Менарини С.А.</t>
  </si>
  <si>
    <t xml:space="preserve"> Лабораториос Менарини С А</t>
  </si>
  <si>
    <t>Лаборатории Сервье Индастри/Сервье рус ООО</t>
  </si>
  <si>
    <t xml:space="preserve"> ['Лаборатории Сервье Индастри', 'Сервье рус']</t>
  </si>
  <si>
    <t>Пфайзер Мэнюфэкчуринг Дойчленд ГмбХ/пр.Пфайзер Фармасьютикалз ЭлЭлСи/Пфайзер Инк</t>
  </si>
  <si>
    <t xml:space="preserve"> ['Пфайзер Мэнюфэкчуринг Дойчленд ГмбХ', 'Пфайзер Фармасьютикалз ЭлЭлСи', 'Пфайзер Инк']</t>
  </si>
  <si>
    <t>Натко Фарма Лтд</t>
  </si>
  <si>
    <t xml:space="preserve"> Натко Фарма Лтд</t>
  </si>
  <si>
    <t>Олифен Корпорация ЗАО (г.Москва)</t>
  </si>
  <si>
    <t xml:space="preserve"> Олифен Корпорация  г Москва</t>
  </si>
  <si>
    <t>Санофи-Авентис Франс/Санофи-Авентис С.П.А./А.Наттерманн энд Сие. ГмбХ</t>
  </si>
  <si>
    <t xml:space="preserve"> ['Санофи-Авентис Франс', 'Санофи-Авентис С.П.А.', 'А.Наттерманн энд Сие. ГмбХ']</t>
  </si>
  <si>
    <t>Мерк ООО/Нанолек ООО</t>
  </si>
  <si>
    <t xml:space="preserve"> ['Мерк', 'Нанолек']</t>
  </si>
  <si>
    <t>Ивановская ФФ</t>
  </si>
  <si>
    <t>ЮСБ Фарма ГмбХ/пр.Шварц Фарма Продукционс ГмбХ</t>
  </si>
  <si>
    <t xml:space="preserve"> ['ЮСБ Фарма ГмбХ', 'Шварц Фарма Продукционс ГмбХ']</t>
  </si>
  <si>
    <t>ЮСБ Фарма ГмбХ/пр.Эйсика Фармасьютикалз ГмбХ</t>
  </si>
  <si>
    <t xml:space="preserve"> ['ЮСБ Фарма ГмбХ', 'Эйсика Фармасьютикалз ГмбХ']</t>
  </si>
  <si>
    <t>Берлин-Фарма ЗАО/пр.Берлин-Хеми АГ/Менарини Групп</t>
  </si>
  <si>
    <t xml:space="preserve"> ['Берлин-Фарма', 'Берлин-Хеми АГ', 'Менарини Грп']</t>
  </si>
  <si>
    <t>Витафарма фирма ЗАО</t>
  </si>
  <si>
    <t>Ланафарм ООО (г.Москва)</t>
  </si>
  <si>
    <t xml:space="preserve"> Ланафарм  г Москва</t>
  </si>
  <si>
    <t>Микроген НПО ФГУП (НПО Вирион г.Томск)</t>
  </si>
  <si>
    <t xml:space="preserve"> Микроген  ФГУП  Вирион г Томск</t>
  </si>
  <si>
    <t>Микроген НПО ФГУП (Пермское НПО Биомед)</t>
  </si>
  <si>
    <t xml:space="preserve"> Микроген  ФГУП Пермское  Биомед</t>
  </si>
  <si>
    <t>Русан Фарма Лтд</t>
  </si>
  <si>
    <t xml:space="preserve"> Русан Фарма Лтд</t>
  </si>
  <si>
    <t>Эгис ФЗ ЗАО/пр.Актавис</t>
  </si>
  <si>
    <t xml:space="preserve"> ['Эгис ФЗ', 'Актавис']</t>
  </si>
  <si>
    <t>Рекитт Бенкизер Хелскэр Великобритания Лимитед</t>
  </si>
  <si>
    <t xml:space="preserve"> Рекитт Бенкизер Хелскэр Великобритания Лимитед</t>
  </si>
  <si>
    <t>Л. Молтени и К. дей Фрателли Алитти Сочиета ди Езерчицио С.п.А./пр.Фрезениус Каби Австрия ГмбХ</t>
  </si>
  <si>
    <t xml:space="preserve"> ['Л. Молтени и К. дей Фрателли Алитти Сочиета ди Езерчицио С.п.А.', 'Фрезениус Каби Австрия ГмбХ']</t>
  </si>
  <si>
    <t>Мерц Фарма ГмбХ/пр.Б.Браун Мельзунген АГ</t>
  </si>
  <si>
    <t xml:space="preserve"> ['Мерц Фарма ГмбХ', 'Б.Браун Мельзунген АГ']</t>
  </si>
  <si>
    <t>Квайссер Фарма ООО/пр.Фарма Вернигероде ГмбХ</t>
  </si>
  <si>
    <t xml:space="preserve"> ['Квайссер Фарма', 'Фарма Вернигероде ГмбХ']</t>
  </si>
  <si>
    <t>Сотекс ФармФирма ЗАО</t>
  </si>
  <si>
    <t xml:space="preserve"> Сотекс ФармФирма</t>
  </si>
  <si>
    <t>ЮжФарм ООО</t>
  </si>
  <si>
    <t xml:space="preserve"> ЮжФарм</t>
  </si>
  <si>
    <t>Санофи Россия АО/пр.Санофи Илач Санайи ве Тиджарет А.Ш.</t>
  </si>
  <si>
    <t xml:space="preserve"> ['Санофи Россия', 'Санофи Илач Санайи ве Тиджарет А.Ш.']</t>
  </si>
  <si>
    <t>Санофи Россия АО/пр.Зентива Саалык Юрюнлери Санайи ве Тиджарет А.Ш.</t>
  </si>
  <si>
    <t xml:space="preserve"> ['Санофи Россия', 'Зентива Саалык Юрюнлери Санайи ве Тиджарет А.Ш.']</t>
  </si>
  <si>
    <t>Эбботт Лэбораториз ГмбХ</t>
  </si>
  <si>
    <t xml:space="preserve"> Эбботт Лэбораториз ГмбХ</t>
  </si>
  <si>
    <t>Пфайзер Инк/пр.Пфайзер Фармасьютикалз ЭлЭлСи</t>
  </si>
  <si>
    <t xml:space="preserve"> ['Пфайзер Инк', 'Пфайзер Фармасьютикалз ЭлЭлСи']</t>
  </si>
  <si>
    <t>Дансон Трейдинг Фармасьютикал Компани Лимитед</t>
  </si>
  <si>
    <t xml:space="preserve"> Дансон Трейдинг Фармасьютикал Компани Лимитед</t>
  </si>
  <si>
    <t>Микро Лабс Лимитед</t>
  </si>
  <si>
    <t>Пфайзер Инк/пр.Пфайзер Италия С.р.Л.вып.кон.Р-ФармГермания ГмбХ</t>
  </si>
  <si>
    <t xml:space="preserve"> ['Пфайзер Инк', 'Пфайзер Италия С.р.Л.вып.кон.Р-ФармГермания ГмбХ']</t>
  </si>
  <si>
    <t>Берлин-Хеми/Менарини Фарма ГмбХ/пр.А.Менарини Мэнюфекчеринг Лоджистикс энд Сервисиз С.р.Л.</t>
  </si>
  <si>
    <t xml:space="preserve"> ['Берлин-Хеми', 'Менарини Фарма ГмбХ', 'А.Менарини Мэнюфекчеринг Лоджистикс энд Сервисиз С.р.Л.']</t>
  </si>
  <si>
    <t>Берлин-Хеми/Менарини Фарма ГмбХ/пр.А.Менарини Мэнюфекчеринг Лоджистикс энд Сервисиз С.р.Л./пр.Лабораториос Менарини С.А.</t>
  </si>
  <si>
    <t xml:space="preserve"> ['Берлин-Хеми', 'Менарини Фарма ГмбХ', 'А.Менарини Мэнюфекчеринг Лоджистикс энд Сервисиз С.р.Л.', 'Лабораториос Менарини С.А.']</t>
  </si>
  <si>
    <t>Медисорб АО</t>
  </si>
  <si>
    <t>Эбботт ГмбХ и Ко.КГ/пр.Фамар A.B.E.</t>
  </si>
  <si>
    <t xml:space="preserve"> ['Эбботт ГмбХ и Ко.КГ', 'Фамар A.B.E.']</t>
  </si>
  <si>
    <t>Валеант ООО/пр.Г.Л.Фарма ГмбХ</t>
  </si>
  <si>
    <t xml:space="preserve"> ['Валеант', 'Г.Л.Фарма ГмбХ']</t>
  </si>
  <si>
    <t>Фамар С.А.</t>
  </si>
  <si>
    <t xml:space="preserve"> Фамар С А</t>
  </si>
  <si>
    <t>ГлаксоСмитКляйн Дангарван Лтд</t>
  </si>
  <si>
    <t xml:space="preserve"> ГлаксоСмитКляйн Дангарван Лтд</t>
  </si>
  <si>
    <t>Эгис ФЗ ЗАО/пр.Арена Фармасьютикалс ГмбХ</t>
  </si>
  <si>
    <t xml:space="preserve"> ['Эгис ФЗ', 'Арена Фармасьютикалс ГмбХ']</t>
  </si>
  <si>
    <t>Ксантис Фарма Лимитед/Лабораториос Ликонса С.А./уп.Радуга Продакшн ЗАО</t>
  </si>
  <si>
    <t xml:space="preserve"> ['Ксантис Фарма Лимитед', 'Лабораториос Ликонса С.А.', '.Радуга Продакшн']</t>
  </si>
  <si>
    <t>Тева Фармасьютикал Воркс Прайвэт Лимитед Компани</t>
  </si>
  <si>
    <t>Татхимфармпрепараты АО</t>
  </si>
  <si>
    <t>Контракт Фармакол Корпорейшн</t>
  </si>
  <si>
    <t xml:space="preserve"> Контракт Фармакол Корпорейшн</t>
  </si>
  <si>
    <t>Вертекс ЗАО</t>
  </si>
  <si>
    <t>Валеант ООО/пр.Натур Продукт Фарма Сп. з о.о.</t>
  </si>
  <si>
    <t xml:space="preserve"> ['Валеант', 'Натур Продукт Фарма Сп. з о.о.']</t>
  </si>
  <si>
    <t>АстраЗенека ЮК Лтд/пр.АйПиЭр Фармасьютикалс Инк/уп.АстраЗенека Индастриз ООО</t>
  </si>
  <si>
    <t xml:space="preserve"> ['АстраЗенека ЮК Лтд', 'АйПиЭр Фармасьютикалс Инк', '.АстраЗенека Индастриз']</t>
  </si>
  <si>
    <t>Эгис ФЗ ЗАО/пр.Сервье Лаборатории</t>
  </si>
  <si>
    <t xml:space="preserve"> ['Эгис ФЗ', 'Сервье Лаборатории']</t>
  </si>
  <si>
    <t>Эбботт Хелскеа Продактс Б.В./пр.Майлан Лэбораториз САС</t>
  </si>
  <si>
    <t xml:space="preserve"> ['Эбботт Хелскеа Продактс Б.В.', 'Майлан Лэбораториз САС']</t>
  </si>
  <si>
    <t>ЮжФарм ООО (Россия)</t>
  </si>
  <si>
    <t xml:space="preserve"> ЮжФарм  Россия</t>
  </si>
  <si>
    <t>Отисифарм АО/пр.Фармстандарт-Лексредства ОАО (Россия)</t>
  </si>
  <si>
    <t xml:space="preserve"> ['Отисифарм', 'Фармстандарт-Лексредства  (Россия)']</t>
  </si>
  <si>
    <t>Менарини-Фон Хейден ГмбХ</t>
  </si>
  <si>
    <t xml:space="preserve"> Менарини Фон Хейден ГмбХ</t>
  </si>
  <si>
    <t>Хисунит</t>
  </si>
  <si>
    <t>Дэ Хан Нью Фарм Ко.Лтд/уп.Валента Фарм ПАО</t>
  </si>
  <si>
    <t xml:space="preserve"> ['Дэ Хан Нью Фарм Ко.Лтд', '.Валента Фарм']</t>
  </si>
  <si>
    <t>Актавис Групп АО/Балканфарма - Дупница АД</t>
  </si>
  <si>
    <t xml:space="preserve"> ['Актавис Грп', 'Балканфарма - Дница АД']</t>
  </si>
  <si>
    <t>KRKA d.d./ КРКА</t>
  </si>
  <si>
    <t>ООО "Озон"</t>
  </si>
  <si>
    <t>АО «ВЕРТЕКС»</t>
  </si>
  <si>
    <t>ООО "Пранафарм"</t>
  </si>
  <si>
    <t>ООО "Велфарм"</t>
  </si>
  <si>
    <t>ЗАО "ПФК Обновление"</t>
  </si>
  <si>
    <t>ОАО "Фармстандарт-Лексредства"</t>
  </si>
  <si>
    <t>ЗАО ФП "Оболенское"</t>
  </si>
  <si>
    <t>Teva Pharm. Industries/ Тева Фарм. Предприятие</t>
  </si>
  <si>
    <t>Reckitt Benckiser Healthcare/ Рекитт Бенкизер</t>
  </si>
  <si>
    <t>Gedeon Richter/ Гедеон Рихтер</t>
  </si>
  <si>
    <t>ЗАО "Северная Звезда"</t>
  </si>
  <si>
    <t>Servier Ind. Ltd./ Serdix/ Сервье/ Сердикс</t>
  </si>
  <si>
    <t>Zentiva/ Зентива</t>
  </si>
  <si>
    <t>Novartis Pharma AG/ Новартис Фарма</t>
  </si>
  <si>
    <t>Actavis Group/Актавис</t>
  </si>
  <si>
    <t>АО "Биохимик"</t>
  </si>
  <si>
    <t>Egis Pharmaceuticals/ Эгис</t>
  </si>
  <si>
    <t xml:space="preserve">Berlin-Chemie AG/ Берлин-Хеми </t>
  </si>
  <si>
    <t>Sanofi Aventis Pharma/ Санофи Авентис</t>
  </si>
  <si>
    <t>Dr. Reddys Lab./ Доктор Реддис Лаб.</t>
  </si>
  <si>
    <t>ОАО "Татхимфармпрепараты"</t>
  </si>
  <si>
    <t>ЗАО "Алси Фарма"</t>
  </si>
  <si>
    <t>ООО "Мирролла"</t>
  </si>
  <si>
    <t>ОАО "Верофарм"</t>
  </si>
  <si>
    <t>ООО "Южфарм"</t>
  </si>
  <si>
    <t>Lab.Liconsa/Ликонса Лаб.</t>
  </si>
  <si>
    <t>Valenta/ Валента Фармацевтика</t>
  </si>
  <si>
    <t>Jadran Galenski Laboratoriej d.d/ Ядран Галенски Лабораторий</t>
  </si>
  <si>
    <t>Lek d.d./ Лек</t>
  </si>
  <si>
    <t>ООО "Изварино Фарма"</t>
  </si>
  <si>
    <t>ОАО "Нижфарм"</t>
  </si>
  <si>
    <t>Abbott Laboratories GmbH/Эббот Лэбораториз ГмбХ</t>
  </si>
  <si>
    <t>АО "Медисорб"</t>
  </si>
  <si>
    <t>ООО "Фармацевтическая Фабрика" Пенза</t>
  </si>
  <si>
    <t>ОАО "Синтез"</t>
  </si>
  <si>
    <t>ПАО "Биосинтез"</t>
  </si>
  <si>
    <t>ООО "Фармакор Продакшн"</t>
  </si>
  <si>
    <t>ООО "Тульская ФФ"</t>
  </si>
  <si>
    <t>АО "Акрихин ХФК"</t>
  </si>
  <si>
    <t>АО "Алиум"</t>
  </si>
  <si>
    <t>ООО "Квадрат С"</t>
  </si>
  <si>
    <t>Boehringer Ingelheim GmbH/ Берингер Ингельхайм</t>
  </si>
  <si>
    <t>ОАО "Акрихин ХФК"</t>
  </si>
  <si>
    <t>Hemofarm A.D./ Хемофарм</t>
  </si>
  <si>
    <t>ЗАО "Эвалар"</t>
  </si>
  <si>
    <t>Biologische Heilmittel Heel GmbH/ Хеель</t>
  </si>
  <si>
    <t>Pfizer PGM/ Пфайзер</t>
  </si>
  <si>
    <t>Unique Pharmaceutical Lab/ Юник Фармасьютикал</t>
  </si>
  <si>
    <t>Pharmamed/West Coast Lab/ Фармамед</t>
  </si>
  <si>
    <t>ООО "ВТФ"</t>
  </si>
  <si>
    <t>Astrazeneca GMbH/ Астразенека</t>
  </si>
  <si>
    <t>ООО "Пик-Фарма Про"</t>
  </si>
  <si>
    <t>Bayer Schering Pharma, AG/ Байер Шеринг</t>
  </si>
  <si>
    <t>Ipsen Pharma Beaufour/ Ипсен Фарма</t>
  </si>
  <si>
    <t>Famar Orleans/Фамар Орлеан</t>
  </si>
  <si>
    <t>ОАО "Дальхимфарм"</t>
  </si>
  <si>
    <t>Merck KGaA &amp; Co/ Мерк КГаА энд Ко</t>
  </si>
  <si>
    <t>ООО "Полярис"</t>
  </si>
  <si>
    <t>ООО "Такеда Фармасьютикалс"</t>
  </si>
  <si>
    <t>ОАО "Самарамедпром"</t>
  </si>
  <si>
    <t>Ranbaxy Lab. Ltd/ Ранбакси</t>
  </si>
  <si>
    <t>ЗАО "Алтайвитамины"</t>
  </si>
  <si>
    <t>Sandoz GmbH/ Сандоз Гмбх</t>
  </si>
  <si>
    <t>Merckle GmbH/ Меркле</t>
  </si>
  <si>
    <t>Teva Pharmaceutical Works Private/Тева Фармасьютикал Воркс Прайвэт Лимитед Компани</t>
  </si>
  <si>
    <t>ОАО "Усолье-Сибирский ХФЗ"</t>
  </si>
  <si>
    <t>Bionorica AG/ Бионорика АГ</t>
  </si>
  <si>
    <t>ООО "Фармгрупп"</t>
  </si>
  <si>
    <t>Bosnalijek/ Босналек</t>
  </si>
  <si>
    <t>ООО "КРКА-РУС"</t>
  </si>
  <si>
    <t>ЗАО "Канонфарма Продакшн"</t>
  </si>
  <si>
    <t>ЗАО "Вифитех"</t>
  </si>
  <si>
    <t>Micro Labs Ltd./ Микро Лабс Лимитед</t>
  </si>
  <si>
    <t>Nycomed GmbH/ Никомед</t>
  </si>
  <si>
    <t>ООО "Материа Медика Холдинг НПФ"</t>
  </si>
  <si>
    <t>Balkanpharma Troyan AD/Балканфарма-Троян АД</t>
  </si>
  <si>
    <t>Balkanpharma Dupnitza/ Балканфарма Дупница</t>
  </si>
  <si>
    <t>ООО "Биотерра"</t>
  </si>
  <si>
    <t>ОАО "Флора Кавказа"</t>
  </si>
  <si>
    <t>Solgar Vitamin/ Солгар</t>
  </si>
  <si>
    <t>ЗАО "Биоком"</t>
  </si>
  <si>
    <t>ЗАО Фармпроект/ ООО НПО "ФармВилар"</t>
  </si>
  <si>
    <t>Polpharma/ Польфарма</t>
  </si>
  <si>
    <t>Angelini Francesco/ Анжелини Франческо</t>
  </si>
  <si>
    <t>ООО "Эллара"</t>
  </si>
  <si>
    <t>Ipca Lab. Ltd./ Ипка Лабораториз Лтд</t>
  </si>
  <si>
    <t>Авва-Рус/Сти-Мед-Сорб</t>
  </si>
  <si>
    <t>Sun Pharmaсeutical Industries Ltd./Санека Фармасьютикал Индастриз ЛТД</t>
  </si>
  <si>
    <t>Glenmark Pharmaceuticals Ltd\n/Гленмарк Фармасьютикалз Лтд</t>
  </si>
  <si>
    <t>ООО "Грин Сайд"</t>
  </si>
  <si>
    <t>АО "Таллиннский ХФЗ"</t>
  </si>
  <si>
    <t>ООО "Сервье Рус"</t>
  </si>
  <si>
    <t>Agio Pharmaceuticals/ Аджио</t>
  </si>
  <si>
    <t>Krewel Meuselbach GmbH/ Кревель Мойзельбах</t>
  </si>
  <si>
    <t>ЗАО "Фармпроект"</t>
  </si>
  <si>
    <t>ЗАО "Сотекс Фармфирма"</t>
  </si>
  <si>
    <t>ООО "Гротекс"</t>
  </si>
  <si>
    <t>GlaxoSmithKline/ ГлаксоСмитКляйн</t>
  </si>
  <si>
    <t>Torrent Pharmaceuticals Ltd./ Торрент</t>
  </si>
  <si>
    <t>ООО "Нанолек"</t>
  </si>
  <si>
    <t>Zambon Group/ Замбон</t>
  </si>
  <si>
    <t>Dr. Falk Pharma GmbH/ Доктор Фальк Фарма</t>
  </si>
  <si>
    <t>PLIVA HRVATSKA, d.o.o. / Плива Хрватска д.о.о.</t>
  </si>
  <si>
    <t>Herbion Pakistan Pvt.Ltd./ Хербион Пакистан</t>
  </si>
  <si>
    <t>Dr. Kade GmbH/ Д-р Каде Гмбх</t>
  </si>
  <si>
    <t>Rosa-Phytopharma Lab./ Роза-Фитофарм</t>
  </si>
  <si>
    <t>Astellas Pharma Europe B.D./ Астеллас</t>
  </si>
  <si>
    <t>АО "Кировская ФФ"</t>
  </si>
  <si>
    <t>ЗАО "Зеленая Дубрава"</t>
  </si>
  <si>
    <t>Instituto De Angeli/Институт де Ангели</t>
  </si>
  <si>
    <t>ООО "Альтфарм"</t>
  </si>
  <si>
    <t>Grindex /Гриндекс</t>
  </si>
  <si>
    <t>АО "Нобел Алматинская ФФ"</t>
  </si>
  <si>
    <t>Guizhou Miaoyao/ Гуйчжоу Мяояо</t>
  </si>
  <si>
    <t>ФГУП "Московский эндокринный з-д"</t>
  </si>
  <si>
    <t>АО "Фармпроект"</t>
  </si>
  <si>
    <t>ОАО ЗМП "Борисовский"</t>
  </si>
  <si>
    <t>Alkaloid/ Алкалоид</t>
  </si>
  <si>
    <t>Sopharma/ Софарма</t>
  </si>
  <si>
    <t>ПКФ "Две линии"</t>
  </si>
  <si>
    <t xml:space="preserve"> Две линии</t>
  </si>
  <si>
    <t>ЗАО "Хиноин Завод Фармацевтических и Химических продуктов"</t>
  </si>
  <si>
    <t>Gepach Int./ Джепак</t>
  </si>
  <si>
    <t>ЗАО "Макиз Фарма"</t>
  </si>
  <si>
    <t>Johnson &amp; Johnson/ Джонсон энд Джонсон</t>
  </si>
  <si>
    <t>РУП "Белмедпрепараты"</t>
  </si>
  <si>
    <t>Famar Italia S.p.A./ Фамар Италия С.п.А.</t>
  </si>
  <si>
    <t>ЗАО "Лекко"</t>
  </si>
  <si>
    <t>Janssen-Cilag/ Янссен Силаг</t>
  </si>
  <si>
    <t>Pro.Med.C.s./ Про.Мед. ЦС</t>
  </si>
  <si>
    <t>HIGlance Lab.Pvt/Хайгланс Лаб.</t>
  </si>
  <si>
    <t>World Medicine Ilac San. ve Tic. A.S./Уорлд Медицин Илач Сан. ве Тидж. А.Ш.</t>
  </si>
  <si>
    <t>ОАО "Фармстандарт-Уфимский витаминный завод"</t>
  </si>
  <si>
    <t>Boiron Lab./ Буарон</t>
  </si>
  <si>
    <t>АО "Фармасинтез"</t>
  </si>
  <si>
    <t>ЗАО "Обнинская ХФК"</t>
  </si>
  <si>
    <t>ООО "Алвоген Фарма"</t>
  </si>
  <si>
    <t>ООО "Ферон"</t>
  </si>
  <si>
    <t>ОАО "Фармасинтез"</t>
  </si>
  <si>
    <t>Lannacher Heilmittel GmbH/ Ланнахер</t>
  </si>
  <si>
    <t>Cipla Ltd./ Ципла</t>
  </si>
  <si>
    <t>Chinoin Pharm. Works/ Хиноин</t>
  </si>
  <si>
    <t>Divapharma GmbH/ Дивафарма Кнуфайнк</t>
  </si>
  <si>
    <t>ЗАО "Ярославская ФФ"</t>
  </si>
  <si>
    <t>Contract Pharmaceuticals Ltd/Контракт</t>
  </si>
  <si>
    <t>Panacea Biotec Ltd./ Панацея Биотек</t>
  </si>
  <si>
    <t>Lab. Bouchara</t>
  </si>
  <si>
    <t>ООО "Алмаксфарм"</t>
  </si>
  <si>
    <t>Dompe S.P.A/ Домпе</t>
  </si>
  <si>
    <t>ООО "СТМ Эксперт"</t>
  </si>
  <si>
    <t>ЗАО "Московская ФФ"</t>
  </si>
  <si>
    <t>Innothera Chouzy/ Иннотера Шузи</t>
  </si>
  <si>
    <t>ЗАО "Витафарма"</t>
  </si>
  <si>
    <t>ОАО "Ирбитский ХФЗ"</t>
  </si>
  <si>
    <t>ОАО "Уралбиофарм"</t>
  </si>
  <si>
    <t>ОАО "Органика"</t>
  </si>
  <si>
    <t>Madaus GmbH/ Мадаус</t>
  </si>
  <si>
    <t>Natur Produkt/ Натур Продукт</t>
  </si>
  <si>
    <t>ООО "Славянская аптека"</t>
  </si>
  <si>
    <t>ООО "Эксперт БИО" г. Санкт-Петербург</t>
  </si>
  <si>
    <t>ReplekPharm A.D./ РеплекФарм</t>
  </si>
  <si>
    <t>Polfa Grodzisc Pharm. Works/ Польфа Гродзик</t>
  </si>
  <si>
    <t>ЗАО "Аквамир"</t>
  </si>
  <si>
    <t>ЗАО "Фармсинтез"</t>
  </si>
  <si>
    <t>ООО "Биофармлаб"</t>
  </si>
  <si>
    <t>ООО В-МИН/ Экомир</t>
  </si>
  <si>
    <t>Sun Pharmaceutical Industries/ Сан Фармасьютикал Индастриз Лтд</t>
  </si>
  <si>
    <t>Wakunaga of America Co., Ltd/Вакунага Америка Кo., ЛТД</t>
  </si>
  <si>
    <t>Belupo/ Белупо</t>
  </si>
  <si>
    <t>ООО "Натуральные масла"</t>
  </si>
  <si>
    <t>ЗАО "Полисорб"</t>
  </si>
  <si>
    <t>ЗАО "РеалКапс"</t>
  </si>
  <si>
    <t>Natures Bounty/Нэйчес Баунти</t>
  </si>
  <si>
    <t>ООО "АртЛайф"</t>
  </si>
  <si>
    <t>VetProm AD/ ВетПром АД</t>
  </si>
  <si>
    <t>ЗАО "Цитомед"</t>
  </si>
  <si>
    <t>Nordmark Arzenimittel GmbH/ Нордмарк</t>
  </si>
  <si>
    <t>Schwarz Pharma AG/ Шварц Фарма</t>
  </si>
  <si>
    <t>Ferrer Intermacional S.A./ Феррер Интернасьональ С.А.</t>
  </si>
  <si>
    <t>ООО "Р-Фарм Новосёлки"</t>
  </si>
  <si>
    <t>Wockhard Ltd./ Вокхард Лимитед</t>
  </si>
  <si>
    <t>Simpex Pharma Pvt.Ltd./ Симпекс Фарма</t>
  </si>
  <si>
    <t>Принц Супплико/Prince Supplico</t>
  </si>
  <si>
    <t>ООО "Алтэя"</t>
  </si>
  <si>
    <t>Takeda GmbH/Такеда</t>
  </si>
  <si>
    <t>Merz Pharma GmbH/ Мерц</t>
  </si>
  <si>
    <t>Oxford Lab. Pvt. Ltd./ Оксфорд Лаб.</t>
  </si>
  <si>
    <t>ООО "Новартис Нева"</t>
  </si>
  <si>
    <t>Mayoly Spindler/ Майоли Спиндлер</t>
  </si>
  <si>
    <t>Sanofi Ilac Sanofi ve Ticaret A.S./ Санофи Илач Санайи ве Тиджарет А.Ш.</t>
  </si>
  <si>
    <t>Bayer Bitterfield GmbH/ Байер Биттерфельд ГмбХ</t>
  </si>
  <si>
    <t>Danang Central/ Danafa Pharm./ Данафа</t>
  </si>
  <si>
    <t>Recordati Ind.Chemical/ Рекордати</t>
  </si>
  <si>
    <t>Сагмел Инк/Контракт Фармакал</t>
  </si>
  <si>
    <t>ЗАО "Аквион"</t>
  </si>
  <si>
    <t>АЕТ Лабораториз Прайвет Лимитед/ООО "Хемофарм"</t>
  </si>
  <si>
    <t>Rompharm Compani/ Ромфарм Компани</t>
  </si>
  <si>
    <t>Teva Operations Poland/ Тева Оперейшнс Поланд</t>
  </si>
  <si>
    <t>АО "Рафарма"</t>
  </si>
  <si>
    <t>A.Nattermann and Cie GmbH/ А.Наттерманн энд Сие</t>
  </si>
  <si>
    <t>ЗАО "ФармВилар ФПК"</t>
  </si>
  <si>
    <t>Mipharm S.p.A/ Мифарм С.п.А.</t>
  </si>
  <si>
    <t>Селл Биотек Ко., Лтд</t>
  </si>
  <si>
    <t>Italfarmaco S.P.A./ Италфармако</t>
  </si>
  <si>
    <t>ЗАО "ЗиО-Здоровье"</t>
  </si>
  <si>
    <t>Salutas Pharma GmbH/ Салютас Фарма</t>
  </si>
  <si>
    <t>ФКП "Армавирская биофабрика"</t>
  </si>
  <si>
    <t>ООО "ПроБиоФарм"</t>
  </si>
  <si>
    <t>Cosmo S.p.A./ Космо С.П.А.</t>
  </si>
  <si>
    <t>ОАО "Фармстандарт-Томскхимфарм"</t>
  </si>
  <si>
    <t>Celebrity Biopharma, Ltd./Селебрити Биофарма Лтд.</t>
  </si>
  <si>
    <t>ЭВЕР Нейро Фарма ГмбХ</t>
  </si>
  <si>
    <t>ОАО "Новосибхимфарм"</t>
  </si>
  <si>
    <t>ООО "Гиппократ"</t>
  </si>
  <si>
    <t>ОАО "Ивановская ФФ"</t>
  </si>
  <si>
    <t>ООО «Солнце»</t>
  </si>
  <si>
    <t>Biocodex Lab./ Биокодекс лаб.</t>
  </si>
  <si>
    <t>ООО "Деко Компания"</t>
  </si>
  <si>
    <t>ООО "ВИС"/ ООО "Риа-Панда"</t>
  </si>
  <si>
    <t>Unipharm Inc./ Юнифарм Инк.</t>
  </si>
  <si>
    <t>ОАО "Марбиофарм"</t>
  </si>
  <si>
    <t>ООО "КОК РОШ ЛАБ"</t>
  </si>
  <si>
    <t>ООО "Экотекс"</t>
  </si>
  <si>
    <t>Stada Arzneimittel AG/ Штада</t>
  </si>
  <si>
    <t>ООО "Биокор"</t>
  </si>
  <si>
    <t>ООО "Фармновация"</t>
  </si>
  <si>
    <t>Hemomont d.o.o/Хемомонт д.o.o</t>
  </si>
  <si>
    <t>ЗАО "Вилар"</t>
  </si>
  <si>
    <t>Блюфарма-Индустрия Фармацеутика, С.А.</t>
  </si>
  <si>
    <t>Catalent France  Beinheim SA/Каталент Франс Бейнхейм СА</t>
  </si>
  <si>
    <t>Famar A.V.E./Фамар А.В.Е.</t>
  </si>
  <si>
    <t>Эспарма ГмбХ/Esparma GmbH</t>
  </si>
  <si>
    <t>ЗАО "Олифен корпорация"</t>
  </si>
  <si>
    <t>ООО "Здоровье ФК"</t>
  </si>
  <si>
    <t>ЗАО "Пептоген ИНПЦ"</t>
  </si>
  <si>
    <t>Apharm. S.p.A.</t>
  </si>
  <si>
    <t>C.P.M. Contract Pharma GMBH &amp; Co./Ц.П.М. Контракт Фарма ГмбХ</t>
  </si>
  <si>
    <t>Сана Фармасьютикал Индастри</t>
  </si>
  <si>
    <t>Polichem SrL/ Doppel Farm./ Доппель</t>
  </si>
  <si>
    <t>Labomar S.r.L</t>
  </si>
  <si>
    <t>JAPAN BIOPRODUCTS INDUSTRY, Co. Ltd.</t>
  </si>
  <si>
    <t>ООО "Зелдис"</t>
  </si>
  <si>
    <t>Aspen Pharma Trading Ltd./ Аспен Фарма Трейдинг Лтд.</t>
  </si>
  <si>
    <t>Alfa Wassermann SpA/ Альфа Вассерманн</t>
  </si>
  <si>
    <t>Микроген НПО, ФГУП</t>
  </si>
  <si>
    <t>ООО "Розлекс Фарм"</t>
  </si>
  <si>
    <t>Dzintars/Дзинтарс</t>
  </si>
  <si>
    <t>Queisser Pharma GmbH/ Квайссер Фарма ГмбХ</t>
  </si>
  <si>
    <t>ООО "Производство медикаментов"</t>
  </si>
  <si>
    <t>Shering-Plough/ Шеринг Плау</t>
  </si>
  <si>
    <t>Dr. Willmar Schwabe GmbH/ Д-р Швабе</t>
  </si>
  <si>
    <t>OlainFarm/ Олайнфарм, АО</t>
  </si>
  <si>
    <t>Bristol Myers SQIBB/ Бристоль Майерс Сквибб</t>
  </si>
  <si>
    <t>ОАО "Тверская ФФ"</t>
  </si>
  <si>
    <t>ЗАО "Фирн М"</t>
  </si>
  <si>
    <t>ООО "Иммунолекс ФЗ"</t>
  </si>
  <si>
    <t>ООО "Биоинвентика"</t>
  </si>
  <si>
    <t>Klosterfrau/ Клостерфрау</t>
  </si>
  <si>
    <t>ООО "Фармасофт НПК"</t>
  </si>
  <si>
    <t>ООО "Алсу"</t>
  </si>
  <si>
    <t>ЗАО "Биннофарм"</t>
  </si>
  <si>
    <t>Wernigerode Pharma GmbH/ Вернигероде Фарма</t>
  </si>
  <si>
    <t>ОДО "Аматег"</t>
  </si>
  <si>
    <t>С.К.Терапия С.А.</t>
  </si>
  <si>
    <t>ООО МНПК "Биотики"</t>
  </si>
  <si>
    <t>УП "Минскинтеркапс"</t>
  </si>
  <si>
    <t>Rusan Pharma Ltd./ Русан Фарма</t>
  </si>
  <si>
    <t>Mentholatum Comp. Ltd/ Ментолатум Компани ЛТД</t>
  </si>
  <si>
    <t>ООО "Натурофарм"</t>
  </si>
  <si>
    <t>ООО "Витамер"</t>
  </si>
  <si>
    <t>Recordati Industria Chimica e Farmaceutica, S.p.A./ Рекордати химическая и фармацевтическая индустрия С.п.А.</t>
  </si>
  <si>
    <t>ООО "Фитосила"</t>
  </si>
  <si>
    <t>ООО "Багира"</t>
  </si>
  <si>
    <t>Hexal/Salutas Pharma/ Гексал/ Салютас</t>
  </si>
  <si>
    <t>ООО "Бионокс НПП"</t>
  </si>
  <si>
    <t>Mustafa Nevzat Illac/ Мустафа Невзат</t>
  </si>
  <si>
    <t>ООО "Сэлвим"</t>
  </si>
  <si>
    <t>Делфарм Унинж САС</t>
  </si>
  <si>
    <t>ООО "Восток"</t>
  </si>
  <si>
    <t>Ab-Biotics S.A.</t>
  </si>
  <si>
    <t>ООО "Лэнс Фарм"</t>
  </si>
  <si>
    <t>Recordati lreland Ltd./Рекордати Ирландия Лтд., Ирландия</t>
  </si>
  <si>
    <t>Dr. R. Pfleger Chemical/ Д-р Р. Пфлегер</t>
  </si>
  <si>
    <t>ЗАО "ЭКОлаб"</t>
  </si>
  <si>
    <t>Dolorgiet GmbH/ Долоргет</t>
  </si>
  <si>
    <t>Лабораториос Менарини/Файн Фудс &amp; Фармасьютикалз</t>
  </si>
  <si>
    <t>Генсента Илач Санаи ве Тиджарет А.Ш.</t>
  </si>
  <si>
    <t>Walmark a/s</t>
  </si>
  <si>
    <t>АО "Бальзам"</t>
  </si>
  <si>
    <t>Rottapharm/ Роттафарм</t>
  </si>
  <si>
    <t>Farmaceutici Procemsa S.p.а./Фармацевтичи Прочемса С.п.а.</t>
  </si>
  <si>
    <t>ООО НПК "БИК"</t>
  </si>
  <si>
    <t>BioCare Copenhagen A/S</t>
  </si>
  <si>
    <t>ООО "Фармапол-Волга"</t>
  </si>
  <si>
    <t>Micro Labs Ltd./ Микро Лаб</t>
  </si>
  <si>
    <t>Novartis Consumer Health SA/ Новартис Консьюмер</t>
  </si>
  <si>
    <t>ООО "Анжеро-Судженский ХФЗ"</t>
  </si>
  <si>
    <t>ЗАО "МираксБиоФарма"</t>
  </si>
  <si>
    <t>ООО "ЭСКО-Фарм"</t>
  </si>
  <si>
    <t>Grunenthal/ Грюненталь</t>
  </si>
  <si>
    <t>Expanscience Lab./ Экспансьянс Лаборатория</t>
  </si>
  <si>
    <t>Wasserburger Arzneimittelwerk GmbH|/ Вассербургер Арцнеймиттельверк ГмбХ</t>
  </si>
  <si>
    <t>ЭйСиЭс Добфар С.п.А./Факта Фармачеутичи С.п.А.</t>
  </si>
  <si>
    <t>Unither Liquid Manufacturing/ Юнитер Ликвид Мануфэкчуринг</t>
  </si>
  <si>
    <t>Alifarm SA</t>
  </si>
  <si>
    <t>ООО "Р.Косметик"</t>
  </si>
  <si>
    <t>ООО НПО "ФармВилар"</t>
  </si>
  <si>
    <t>ООО "В-Мин+"/ООО "БиоВид"</t>
  </si>
  <si>
    <t>ООО "Медсинтез"</t>
  </si>
  <si>
    <t>ЗАО "Биокад"</t>
  </si>
  <si>
    <t>Genexo SpZo</t>
  </si>
  <si>
    <t>ООО "Полисан НТФФ"</t>
  </si>
  <si>
    <t>ООО "Аспера"</t>
  </si>
  <si>
    <t>ЗАО "Мелиген ФП"</t>
  </si>
  <si>
    <t>Noventis S.R.O./ Новентис</t>
  </si>
  <si>
    <t>ООО "Фармаклон НПП"</t>
  </si>
  <si>
    <t>ООО "Флумед-Фарм КП"</t>
  </si>
  <si>
    <t>ООО Фарминтегро</t>
  </si>
  <si>
    <t>ООО "БиоФармКомбинат"</t>
  </si>
  <si>
    <t>ООО "Агро-Эксим"</t>
  </si>
  <si>
    <t>PHARMATIS/Фарматис</t>
  </si>
  <si>
    <t>ОАО Мастер Фарм С.А.</t>
  </si>
  <si>
    <t>Sophartex/Софартекс</t>
  </si>
  <si>
    <t>ООО "Самсон-Мед"</t>
  </si>
  <si>
    <t>Adipharm EAD/ Адифарм</t>
  </si>
  <si>
    <t>McNeil AB/ Мак Нил АБ</t>
  </si>
  <si>
    <t>Delpharm Reims/ Дельфарм Реймс</t>
  </si>
  <si>
    <t>Himalaya Drug Co/ Хималая Драг Ко</t>
  </si>
  <si>
    <t>ООО "Фармасинтез-Тюмень"</t>
  </si>
  <si>
    <t>ООО Герофарм/ Самсон</t>
  </si>
  <si>
    <t>Чангжоу Хуалиань Хэлс ДрессингКо., ЛТД</t>
  </si>
  <si>
    <t>ООО "Ниармедик плюс"</t>
  </si>
  <si>
    <t>АО ХФЗ "Здравле"</t>
  </si>
  <si>
    <t>Юнивёрсал Медикеар Пвт. Лтд.</t>
  </si>
  <si>
    <t>Eagle Nutritionals, lnc</t>
  </si>
  <si>
    <t>S.C. Biofarm S.A./ Биофарм</t>
  </si>
  <si>
    <t>ООО "Аромасинтез"</t>
  </si>
  <si>
    <t>ООО "ДАВ Фарм"</t>
  </si>
  <si>
    <t>ООО "Фармаприм"</t>
  </si>
  <si>
    <t>ООО "Фармамед"</t>
  </si>
  <si>
    <t>Рут де Бельвилль, Лье-ди Майар</t>
  </si>
  <si>
    <t>ООО "Технопарк- Центр"</t>
  </si>
  <si>
    <t>Nabros Pharma/ Наброс Фарма</t>
  </si>
  <si>
    <t>Мефар Илач Санайии А.Ш.</t>
  </si>
  <si>
    <t>ООО "Йодные Технологии и Маркетинг"</t>
  </si>
  <si>
    <t>Contract Pharmacal Corporation/Контракт Фармакал Корпорейшн</t>
  </si>
  <si>
    <t>Римзер Спешиалти Продакшн ГмбХ</t>
  </si>
  <si>
    <t>ООО "Фермент Фирма"</t>
  </si>
  <si>
    <t>E-Phapma Trento S.p.A</t>
  </si>
  <si>
    <t>Лаборатория Бейли Креат</t>
  </si>
  <si>
    <t>Hisunit Ltd/ Хисунит</t>
  </si>
  <si>
    <t>Микроген НПО, ФГУП/ Иммунопрепараты</t>
  </si>
  <si>
    <t>АО "ГаличФарм"</t>
  </si>
  <si>
    <t>АО "Р-Фарм" /АО "ОРТАТ"</t>
  </si>
  <si>
    <t>Sinsin Pharmaceutical Co., Ltd</t>
  </si>
  <si>
    <t>ОАО "Мосхимфармпрепараты им. Н.А.Семашко"</t>
  </si>
  <si>
    <t>ООО "Доктор Н"</t>
  </si>
  <si>
    <t>ЗАО "НП Малкут"</t>
  </si>
  <si>
    <t>Promed Exports, Pvt.Ltd./ Промед Экспортс</t>
  </si>
  <si>
    <t>Chiesi Farmaceutici SpA/ Кьези Фарм.</t>
  </si>
  <si>
    <t>ООО "Лекарь"</t>
  </si>
  <si>
    <t>Phytonet d.o.o./Фитонет</t>
  </si>
  <si>
    <t>ЗАО «ДАШТАИН ХАТУТИК»</t>
  </si>
  <si>
    <t>ЗАО "Силма"</t>
  </si>
  <si>
    <t>Атолл</t>
  </si>
  <si>
    <t>Фармпроект</t>
  </si>
  <si>
    <t>Фармвилар</t>
  </si>
  <si>
    <t>Нижфарм</t>
  </si>
  <si>
    <t>Хемофарм</t>
  </si>
  <si>
    <t>Северная звезда</t>
  </si>
  <si>
    <t>Тева</t>
  </si>
  <si>
    <t>Гедеон Рихтер</t>
  </si>
  <si>
    <t>Гедеон Рихтер-РУС</t>
  </si>
  <si>
    <t>Байер</t>
  </si>
  <si>
    <t>Отисифарм</t>
  </si>
  <si>
    <t>Авексима</t>
  </si>
  <si>
    <t>Ирбитский ХФЗ</t>
  </si>
  <si>
    <t>Оболенское</t>
  </si>
  <si>
    <t>Нанолек</t>
  </si>
  <si>
    <t>Мерк</t>
  </si>
  <si>
    <t>Лабораториос Ликонса С.А.</t>
  </si>
  <si>
    <t>Берлин-Хеми</t>
  </si>
  <si>
    <t>Завод имени академика В.П. Филатова</t>
  </si>
  <si>
    <t>Берлин-Фарма</t>
  </si>
  <si>
    <t>Верофарм</t>
  </si>
  <si>
    <t>Сотекс</t>
  </si>
  <si>
    <t>Актавис</t>
  </si>
  <si>
    <t>ФармВИЛАР</t>
  </si>
  <si>
    <t>Виал</t>
  </si>
  <si>
    <t>Фарматис</t>
  </si>
  <si>
    <t>Р-Фарм</t>
  </si>
  <si>
    <t>ЭббВи С.р.л.</t>
  </si>
  <si>
    <t>Сердикс</t>
  </si>
  <si>
    <t>Ипсен Фарма</t>
  </si>
  <si>
    <t>Кронофарм</t>
  </si>
  <si>
    <t>ЗиО-Здоровье</t>
  </si>
  <si>
    <t>Вертекс</t>
  </si>
  <si>
    <t>АЛСИ Фарма</t>
  </si>
  <si>
    <t>Биохимик</t>
  </si>
  <si>
    <t>Алси Фарма</t>
  </si>
  <si>
    <t>Гриндекс</t>
  </si>
  <si>
    <t>Балканфарма-Разград АД</t>
  </si>
  <si>
    <t>Фармаклаб</t>
  </si>
  <si>
    <t>Фермент Фирма</t>
  </si>
  <si>
    <t>Бауш Хелс</t>
  </si>
  <si>
    <t>Сандоз Фармасьютикалс д.д.</t>
  </si>
  <si>
    <t>ВЕСТ</t>
  </si>
  <si>
    <t>Самарамедпром</t>
  </si>
  <si>
    <t>Фамар</t>
  </si>
  <si>
    <t>ФармаРег</t>
  </si>
  <si>
    <t>Аван</t>
  </si>
  <si>
    <t>Партнер</t>
  </si>
  <si>
    <t>ПроБиоФарм</t>
  </si>
  <si>
    <t>Биосинтез</t>
  </si>
  <si>
    <t>Алкалоид</t>
  </si>
  <si>
    <t>Антивирал</t>
  </si>
  <si>
    <t>Институто Лузофармако</t>
  </si>
  <si>
    <t>Органика</t>
  </si>
  <si>
    <t>Алвилс</t>
  </si>
  <si>
    <t>Хиноин</t>
  </si>
  <si>
    <t>Е.И.П.И.К.О.</t>
  </si>
  <si>
    <t>Опытный завод ГНЦЛС</t>
  </si>
  <si>
    <t>Здоровье ФК</t>
  </si>
  <si>
    <t>Русфик</t>
  </si>
  <si>
    <t>Валеант</t>
  </si>
  <si>
    <t>КРКА</t>
  </si>
  <si>
    <t>Канонфарма</t>
  </si>
  <si>
    <t>Фармстандарт</t>
  </si>
  <si>
    <t>АВВА</t>
  </si>
  <si>
    <t>Обновление</t>
  </si>
  <si>
    <t>Рекитт</t>
  </si>
  <si>
    <t>Эгис</t>
  </si>
  <si>
    <t>Пранафарм</t>
  </si>
  <si>
    <t>Синтез</t>
  </si>
  <si>
    <t>Гротекс</t>
  </si>
  <si>
    <t>Татхимфармпрепараты</t>
  </si>
  <si>
    <t>Польфарма</t>
  </si>
  <si>
    <t>Вифитех</t>
  </si>
  <si>
    <t>№</t>
  </si>
  <si>
    <t>Реддис</t>
  </si>
  <si>
    <t>Шрея Лайф Сайенсиз</t>
  </si>
  <si>
    <t>Софарма</t>
  </si>
  <si>
    <t>Дальхимфарм</t>
  </si>
  <si>
    <t>Тульская ФФ</t>
  </si>
  <si>
    <t>Биоком</t>
  </si>
  <si>
    <t>Велфарм</t>
  </si>
  <si>
    <t>Московская ФФ</t>
  </si>
  <si>
    <t>Красногорсклексредства</t>
  </si>
  <si>
    <t>Алиум</t>
  </si>
  <si>
    <t>Марбиофарм</t>
  </si>
  <si>
    <t>Экополис</t>
  </si>
  <si>
    <t>Тверская ФФ</t>
  </si>
  <si>
    <t>Эвалар</t>
  </si>
  <si>
    <t>Уралбиофарм</t>
  </si>
  <si>
    <t>Фармак</t>
  </si>
  <si>
    <t>Мелиген</t>
  </si>
  <si>
    <t>Альтфарм</t>
  </si>
  <si>
    <t>Аромасинтез</t>
  </si>
  <si>
    <t>Славянская Аптека</t>
  </si>
  <si>
    <t>Фармапол Волга</t>
  </si>
  <si>
    <t>Адамед Фарма</t>
  </si>
  <si>
    <t>Биовет</t>
  </si>
  <si>
    <t>Пик Фарма Лек</t>
  </si>
  <si>
    <t>Медисорб</t>
  </si>
  <si>
    <t>Балканфарма</t>
  </si>
  <si>
    <t>Олайнфарм</t>
  </si>
  <si>
    <t>Восток</t>
  </si>
  <si>
    <t>Флора Кавказа</t>
  </si>
  <si>
    <t>Рафарма</t>
  </si>
  <si>
    <t>Эллара</t>
  </si>
  <si>
    <t>Бакорен</t>
  </si>
  <si>
    <t>Обнинская ХФК</t>
  </si>
  <si>
    <t>Пик Фарма ПРО</t>
  </si>
  <si>
    <t>ЮжФарм</t>
  </si>
  <si>
    <t>Сервье</t>
  </si>
  <si>
    <t>Зентива</t>
  </si>
  <si>
    <t>Санофи Авентис</t>
  </si>
  <si>
    <t>Лек</t>
  </si>
  <si>
    <t>Новартис</t>
  </si>
  <si>
    <t>Ликонса</t>
  </si>
  <si>
    <t>Валента</t>
  </si>
  <si>
    <t>Эббот</t>
  </si>
  <si>
    <t>Акрихин</t>
  </si>
  <si>
    <t>Сандоз</t>
  </si>
  <si>
    <t>Такеда</t>
  </si>
  <si>
    <t>Усолье</t>
  </si>
  <si>
    <t>Бионорика</t>
  </si>
  <si>
    <t>Микро Лабс</t>
  </si>
  <si>
    <t xml:space="preserve"> Материа Медика</t>
  </si>
  <si>
    <t>ФармВилар</t>
  </si>
  <si>
    <t>Ипка Лабораториз</t>
  </si>
  <si>
    <t>Сти-Мед-Сорб</t>
  </si>
  <si>
    <t>Санека</t>
  </si>
  <si>
    <t>Гленмарк</t>
  </si>
  <si>
    <t xml:space="preserve"> Плива Хрватска</t>
  </si>
  <si>
    <t>Каде</t>
  </si>
  <si>
    <t>Роза-Фитофарм</t>
  </si>
  <si>
    <t>Московский эндокринный</t>
  </si>
  <si>
    <t>Борисовский</t>
  </si>
  <si>
    <t>Белмедпрепараты</t>
  </si>
  <si>
    <t>Про.Мед.</t>
  </si>
  <si>
    <t xml:space="preserve"> Хайгланс</t>
  </si>
  <si>
    <t xml:space="preserve"> Уорлд Медицин Илач Сан</t>
  </si>
  <si>
    <t xml:space="preserve"> Дивафарма</t>
  </si>
  <si>
    <t xml:space="preserve"> Эксперт БИО</t>
  </si>
  <si>
    <t>В-МИН</t>
  </si>
  <si>
    <t>Экомир</t>
  </si>
  <si>
    <t>Белупо</t>
  </si>
  <si>
    <t>Нордмарк</t>
  </si>
  <si>
    <t>Шварц Фарма</t>
  </si>
  <si>
    <t>Симпекс Фарма</t>
  </si>
  <si>
    <t xml:space="preserve"> Сан Фармасьютикал</t>
  </si>
  <si>
    <t xml:space="preserve"> Вакунага Америка</t>
  </si>
  <si>
    <t xml:space="preserve"> ВетПром</t>
  </si>
  <si>
    <t xml:space="preserve"> Феррер Интернасьональ</t>
  </si>
  <si>
    <t xml:space="preserve"> Оксфорд</t>
  </si>
  <si>
    <t xml:space="preserve"> Новартис</t>
  </si>
  <si>
    <t xml:space="preserve"> Санофи</t>
  </si>
  <si>
    <t xml:space="preserve"> Байер</t>
  </si>
  <si>
    <t>Сагмел</t>
  </si>
  <si>
    <t>Контракт Фармакал</t>
  </si>
  <si>
    <t>АЕТ Лабораториз Прайвет</t>
  </si>
  <si>
    <t>Армавирская биофабрика</t>
  </si>
  <si>
    <t>А.Наттерманн энд Сие</t>
  </si>
  <si>
    <t xml:space="preserve"> ФармВилар</t>
  </si>
  <si>
    <t xml:space="preserve"> Мифарм</t>
  </si>
  <si>
    <t xml:space="preserve"> Селл Биотек</t>
  </si>
  <si>
    <t xml:space="preserve"> Салютас</t>
  </si>
  <si>
    <t>Гексал</t>
  </si>
  <si>
    <t xml:space="preserve"> Космо</t>
  </si>
  <si>
    <t xml:space="preserve"> Селебрити Биофарма</t>
  </si>
  <si>
    <t xml:space="preserve"> ЭВЕР Нейро Фарма</t>
  </si>
  <si>
    <t xml:space="preserve"> Биокодекс</t>
  </si>
  <si>
    <t xml:space="preserve"> Деко</t>
  </si>
  <si>
    <t>ВИС</t>
  </si>
  <si>
    <t>Риа-Панда</t>
  </si>
  <si>
    <t xml:space="preserve"> Юнифарм</t>
  </si>
  <si>
    <t xml:space="preserve"> КОК РОШ</t>
  </si>
  <si>
    <t xml:space="preserve"> Хемомонт</t>
  </si>
  <si>
    <t>Блюфарма-Индустрия</t>
  </si>
  <si>
    <t xml:space="preserve"> Каталент</t>
  </si>
  <si>
    <t xml:space="preserve"> Фамар</t>
  </si>
  <si>
    <t xml:space="preserve"> Эспарма</t>
  </si>
  <si>
    <t xml:space="preserve"> Олифен</t>
  </si>
  <si>
    <t xml:space="preserve"> Пептоген</t>
  </si>
  <si>
    <t xml:space="preserve"> Apharm</t>
  </si>
  <si>
    <t>Контракт Фарма</t>
  </si>
  <si>
    <t xml:space="preserve"> Контракт Фармакал</t>
  </si>
  <si>
    <t xml:space="preserve"> Сана Фармасьютикал</t>
  </si>
  <si>
    <t xml:space="preserve"> Штайгервальд Арцнаймиттельверк</t>
  </si>
  <si>
    <t xml:space="preserve"> Labomar</t>
  </si>
  <si>
    <t xml:space="preserve"> JAPAN BIOPRODUCTS INDUSTRY</t>
  </si>
  <si>
    <t xml:space="preserve"> Аспен Фарма</t>
  </si>
  <si>
    <t xml:space="preserve"> Микроген</t>
  </si>
  <si>
    <t xml:space="preserve"> Розлекс</t>
  </si>
  <si>
    <t xml:space="preserve"> Квайссер</t>
  </si>
  <si>
    <t xml:space="preserve"> Шеринг-Плау</t>
  </si>
  <si>
    <t>Швабе</t>
  </si>
  <si>
    <t xml:space="preserve"> Бристоль Майерс</t>
  </si>
  <si>
    <t xml:space="preserve"> Фирн</t>
  </si>
  <si>
    <t xml:space="preserve"> Иммунолекс</t>
  </si>
  <si>
    <t xml:space="preserve"> Фармасофт</t>
  </si>
  <si>
    <t xml:space="preserve"> Вернигероде</t>
  </si>
  <si>
    <t>Аматег</t>
  </si>
  <si>
    <t>Биотики</t>
  </si>
  <si>
    <t>Минскинтеркапс</t>
  </si>
  <si>
    <t xml:space="preserve"> Русан</t>
  </si>
  <si>
    <t xml:space="preserve"> Ментолатум</t>
  </si>
  <si>
    <t xml:space="preserve"> Бионокс</t>
  </si>
  <si>
    <t xml:space="preserve"> Ab-Biotics</t>
  </si>
  <si>
    <t>Пфлегер</t>
  </si>
  <si>
    <t>Файн Фудс</t>
  </si>
  <si>
    <t xml:space="preserve"> Генсента</t>
  </si>
  <si>
    <t xml:space="preserve"> Walmark</t>
  </si>
  <si>
    <t>Фармацевтичи Прочемса</t>
  </si>
  <si>
    <t>БИК</t>
  </si>
  <si>
    <t xml:space="preserve"> BioCare Copenhagen</t>
  </si>
  <si>
    <t>Анжеро-Судженский ХФЗ</t>
  </si>
  <si>
    <t xml:space="preserve"> ЭСКО-Фарм</t>
  </si>
  <si>
    <t xml:space="preserve"> Экспансьянс</t>
  </si>
  <si>
    <t xml:space="preserve"> Вассербургер Арцнеймиттельверк</t>
  </si>
  <si>
    <t>ЭйСиЭс Добфар</t>
  </si>
  <si>
    <t>Факта Фармачеутичи</t>
  </si>
  <si>
    <t xml:space="preserve"> Юнитер Ликвид</t>
  </si>
  <si>
    <t xml:space="preserve"> Alifarm</t>
  </si>
  <si>
    <t>Р.Косметик</t>
  </si>
  <si>
    <t>В-Мин</t>
  </si>
  <si>
    <t>БиоВид</t>
  </si>
  <si>
    <t xml:space="preserve"> Genexo</t>
  </si>
  <si>
    <t xml:space="preserve"> Полисан</t>
  </si>
  <si>
    <t xml:space="preserve"> Фармаклон</t>
  </si>
  <si>
    <t xml:space="preserve"> Флумед-Фарм</t>
  </si>
  <si>
    <t xml:space="preserve"> Агро-Эксим</t>
  </si>
  <si>
    <t xml:space="preserve"> Мастер Фарм</t>
  </si>
  <si>
    <t xml:space="preserve"> Самсон-Мед</t>
  </si>
  <si>
    <t xml:space="preserve"> Мак Нил</t>
  </si>
  <si>
    <t xml:space="preserve"> Хималая Драг</t>
  </si>
  <si>
    <t>Герофарм</t>
  </si>
  <si>
    <t>Самсон</t>
  </si>
  <si>
    <t xml:space="preserve"> Чангжоу Хуалиань Хэлс</t>
  </si>
  <si>
    <t>Здравле</t>
  </si>
  <si>
    <t xml:space="preserve"> Юниверсал Медикеар</t>
  </si>
  <si>
    <t xml:space="preserve"> Eagle Nutritionals</t>
  </si>
  <si>
    <t xml:space="preserve"> Рут де Бельвилль</t>
  </si>
  <si>
    <t xml:space="preserve"> Технопарк-Центр</t>
  </si>
  <si>
    <t xml:space="preserve"> Мефар Илач Санайии</t>
  </si>
  <si>
    <t xml:space="preserve"> Римзер Спешиалти Продакшн</t>
  </si>
  <si>
    <t xml:space="preserve"> E-Phapma Trento</t>
  </si>
  <si>
    <t>Микроген</t>
  </si>
  <si>
    <t>Иммунопрепараты</t>
  </si>
  <si>
    <t xml:space="preserve"> Р-Фарм</t>
  </si>
  <si>
    <t>ОРТАТ</t>
  </si>
  <si>
    <t xml:space="preserve"> Sinsin Pharmaceutical</t>
  </si>
  <si>
    <t xml:space="preserve"> Мосхимфармпрепараты</t>
  </si>
  <si>
    <t>Малкут</t>
  </si>
  <si>
    <t>список в коде</t>
  </si>
  <si>
    <t>1 столбец</t>
  </si>
  <si>
    <t>2 столбец</t>
  </si>
  <si>
    <t>Рекитт Бенкизер</t>
  </si>
  <si>
    <t>Авва</t>
  </si>
  <si>
    <t>Шрея Лайф</t>
  </si>
  <si>
    <t>Ново место</t>
  </si>
  <si>
    <t>Ипка</t>
  </si>
  <si>
    <t>Санофи</t>
  </si>
  <si>
    <t>Юник Фармасьютикал</t>
  </si>
  <si>
    <t>ПРО.МЕД.</t>
  </si>
  <si>
    <t>Панацея Биотек</t>
  </si>
  <si>
    <t>СмитКляйн</t>
  </si>
  <si>
    <t>Салютас</t>
  </si>
  <si>
    <t>Биокодекс</t>
  </si>
  <si>
    <t>Торрент</t>
  </si>
  <si>
    <t>УПСА</t>
  </si>
  <si>
    <t>Сан Фармасьютикал</t>
  </si>
  <si>
    <t>Эдж Фарма</t>
  </si>
  <si>
    <t>Натур Продукт</t>
  </si>
  <si>
    <t>Плива</t>
  </si>
  <si>
    <t>АстраЗенека</t>
  </si>
  <si>
    <t xml:space="preserve"> Менарини</t>
  </si>
  <si>
    <t>Менарини</t>
  </si>
  <si>
    <t>Меркле</t>
  </si>
  <si>
    <t>Фальк</t>
  </si>
  <si>
    <t>Лозан</t>
  </si>
  <si>
    <t>Нобел Алматинская ФФ</t>
  </si>
  <si>
    <t>Мадаус</t>
  </si>
  <si>
    <t xml:space="preserve"> Делфарм</t>
  </si>
  <si>
    <t>Делфарм</t>
  </si>
  <si>
    <t>Даичи Санкио Юро</t>
  </si>
  <si>
    <t>Нордикс</t>
  </si>
  <si>
    <t>Ратиофарм</t>
  </si>
  <si>
    <t>Ксантис</t>
  </si>
  <si>
    <t>Полисорб</t>
  </si>
  <si>
    <t>Алтайвитамины</t>
  </si>
  <si>
    <t>Ниш Генерикс</t>
  </si>
  <si>
    <t>Джонсон энд Джонсон</t>
  </si>
  <si>
    <t>ЛЕККО</t>
  </si>
  <si>
    <t>СИЛМА</t>
  </si>
  <si>
    <t>ГаленоФарм</t>
  </si>
  <si>
    <t>Патеон Софтджелс</t>
  </si>
  <si>
    <t>Пфайзер</t>
  </si>
  <si>
    <t>Долоргет</t>
  </si>
  <si>
    <t>Институт де Ангели</t>
  </si>
  <si>
    <t>ПроМед</t>
  </si>
  <si>
    <t xml:space="preserve"> Промед</t>
  </si>
  <si>
    <t>Березовский</t>
  </si>
  <si>
    <t>Рекордати</t>
  </si>
  <si>
    <t>Протекх</t>
  </si>
  <si>
    <t>Фармзащита</t>
  </si>
  <si>
    <t>Астеллас</t>
  </si>
  <si>
    <t>Кадила</t>
  </si>
  <si>
    <t>Домпе</t>
  </si>
  <si>
    <t>Майлан</t>
  </si>
  <si>
    <t>Ромфарм Компани</t>
  </si>
  <si>
    <t>Протекх Биосистемс</t>
  </si>
  <si>
    <t>Вокхардт</t>
  </si>
  <si>
    <t>Юникем</t>
  </si>
  <si>
    <t>Лекфарм</t>
  </si>
  <si>
    <t>Мерц Фарма</t>
  </si>
  <si>
    <t>Клоке Фарма-Сервис</t>
  </si>
  <si>
    <t>Хербион</t>
  </si>
  <si>
    <t>Селебрити Биофарма</t>
  </si>
  <si>
    <t>Майоли Спиндлер</t>
  </si>
  <si>
    <t>Витафарма</t>
  </si>
  <si>
    <t>Каталент</t>
  </si>
  <si>
    <t>Берингер</t>
  </si>
  <si>
    <t>Сотекс Фармфирма</t>
  </si>
  <si>
    <t>Специфар</t>
  </si>
  <si>
    <t>Штайгервальд Арцнаймиттельверк</t>
  </si>
  <si>
    <t>Биок</t>
  </si>
  <si>
    <t xml:space="preserve"> Мерк</t>
  </si>
  <si>
    <t>Наброс Фарма</t>
  </si>
  <si>
    <t>Янссен Силаг</t>
  </si>
  <si>
    <t>Аллфамед Фарбил</t>
  </si>
  <si>
    <t>Полисан</t>
  </si>
  <si>
    <t>Аспен Фарма</t>
  </si>
  <si>
    <t>Ресифарм Карлскога</t>
  </si>
  <si>
    <t>Гуидотти</t>
  </si>
  <si>
    <t>Промомед</t>
  </si>
  <si>
    <t>Клоке Фарма</t>
  </si>
  <si>
    <t>Эйч Би Эм Фарма</t>
  </si>
  <si>
    <t>Ай Си Эн Польфа</t>
  </si>
  <si>
    <t>Эмкюр</t>
  </si>
  <si>
    <t>Верваг Фарма</t>
  </si>
  <si>
    <t>Мауерманн</t>
  </si>
  <si>
    <t>Бофур Ипсен</t>
  </si>
  <si>
    <t>Окамото</t>
  </si>
  <si>
    <t>Ипсен Консьюмер</t>
  </si>
  <si>
    <t>Артезан</t>
  </si>
  <si>
    <t>Фермент</t>
  </si>
  <si>
    <t>Афарм</t>
  </si>
  <si>
    <t>Люми</t>
  </si>
  <si>
    <t>ГлаксоСмитКляйн</t>
  </si>
  <si>
    <t>Янссен Фармацевтика</t>
  </si>
  <si>
    <t>Унимед Текнолоджис</t>
  </si>
  <si>
    <t>Вифор</t>
  </si>
  <si>
    <t>Ципла</t>
  </si>
  <si>
    <t>Г.Л. Фарма</t>
  </si>
  <si>
    <t>Софаримекс-Индустрия Кимика</t>
  </si>
  <si>
    <t>Кревель Мойзельбах</t>
  </si>
  <si>
    <t>Адифарм</t>
  </si>
  <si>
    <t>Маклеодз Фармасьютикалз</t>
  </si>
  <si>
    <t>Бристоль Майерс</t>
  </si>
  <si>
    <t>Берингер Ингельхайм</t>
  </si>
  <si>
    <t>Майлан Лэбораториз</t>
  </si>
  <si>
    <t>Зигфрид Мальта</t>
  </si>
  <si>
    <t>Галеник Вернен</t>
  </si>
  <si>
    <t>Грюненталь</t>
  </si>
  <si>
    <t>Тейкоку Сейяку</t>
  </si>
  <si>
    <t>НМИЦ кардиологии Минздрава</t>
  </si>
  <si>
    <t>Медана</t>
  </si>
  <si>
    <t>АВД.фарма</t>
  </si>
  <si>
    <t>Аджио</t>
  </si>
  <si>
    <t>РеплекФарм</t>
  </si>
  <si>
    <t xml:space="preserve"> Сотекс</t>
  </si>
  <si>
    <t>Ферринг</t>
  </si>
  <si>
    <t>Хималайя Драг</t>
  </si>
  <si>
    <t xml:space="preserve"> Ядран Галенски</t>
  </si>
  <si>
    <t>Ядран Галенски</t>
  </si>
  <si>
    <t>ГСК Консьюмер Хелс</t>
  </si>
  <si>
    <t>Гермес</t>
  </si>
  <si>
    <t>Набикасим Индастриз</t>
  </si>
  <si>
    <t>Катунь-Олеум</t>
  </si>
  <si>
    <t>Цзевим</t>
  </si>
  <si>
    <t>Медокеми</t>
  </si>
  <si>
    <t>Замбон</t>
  </si>
  <si>
    <t>Алвоген</t>
  </si>
  <si>
    <t>Эйсика</t>
  </si>
  <si>
    <t>Зен Фарма</t>
  </si>
  <si>
    <t>Вокхард</t>
  </si>
  <si>
    <t xml:space="preserve"> Вокхард</t>
  </si>
  <si>
    <t>Ханми</t>
  </si>
  <si>
    <t>Сановель</t>
  </si>
  <si>
    <t>С.К.Терапия</t>
  </si>
  <si>
    <t>ЮСБ</t>
  </si>
  <si>
    <t>Йенагексал</t>
  </si>
  <si>
    <t>Уорлд Медицин</t>
  </si>
  <si>
    <t>Альфасигма</t>
  </si>
  <si>
    <t>Пьер Фабр</t>
  </si>
  <si>
    <t>Деко</t>
  </si>
  <si>
    <t>ВИЛАР</t>
  </si>
  <si>
    <t>Внешторг</t>
  </si>
  <si>
    <t>Розлекс</t>
  </si>
  <si>
    <t>Вальфарма</t>
  </si>
  <si>
    <t>Клоке</t>
  </si>
  <si>
    <t>Фармасиерра</t>
  </si>
  <si>
    <t>ИП Карманов</t>
  </si>
  <si>
    <t>Натко</t>
  </si>
  <si>
    <t>Русан</t>
  </si>
  <si>
    <t>Норт Чайна</t>
  </si>
  <si>
    <t>Олифен</t>
  </si>
  <si>
    <t>Шварц</t>
  </si>
  <si>
    <t>Ланафарм</t>
  </si>
  <si>
    <t>Молтени</t>
  </si>
  <si>
    <t>Фрезениус Каби</t>
  </si>
  <si>
    <t>Мерц</t>
  </si>
  <si>
    <t>Б.Браун Мельзунген</t>
  </si>
  <si>
    <t>Квайссер</t>
  </si>
  <si>
    <t>Вернигероде</t>
  </si>
  <si>
    <t>Дансон</t>
  </si>
  <si>
    <t>Г.Л.Фарма</t>
  </si>
  <si>
    <t>Арена</t>
  </si>
  <si>
    <t>Контракт</t>
  </si>
  <si>
    <t>Контракт Фармакол</t>
  </si>
  <si>
    <t>АйПиЭр</t>
  </si>
  <si>
    <t>Дэ Хан Нью</t>
  </si>
  <si>
    <t>Первичный список</t>
  </si>
  <si>
    <t>Сеть</t>
  </si>
  <si>
    <t>На_здоровье</t>
  </si>
  <si>
    <t>ВЕРТЕКС</t>
  </si>
  <si>
    <t>Северная Звезда</t>
  </si>
  <si>
    <t>Мирролла</t>
  </si>
  <si>
    <t>Южфарм</t>
  </si>
  <si>
    <t>Изварино Фарма</t>
  </si>
  <si>
    <t>Фармацевтическая Фабрика Пенза</t>
  </si>
  <si>
    <t>Фармакор Продакшн</t>
  </si>
  <si>
    <t>Квадрат С</t>
  </si>
  <si>
    <t>Хеель</t>
  </si>
  <si>
    <t>Фармамед</t>
  </si>
  <si>
    <t>ВТФ</t>
  </si>
  <si>
    <t>Астразенека</t>
  </si>
  <si>
    <t>Пик Фарма Про</t>
  </si>
  <si>
    <t>Полярис</t>
  </si>
  <si>
    <t>Ранбакси</t>
  </si>
  <si>
    <t>Фармгрупп</t>
  </si>
  <si>
    <t>Босналек</t>
  </si>
  <si>
    <t>Никомед</t>
  </si>
  <si>
    <t>Материа Медика</t>
  </si>
  <si>
    <t>Биотерра</t>
  </si>
  <si>
    <t>Солгар</t>
  </si>
  <si>
    <t>Анжелини Франческо</t>
  </si>
  <si>
    <t>Грин Сайд</t>
  </si>
  <si>
    <t>Таллиннский ХФЗ</t>
  </si>
  <si>
    <t>Плива Хрватска</t>
  </si>
  <si>
    <t>Хербион Пакистан</t>
  </si>
  <si>
    <t>Кировская ФФ</t>
  </si>
  <si>
    <t>Зеленая Дубрава</t>
  </si>
  <si>
    <t>Гуйчжоу Мяояо</t>
  </si>
  <si>
    <t>Две линии</t>
  </si>
  <si>
    <t>Джепак</t>
  </si>
  <si>
    <t>Макиз Фарма</t>
  </si>
  <si>
    <t>Лекко</t>
  </si>
  <si>
    <t>Хайгланс</t>
  </si>
  <si>
    <t>Уорлд Медицин Илач Сан</t>
  </si>
  <si>
    <t>Буарон</t>
  </si>
  <si>
    <t>Фармасинтез</t>
  </si>
  <si>
    <t>Алвоген Фарма</t>
  </si>
  <si>
    <t>Ферон</t>
  </si>
  <si>
    <t>Ланнахер</t>
  </si>
  <si>
    <t>Дивафарма</t>
  </si>
  <si>
    <t>Ярославская ФФ</t>
  </si>
  <si>
    <t>Lab Bouchara</t>
  </si>
  <si>
    <t>Алмаксфарм</t>
  </si>
  <si>
    <t>СТМ Эксперт</t>
  </si>
  <si>
    <t>Славянская аптека</t>
  </si>
  <si>
    <t>Эксперт БИО</t>
  </si>
  <si>
    <t>Польфа Гродзик</t>
  </si>
  <si>
    <t>Аквамир</t>
  </si>
  <si>
    <t>Фармсинтез</t>
  </si>
  <si>
    <t>Биофармлаб</t>
  </si>
  <si>
    <t>Вакунага Америка</t>
  </si>
  <si>
    <t>Натуральные масла</t>
  </si>
  <si>
    <t>РеалКапс</t>
  </si>
  <si>
    <t>Нэйчес Баунти</t>
  </si>
  <si>
    <t>АртЛайф</t>
  </si>
  <si>
    <t>ВетПром</t>
  </si>
  <si>
    <t>Цитомед</t>
  </si>
  <si>
    <t>Феррер Интернасьональ</t>
  </si>
  <si>
    <t>Принц Супплико</t>
  </si>
  <si>
    <t>Алтэя</t>
  </si>
  <si>
    <t>Оксфорд</t>
  </si>
  <si>
    <t>Данафа</t>
  </si>
  <si>
    <t>Аквион</t>
  </si>
  <si>
    <t>Мифарм</t>
  </si>
  <si>
    <t>Селл Биотек</t>
  </si>
  <si>
    <t>Италфармако</t>
  </si>
  <si>
    <t>Космо</t>
  </si>
  <si>
    <t>ЭВЕР Нейро Фарма</t>
  </si>
  <si>
    <t>Новосибхимфарм</t>
  </si>
  <si>
    <t>Гиппократ</t>
  </si>
  <si>
    <t>Солнце</t>
  </si>
  <si>
    <t>Юнифарм</t>
  </si>
  <si>
    <t>КОК РОШ</t>
  </si>
  <si>
    <t>Экотекс</t>
  </si>
  <si>
    <t>Штада</t>
  </si>
  <si>
    <t>Биокор</t>
  </si>
  <si>
    <t>Фармновация</t>
  </si>
  <si>
    <t>Хемомонт</t>
  </si>
  <si>
    <t>Вилар</t>
  </si>
  <si>
    <t>Эспарма</t>
  </si>
  <si>
    <t>Пептоген</t>
  </si>
  <si>
    <t>Apharm</t>
  </si>
  <si>
    <t>Сана Фармасьютикал</t>
  </si>
  <si>
    <t>Доппель</t>
  </si>
  <si>
    <t>Labomar</t>
  </si>
  <si>
    <t>JAPAN BIOPRODUCTS INDUSTRY</t>
  </si>
  <si>
    <t>Зелдис</t>
  </si>
  <si>
    <t>Альфа Вассерманн</t>
  </si>
  <si>
    <t>Дзинтарс</t>
  </si>
  <si>
    <t>Производство медикаментов</t>
  </si>
  <si>
    <t>Шеринг-Плау</t>
  </si>
  <si>
    <t>Фирн</t>
  </si>
  <si>
    <t>Иммунолекс</t>
  </si>
  <si>
    <t>Биоинвентика</t>
  </si>
  <si>
    <t>Клостерфрау</t>
  </si>
  <si>
    <t>Фармасофт</t>
  </si>
  <si>
    <t>Алсу</t>
  </si>
  <si>
    <t>Биннофарм</t>
  </si>
  <si>
    <t>Ментолатум</t>
  </si>
  <si>
    <t>Натурофарм</t>
  </si>
  <si>
    <t>Витамер</t>
  </si>
  <si>
    <t>Фитосила</t>
  </si>
  <si>
    <t>Багира</t>
  </si>
  <si>
    <t>Бионокс</t>
  </si>
  <si>
    <t>Мустафа Невзат</t>
  </si>
  <si>
    <t>Сэлвим</t>
  </si>
  <si>
    <t>Ab-Biotics</t>
  </si>
  <si>
    <t>Лэнс Фарм</t>
  </si>
  <si>
    <t>ЭКОлаб</t>
  </si>
  <si>
    <t>Генсента</t>
  </si>
  <si>
    <t>Walmark</t>
  </si>
  <si>
    <t>Бальзам</t>
  </si>
  <si>
    <t>Роттафарм</t>
  </si>
  <si>
    <t>BioCare Copenhagen</t>
  </si>
  <si>
    <t>Микро Лаб</t>
  </si>
  <si>
    <t>МираксБиоФарма</t>
  </si>
  <si>
    <t>ЭСКО-Фарм</t>
  </si>
  <si>
    <t>Экспансьянс</t>
  </si>
  <si>
    <t>Вассербургер Арцнеймиттельверк</t>
  </si>
  <si>
    <t>Юнитер Ликвид</t>
  </si>
  <si>
    <t>Alifarm</t>
  </si>
  <si>
    <t>Медсинтез</t>
  </si>
  <si>
    <t>Биокад</t>
  </si>
  <si>
    <t>Genexo</t>
  </si>
  <si>
    <t>Аспера</t>
  </si>
  <si>
    <t>Новентис</t>
  </si>
  <si>
    <t>Фармаклон</t>
  </si>
  <si>
    <t>Флумед-Фарм</t>
  </si>
  <si>
    <t>Фарминтегро</t>
  </si>
  <si>
    <t>БиоФармКомбинат</t>
  </si>
  <si>
    <t>Агро-Эксим</t>
  </si>
  <si>
    <t>Мастер Фарм</t>
  </si>
  <si>
    <t>Самсон-Мед</t>
  </si>
  <si>
    <t>Мак Нил</t>
  </si>
  <si>
    <t>Хималая Драг</t>
  </si>
  <si>
    <t>Чангжоу Хуалиань Хэлс</t>
  </si>
  <si>
    <t>Ниармедик плюс</t>
  </si>
  <si>
    <t>Юниверсал Медикеар</t>
  </si>
  <si>
    <t>Eagle Nutritionals</t>
  </si>
  <si>
    <t>ДАВ Фарм</t>
  </si>
  <si>
    <t>Фармаприм</t>
  </si>
  <si>
    <t>Рут де Бельвилль</t>
  </si>
  <si>
    <t>Мефар Илач Санайии</t>
  </si>
  <si>
    <t>Йодные Технологии и Маркетинг</t>
  </si>
  <si>
    <t>Римзер Спешиалти Продакшн</t>
  </si>
  <si>
    <t>E-Phapma Trento</t>
  </si>
  <si>
    <t>ГаличФарм</t>
  </si>
  <si>
    <t>Sinsin Pharmaceutical</t>
  </si>
  <si>
    <t>Мосхимфармпрепараты</t>
  </si>
  <si>
    <t>Доктор Н</t>
  </si>
  <si>
    <t>Промед</t>
  </si>
  <si>
    <t>Кьези Фарм</t>
  </si>
  <si>
    <t>Лекарь</t>
  </si>
  <si>
    <t>Фитонет</t>
  </si>
  <si>
    <t>ДАШТАИН ХАТУТИК</t>
  </si>
  <si>
    <t>Силма</t>
  </si>
  <si>
    <t>Апрель</t>
  </si>
  <si>
    <t>сцепить в блокнот</t>
  </si>
  <si>
    <t>Берлин-Хеми/Менарини</t>
  </si>
  <si>
    <t>ФармВИЛАР ФПК</t>
  </si>
  <si>
    <t>Байер Фарма АГ</t>
  </si>
  <si>
    <t>Оболенское ФП</t>
  </si>
  <si>
    <t>Санофи-Авентис</t>
  </si>
  <si>
    <t>Д-р Редди`с</t>
  </si>
  <si>
    <t>Обновление ПФК</t>
  </si>
  <si>
    <t>Фармстандарт-Лексредства</t>
  </si>
  <si>
    <t>Эбботт</t>
  </si>
  <si>
    <t>Фитофарм</t>
  </si>
  <si>
    <t>Валента Фарма</t>
  </si>
  <si>
    <t>КРКА-РУС</t>
  </si>
  <si>
    <t>Зентива к.с</t>
  </si>
  <si>
    <t>АВВА РУС</t>
  </si>
  <si>
    <t>ПРО.МЕД.ЦС Прага</t>
  </si>
  <si>
    <t>Натур Продукт Фарма</t>
  </si>
  <si>
    <t>Шрея</t>
  </si>
  <si>
    <t>Здравле ХФЗ АД</t>
  </si>
  <si>
    <t>Янссен-Силаг</t>
  </si>
  <si>
    <t>Гедеон</t>
  </si>
  <si>
    <t>Озон, ООО</t>
  </si>
  <si>
    <t>Данафа Фармасьютикал Джойнт</t>
  </si>
  <si>
    <t>Ранбакси Лабораториз Лимитед</t>
  </si>
  <si>
    <t>Обновление ПФК, АО</t>
  </si>
  <si>
    <t>ОБНОВЛЕНИЕ ПФК АО</t>
  </si>
  <si>
    <t>Вектор НПО</t>
  </si>
  <si>
    <t>ФармаМед</t>
  </si>
  <si>
    <t>КРКА-РУС, ООО</t>
  </si>
  <si>
    <t>Полисорб МП</t>
  </si>
  <si>
    <t>Нобел Алматинская Фармацевтическая Фабрика</t>
  </si>
  <si>
    <t>Авва-Рус</t>
  </si>
  <si>
    <t>Азиенде Кимике Риуните Анжелини Франческо А.К.Р.А.</t>
  </si>
  <si>
    <t>Дельфарм Орлеан</t>
  </si>
  <si>
    <t>Московская фармфабрика</t>
  </si>
  <si>
    <t>Нордмарк Арцнаймиттель</t>
  </si>
  <si>
    <t>Хиноин Завод Фармацевтических и Химических продукт</t>
  </si>
  <si>
    <t>Лаборатория Буарон</t>
  </si>
  <si>
    <t>Фармстандарт-Томск</t>
  </si>
  <si>
    <t>KRKA</t>
  </si>
  <si>
    <t>Лаборатории Иннотера</t>
  </si>
  <si>
    <t>Лаборатория Роза-Фитофарма</t>
  </si>
  <si>
    <t>Микроген НПО</t>
  </si>
  <si>
    <t>Тульская фармфабрика</t>
  </si>
  <si>
    <t>Г.Л.Фарма ГмбХ</t>
  </si>
  <si>
    <t>Пик-Фарма</t>
  </si>
  <si>
    <t>Силма ТНК ООО</t>
  </si>
  <si>
    <t>Макиз-Фарма</t>
  </si>
  <si>
    <t>Фармстандарт-Уфавита</t>
  </si>
  <si>
    <t>ЮСБ Фаршим С.А.</t>
  </si>
  <si>
    <t>ЭкоФармИнвест</t>
  </si>
  <si>
    <t>Фармацевт ЗАО</t>
  </si>
  <si>
    <t>Майлан ЕПД Г.К</t>
  </si>
  <si>
    <t>Актавис АО</t>
  </si>
  <si>
    <t>СЕВЕРНАЯ ЗВЕЗДА НАО</t>
  </si>
  <si>
    <t>Усолье-Сибирский ХФЗ</t>
  </si>
  <si>
    <t>Рекитт Бензикер</t>
  </si>
  <si>
    <t>Херкель Б.В.</t>
  </si>
  <si>
    <t>Внешторг Фарма</t>
  </si>
  <si>
    <t>Тверская фф</t>
  </si>
  <si>
    <t>Ярослав фф</t>
  </si>
  <si>
    <t>Лаборатория Бушара</t>
  </si>
  <si>
    <t>Фамар Кейр Сервисез Мадрид</t>
  </si>
  <si>
    <t>Крафт</t>
  </si>
  <si>
    <t>Киров фф</t>
  </si>
  <si>
    <t>НатурПрод</t>
  </si>
  <si>
    <t>Фамар Нидерланды Б.В.</t>
  </si>
  <si>
    <t>Борисовский завод</t>
  </si>
  <si>
    <t>ГлаксоСмитКляйн Трейдинг</t>
  </si>
  <si>
    <t>Хайгланс Лабораториз Пвт. Лтд</t>
  </si>
  <si>
    <t>Ниармедик Фарма</t>
  </si>
  <si>
    <t>Здоровье</t>
  </si>
  <si>
    <t>Рихард Биттнер АГ</t>
  </si>
  <si>
    <t>Пфайзер Консьюмер Мэнюфэкчуринг</t>
  </si>
  <si>
    <t>ЭббВи С.р.Л.</t>
  </si>
  <si>
    <t>Фармапол-Волга</t>
  </si>
  <si>
    <t>Северная Звезда НАО</t>
  </si>
  <si>
    <t>Алмирал С.А.</t>
  </si>
  <si>
    <t>Долоргит</t>
  </si>
  <si>
    <t>К.О.Ромфарм</t>
  </si>
  <si>
    <t>Орион Корпорейшн</t>
  </si>
  <si>
    <t>Ельфа Фармзавод</t>
  </si>
  <si>
    <t>Янссен Фармацевтика НВ</t>
  </si>
  <si>
    <t>Ядран</t>
  </si>
  <si>
    <t>Квадрат-С</t>
  </si>
  <si>
    <t>Фирма Фермент</t>
  </si>
  <si>
    <t>ОАО Синтез</t>
  </si>
  <si>
    <t>Каталент Франс Бейнхейм СА</t>
  </si>
  <si>
    <t>Фарм фабрика</t>
  </si>
  <si>
    <t>Медана Фарма</t>
  </si>
  <si>
    <t>Сегмента Фарм</t>
  </si>
  <si>
    <t>Унифарм</t>
  </si>
  <si>
    <t>Алкон</t>
  </si>
  <si>
    <t>Мерк Сантэ</t>
  </si>
  <si>
    <t>Сиквел Фармасьютикалс Пвт.Лтд.</t>
  </si>
  <si>
    <t>Урсафарм Арцнаймиттель</t>
  </si>
  <si>
    <t>Вифитех ТОО</t>
  </si>
  <si>
    <t>Ипсен</t>
  </si>
  <si>
    <t>Фарм Фабрика</t>
  </si>
  <si>
    <t>АО «Кировская фармацевтическая фабрика»</t>
  </si>
  <si>
    <t>Винклов Био</t>
  </si>
  <si>
    <t>Ивановская фармфабрика</t>
  </si>
  <si>
    <t>КРКА, д.д., Ново место, АО</t>
  </si>
  <si>
    <t>Татхимфарм</t>
  </si>
  <si>
    <t>Хималайя</t>
  </si>
  <si>
    <t>Фамар Хелс Кеа Сервисез</t>
  </si>
  <si>
    <t>ПОЛИСАН НТФФ, ООО</t>
  </si>
  <si>
    <t>Вифитекс</t>
  </si>
  <si>
    <t>Нижегородское ГП по производству бакпрепаратов</t>
  </si>
  <si>
    <t>Биомед Пермь</t>
  </si>
  <si>
    <t>Ягодное Плюс</t>
  </si>
  <si>
    <t>Квадтрат-С</t>
  </si>
  <si>
    <t>Юничем</t>
  </si>
  <si>
    <t>Физтех Инжиниринг</t>
  </si>
  <si>
    <t>АС-КОМ НПК</t>
  </si>
  <si>
    <t>Тюмень ХФЗ</t>
  </si>
  <si>
    <t>Промомед Рус</t>
  </si>
  <si>
    <t>КоролевФарм</t>
  </si>
  <si>
    <t>Др Фальк</t>
  </si>
  <si>
    <t>Кревель Мойзельбах ГМБХ</t>
  </si>
  <si>
    <t>Институт де Ангели С.р.Л</t>
  </si>
  <si>
    <t>Алси</t>
  </si>
  <si>
    <t>Авва Рус</t>
  </si>
  <si>
    <t>Майоли</t>
  </si>
  <si>
    <t>Фирн М</t>
  </si>
  <si>
    <t>Тева Чешские Предприятия с.р.о.</t>
  </si>
  <si>
    <t>KRKA D D</t>
  </si>
  <si>
    <t>Ферейн</t>
  </si>
  <si>
    <t>Норджин Б.В.</t>
  </si>
  <si>
    <t>Канонфарма Продакшн</t>
  </si>
  <si>
    <t>Лео Фармасьютикал</t>
  </si>
  <si>
    <t>Национальная Исследовательская Компания</t>
  </si>
  <si>
    <t>Московский эндокринный завод</t>
  </si>
  <si>
    <t>Инфамед</t>
  </si>
  <si>
    <t>Альфа Вассерман</t>
  </si>
  <si>
    <t>Корпорация Олифен</t>
  </si>
  <si>
    <t>Вектор-Медика</t>
  </si>
  <si>
    <t>ФитоФарм</t>
  </si>
  <si>
    <t>БОРИСОВСКИЙ ЗАВОД МЕДПРЕПАРАТОВ ОАО</t>
  </si>
  <si>
    <t>ОТИСИ</t>
  </si>
  <si>
    <t>КРКА-РУС ООО</t>
  </si>
  <si>
    <t>КАНОНФАРМА ПРОДАКШН, ЗАО</t>
  </si>
  <si>
    <t>Актавис Лтд</t>
  </si>
  <si>
    <t>ЗАВОД МЕДСИНТЕЗ ООО</t>
  </si>
  <si>
    <t>Такеда Фарма</t>
  </si>
  <si>
    <t>Тюменский Химико-Фармацевтический завод</t>
  </si>
  <si>
    <t>Мерк Шарп и Доум</t>
  </si>
  <si>
    <t>Гедеон Рихтер-Рус</t>
  </si>
  <si>
    <t>ВЕРОФАРМ, АО</t>
  </si>
  <si>
    <t>РОЗЛЕКС ФАРМ</t>
  </si>
  <si>
    <t>ФАРМЦЕНТР ВИЛАР АО</t>
  </si>
  <si>
    <t>Усолье-Сибир</t>
  </si>
  <si>
    <t>BERLIN-CHEMIE AG</t>
  </si>
  <si>
    <t>Микрохим</t>
  </si>
  <si>
    <t>Москва фф</t>
  </si>
  <si>
    <t>Эйсика Фармасьютикалз</t>
  </si>
  <si>
    <t>Деко Компания</t>
  </si>
  <si>
    <t>Ивановская отделочная фабрика</t>
  </si>
  <si>
    <t>Люми ООО</t>
  </si>
  <si>
    <t>СЕРВЬЕ РУС ООО</t>
  </si>
  <si>
    <t>АКРИХИН ХФК АО</t>
  </si>
  <si>
    <t>CHINOIN PHARMACEUTICAL AND CHEMICAL WORKS CO LTD</t>
  </si>
  <si>
    <t>Бристол-Майерс Сквибб</t>
  </si>
  <si>
    <t>Отиси</t>
  </si>
  <si>
    <t>Юнитер Ликвид Мануфэкчуринг</t>
  </si>
  <si>
    <t>Астра Зенека</t>
  </si>
  <si>
    <t>Фарма Вернигероде</t>
  </si>
  <si>
    <t>Юник Фармасьютикал  Лабораториз</t>
  </si>
  <si>
    <t>Санфарма</t>
  </si>
  <si>
    <t>Д-р Реддис</t>
  </si>
  <si>
    <t>Мекофар Кемикал</t>
  </si>
  <si>
    <t>Борисов</t>
  </si>
  <si>
    <t>Иваново фф</t>
  </si>
  <si>
    <t>ОАО Уралбиофарм</t>
  </si>
  <si>
    <t>Рекитт Бенк</t>
  </si>
  <si>
    <t>Берлин-Хеми/Менарини Фарма</t>
  </si>
  <si>
    <t>Д-р Редди`с Лабораторис Лтд</t>
  </si>
  <si>
    <t>АСФАРМА-РОС ООО</t>
  </si>
  <si>
    <t>Экко Плюс</t>
  </si>
  <si>
    <t>Тульская фармацевтическая фабрика</t>
  </si>
  <si>
    <t>Алтайвитамин</t>
  </si>
  <si>
    <t>Новис-97</t>
  </si>
  <si>
    <t>Борисов ЗМП</t>
  </si>
  <si>
    <t>Кромис</t>
  </si>
  <si>
    <t>Врамед</t>
  </si>
  <si>
    <t>ВетПром АД</t>
  </si>
  <si>
    <t>ООО БиоНатурика</t>
  </si>
  <si>
    <t>РеалКосметикс</t>
  </si>
  <si>
    <t>Ветпром</t>
  </si>
  <si>
    <t>*ФИТОФАРМ ПКФ ООО*</t>
  </si>
  <si>
    <t>Нарине</t>
  </si>
  <si>
    <t>Камелия-ЛТ</t>
  </si>
  <si>
    <t>Вита-чай</t>
  </si>
  <si>
    <t>МатериаМедика</t>
  </si>
  <si>
    <t>Сарепта-Медипласт</t>
  </si>
  <si>
    <t>JADRAN-GALENSKI LABORATORIJ d.d., ЯДРАН ООО</t>
  </si>
  <si>
    <t>Генрих Мак Наследник</t>
  </si>
  <si>
    <t>Зольдан Холдинг+Бонбонспециалитетен ГмбХ</t>
  </si>
  <si>
    <t>Бэгриф</t>
  </si>
  <si>
    <t>Др. Реддис</t>
  </si>
  <si>
    <t>Вокхард Европа Лтд</t>
  </si>
  <si>
    <t>Северная  звезда</t>
  </si>
  <si>
    <t>Вектор</t>
  </si>
  <si>
    <t>Азиенде Кимике Риуните Анжелини Франческо</t>
  </si>
  <si>
    <t>Иннотера</t>
  </si>
  <si>
    <t>Роза-Фитофарма</t>
  </si>
  <si>
    <t>Фармацевт</t>
  </si>
  <si>
    <t>СЕВЕРНАЯ ЗВЕЗДА</t>
  </si>
  <si>
    <t>Херкель</t>
  </si>
  <si>
    <t>Бушара</t>
  </si>
  <si>
    <t>Фамар Кейр Сервисез</t>
  </si>
  <si>
    <t>Фамар Нидерланды</t>
  </si>
  <si>
    <t>Ниармедик</t>
  </si>
  <si>
    <t>Рихард Биттнер</t>
  </si>
  <si>
    <t>ЭббВи</t>
  </si>
  <si>
    <t>Наброс</t>
  </si>
  <si>
    <t>Алмирал</t>
  </si>
  <si>
    <t>Орион</t>
  </si>
  <si>
    <t>Ельфа</t>
  </si>
  <si>
    <t>Сегмента</t>
  </si>
  <si>
    <t>Сиквел</t>
  </si>
  <si>
    <t>Урсафарм</t>
  </si>
  <si>
    <t>Фамар Хелс</t>
  </si>
  <si>
    <t>ПОЛИСАН</t>
  </si>
  <si>
    <t>Биомед</t>
  </si>
  <si>
    <t>Норджин</t>
  </si>
  <si>
    <t>Юник</t>
  </si>
  <si>
    <t>БиоНатурика</t>
  </si>
  <si>
    <t>ФИТОФАРМ</t>
  </si>
  <si>
    <t>Сарепта</t>
  </si>
  <si>
    <t>Зольдан</t>
  </si>
  <si>
    <t>Соц_аптека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</si>
</sst>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b/>
      <sz val="11"/>
      <color theme="1"/>
      <name val="Verdana"/>
      <family val="2"/>
      <charset val="204"/>
    </font>
    <font>
      <sz val="11"/>
      <color rgb="FFC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164" fontId="3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F933-94F0-400C-8A5D-10E377E7213E}">
  <dimension ref="A1:B366"/>
  <sheetViews>
    <sheetView workbookViewId="0"/>
  </sheetViews>
  <sheetFormatPr defaultRowHeight="14.25" outlineLevelCol="1" x14ac:dyDescent="0.2"/>
  <cols>
    <col min="1" max="1" width="21.69921875" customWidth="1" outlineLevel="1"/>
    <col min="2" max="2" width="32.69921875" customWidth="1"/>
    <col min="3" max="3" width="43.89843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562</v>
      </c>
    </row>
    <row r="3" spans="1:2" x14ac:dyDescent="0.2">
      <c r="A3" t="s">
        <v>3</v>
      </c>
      <c r="B3" t="s">
        <v>563</v>
      </c>
    </row>
    <row r="4" spans="1:2" x14ac:dyDescent="0.2">
      <c r="A4" t="s">
        <v>4</v>
      </c>
      <c r="B4" t="s">
        <v>564</v>
      </c>
    </row>
    <row r="5" spans="1:2" x14ac:dyDescent="0.2">
      <c r="A5" t="s">
        <v>5</v>
      </c>
      <c r="B5" t="s">
        <v>565</v>
      </c>
    </row>
    <row r="6" spans="1:2" x14ac:dyDescent="0.2">
      <c r="A6" t="s">
        <v>6</v>
      </c>
      <c r="B6" t="s">
        <v>566</v>
      </c>
    </row>
    <row r="7" spans="1:2" x14ac:dyDescent="0.2">
      <c r="A7" t="s">
        <v>7</v>
      </c>
      <c r="B7" t="s">
        <v>567</v>
      </c>
    </row>
    <row r="8" spans="1:2" x14ac:dyDescent="0.2">
      <c r="A8" t="s">
        <v>8</v>
      </c>
      <c r="B8" t="s">
        <v>568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 t="s">
        <v>12</v>
      </c>
    </row>
    <row r="11" spans="1:2" x14ac:dyDescent="0.2">
      <c r="A11" t="s">
        <v>13</v>
      </c>
      <c r="B11" t="s">
        <v>14</v>
      </c>
    </row>
    <row r="12" spans="1:2" x14ac:dyDescent="0.2">
      <c r="A12" t="s">
        <v>15</v>
      </c>
      <c r="B12" t="s">
        <v>569</v>
      </c>
    </row>
    <row r="13" spans="1:2" x14ac:dyDescent="0.2">
      <c r="A13" t="s">
        <v>16</v>
      </c>
      <c r="B13" t="s">
        <v>17</v>
      </c>
    </row>
    <row r="14" spans="1:2" x14ac:dyDescent="0.2">
      <c r="A14" t="s">
        <v>18</v>
      </c>
      <c r="B14" t="s">
        <v>19</v>
      </c>
    </row>
    <row r="15" spans="1:2" x14ac:dyDescent="0.2">
      <c r="A15" t="s">
        <v>20</v>
      </c>
      <c r="B15" t="s">
        <v>21</v>
      </c>
    </row>
    <row r="16" spans="1:2" x14ac:dyDescent="0.2">
      <c r="A16" t="s">
        <v>22</v>
      </c>
      <c r="B16" t="s">
        <v>23</v>
      </c>
    </row>
    <row r="17" spans="1:2" x14ac:dyDescent="0.2">
      <c r="A17" t="s">
        <v>24</v>
      </c>
      <c r="B17" t="s">
        <v>570</v>
      </c>
    </row>
    <row r="18" spans="1:2" x14ac:dyDescent="0.2">
      <c r="A18" t="s">
        <v>25</v>
      </c>
      <c r="B18" t="s">
        <v>26</v>
      </c>
    </row>
    <row r="19" spans="1:2" x14ac:dyDescent="0.2">
      <c r="A19" t="s">
        <v>27</v>
      </c>
      <c r="B19" t="s">
        <v>28</v>
      </c>
    </row>
    <row r="20" spans="1:2" x14ac:dyDescent="0.2">
      <c r="A20" t="s">
        <v>29</v>
      </c>
      <c r="B20" t="s">
        <v>30</v>
      </c>
    </row>
    <row r="21" spans="1:2" x14ac:dyDescent="0.2">
      <c r="A21" t="s">
        <v>31</v>
      </c>
      <c r="B21" t="s">
        <v>32</v>
      </c>
    </row>
    <row r="22" spans="1:2" x14ac:dyDescent="0.2">
      <c r="A22" t="s">
        <v>33</v>
      </c>
      <c r="B22" t="s">
        <v>571</v>
      </c>
    </row>
    <row r="23" spans="1:2" x14ac:dyDescent="0.2">
      <c r="A23" t="s">
        <v>34</v>
      </c>
      <c r="B23" t="s">
        <v>572</v>
      </c>
    </row>
    <row r="24" spans="1:2" x14ac:dyDescent="0.2">
      <c r="A24" t="s">
        <v>35</v>
      </c>
      <c r="B24" t="s">
        <v>573</v>
      </c>
    </row>
    <row r="25" spans="1:2" x14ac:dyDescent="0.2">
      <c r="A25" t="s">
        <v>36</v>
      </c>
      <c r="B25" t="s">
        <v>574</v>
      </c>
    </row>
    <row r="26" spans="1:2" x14ac:dyDescent="0.2">
      <c r="A26" t="s">
        <v>37</v>
      </c>
      <c r="B26" t="s">
        <v>575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41</v>
      </c>
    </row>
    <row r="29" spans="1:2" x14ac:dyDescent="0.2">
      <c r="A29" t="s">
        <v>42</v>
      </c>
      <c r="B29" t="s">
        <v>43</v>
      </c>
    </row>
    <row r="30" spans="1:2" x14ac:dyDescent="0.2">
      <c r="A30" t="s">
        <v>44</v>
      </c>
      <c r="B30" t="s">
        <v>45</v>
      </c>
    </row>
    <row r="31" spans="1:2" x14ac:dyDescent="0.2">
      <c r="A31" t="s">
        <v>46</v>
      </c>
      <c r="B31" t="s">
        <v>576</v>
      </c>
    </row>
    <row r="32" spans="1:2" x14ac:dyDescent="0.2">
      <c r="A32" t="s">
        <v>47</v>
      </c>
      <c r="B32" t="s">
        <v>577</v>
      </c>
    </row>
    <row r="33" spans="1:2" x14ac:dyDescent="0.2">
      <c r="A33" t="s">
        <v>48</v>
      </c>
      <c r="B33" t="s">
        <v>49</v>
      </c>
    </row>
    <row r="34" spans="1:2" x14ac:dyDescent="0.2">
      <c r="A34" t="s">
        <v>50</v>
      </c>
      <c r="B34" t="s">
        <v>578</v>
      </c>
    </row>
    <row r="35" spans="1:2" x14ac:dyDescent="0.2">
      <c r="A35" t="s">
        <v>51</v>
      </c>
      <c r="B35" t="s">
        <v>579</v>
      </c>
    </row>
    <row r="36" spans="1:2" x14ac:dyDescent="0.2">
      <c r="A36" t="s">
        <v>52</v>
      </c>
      <c r="B36" t="s">
        <v>580</v>
      </c>
    </row>
    <row r="37" spans="1:2" x14ac:dyDescent="0.2">
      <c r="A37" t="s">
        <v>53</v>
      </c>
      <c r="B37" t="s">
        <v>581</v>
      </c>
    </row>
    <row r="38" spans="1:2" x14ac:dyDescent="0.2">
      <c r="A38" t="s">
        <v>54</v>
      </c>
      <c r="B38" t="s">
        <v>582</v>
      </c>
    </row>
    <row r="39" spans="1:2" x14ac:dyDescent="0.2">
      <c r="A39" t="s">
        <v>55</v>
      </c>
      <c r="B39" t="s">
        <v>583</v>
      </c>
    </row>
    <row r="40" spans="1:2" x14ac:dyDescent="0.2">
      <c r="A40" t="s">
        <v>56</v>
      </c>
      <c r="B40" t="s">
        <v>584</v>
      </c>
    </row>
    <row r="41" spans="1:2" x14ac:dyDescent="0.2">
      <c r="A41" t="s">
        <v>57</v>
      </c>
      <c r="B41" t="s">
        <v>585</v>
      </c>
    </row>
    <row r="42" spans="1:2" x14ac:dyDescent="0.2">
      <c r="A42" t="s">
        <v>58</v>
      </c>
      <c r="B42" t="s">
        <v>586</v>
      </c>
    </row>
    <row r="43" spans="1:2" x14ac:dyDescent="0.2">
      <c r="A43" t="s">
        <v>59</v>
      </c>
      <c r="B43" t="s">
        <v>60</v>
      </c>
    </row>
    <row r="44" spans="1:2" x14ac:dyDescent="0.2">
      <c r="A44" t="s">
        <v>61</v>
      </c>
      <c r="B44" t="s">
        <v>584</v>
      </c>
    </row>
    <row r="45" spans="1:2" x14ac:dyDescent="0.2">
      <c r="A45" t="s">
        <v>62</v>
      </c>
      <c r="B45" t="s">
        <v>63</v>
      </c>
    </row>
    <row r="46" spans="1:2" x14ac:dyDescent="0.2">
      <c r="A46" t="s">
        <v>64</v>
      </c>
      <c r="B46" t="s">
        <v>587</v>
      </c>
    </row>
    <row r="47" spans="1:2" x14ac:dyDescent="0.2">
      <c r="A47" t="s">
        <v>65</v>
      </c>
      <c r="B47" t="s">
        <v>66</v>
      </c>
    </row>
    <row r="48" spans="1:2" x14ac:dyDescent="0.2">
      <c r="A48" t="s">
        <v>67</v>
      </c>
      <c r="B48" t="s">
        <v>68</v>
      </c>
    </row>
    <row r="49" spans="1:2" x14ac:dyDescent="0.2">
      <c r="A49" t="s">
        <v>69</v>
      </c>
      <c r="B49" t="s">
        <v>70</v>
      </c>
    </row>
    <row r="50" spans="1:2" x14ac:dyDescent="0.2">
      <c r="A50" t="s">
        <v>71</v>
      </c>
      <c r="B50" t="s">
        <v>72</v>
      </c>
    </row>
    <row r="51" spans="1:2" x14ac:dyDescent="0.2">
      <c r="A51" t="s">
        <v>73</v>
      </c>
      <c r="B51" t="s">
        <v>588</v>
      </c>
    </row>
    <row r="52" spans="1:2" x14ac:dyDescent="0.2">
      <c r="A52" t="s">
        <v>74</v>
      </c>
      <c r="B52" t="s">
        <v>75</v>
      </c>
    </row>
    <row r="53" spans="1:2" x14ac:dyDescent="0.2">
      <c r="A53" t="s">
        <v>76</v>
      </c>
      <c r="B53" t="s">
        <v>589</v>
      </c>
    </row>
    <row r="54" spans="1:2" x14ac:dyDescent="0.2">
      <c r="A54" t="s">
        <v>77</v>
      </c>
      <c r="B54" t="s">
        <v>78</v>
      </c>
    </row>
    <row r="55" spans="1:2" x14ac:dyDescent="0.2">
      <c r="A55" t="s">
        <v>79</v>
      </c>
      <c r="B55" t="s">
        <v>80</v>
      </c>
    </row>
    <row r="56" spans="1:2" x14ac:dyDescent="0.2">
      <c r="A56" t="s">
        <v>81</v>
      </c>
      <c r="B56" t="s">
        <v>82</v>
      </c>
    </row>
    <row r="57" spans="1:2" x14ac:dyDescent="0.2">
      <c r="A57" t="s">
        <v>83</v>
      </c>
      <c r="B57" t="s">
        <v>590</v>
      </c>
    </row>
    <row r="58" spans="1:2" x14ac:dyDescent="0.2">
      <c r="A58" t="s">
        <v>84</v>
      </c>
      <c r="B58" t="s">
        <v>85</v>
      </c>
    </row>
    <row r="59" spans="1:2" x14ac:dyDescent="0.2">
      <c r="A59" t="s">
        <v>86</v>
      </c>
      <c r="B59" t="s">
        <v>591</v>
      </c>
    </row>
    <row r="60" spans="1:2" x14ac:dyDescent="0.2">
      <c r="A60" t="s">
        <v>87</v>
      </c>
      <c r="B60" t="s">
        <v>592</v>
      </c>
    </row>
    <row r="61" spans="1:2" x14ac:dyDescent="0.2">
      <c r="A61" t="s">
        <v>88</v>
      </c>
      <c r="B61" t="s">
        <v>593</v>
      </c>
    </row>
    <row r="62" spans="1:2" x14ac:dyDescent="0.2">
      <c r="A62" t="s">
        <v>89</v>
      </c>
      <c r="B62" t="s">
        <v>90</v>
      </c>
    </row>
    <row r="63" spans="1:2" x14ac:dyDescent="0.2">
      <c r="A63" t="s">
        <v>91</v>
      </c>
      <c r="B63" t="s">
        <v>594</v>
      </c>
    </row>
    <row r="64" spans="1:2" x14ac:dyDescent="0.2">
      <c r="A64" t="s">
        <v>92</v>
      </c>
      <c r="B64" t="s">
        <v>93</v>
      </c>
    </row>
    <row r="65" spans="1:2" x14ac:dyDescent="0.2">
      <c r="A65" t="s">
        <v>94</v>
      </c>
      <c r="B65" t="s">
        <v>95</v>
      </c>
    </row>
    <row r="66" spans="1:2" x14ac:dyDescent="0.2">
      <c r="A66" t="s">
        <v>96</v>
      </c>
      <c r="B66" t="s">
        <v>97</v>
      </c>
    </row>
    <row r="67" spans="1:2" x14ac:dyDescent="0.2">
      <c r="A67" t="s">
        <v>98</v>
      </c>
      <c r="B67" t="s">
        <v>595</v>
      </c>
    </row>
    <row r="68" spans="1:2" x14ac:dyDescent="0.2">
      <c r="A68" t="s">
        <v>99</v>
      </c>
      <c r="B68" t="s">
        <v>100</v>
      </c>
    </row>
    <row r="69" spans="1:2" x14ac:dyDescent="0.2">
      <c r="A69" t="s">
        <v>101</v>
      </c>
      <c r="B69" t="s">
        <v>596</v>
      </c>
    </row>
    <row r="70" spans="1:2" x14ac:dyDescent="0.2">
      <c r="A70" t="s">
        <v>102</v>
      </c>
      <c r="B70" t="s">
        <v>103</v>
      </c>
    </row>
    <row r="71" spans="1:2" x14ac:dyDescent="0.2">
      <c r="A71" t="s">
        <v>104</v>
      </c>
      <c r="B71" t="s">
        <v>597</v>
      </c>
    </row>
    <row r="72" spans="1:2" x14ac:dyDescent="0.2">
      <c r="A72" t="s">
        <v>105</v>
      </c>
      <c r="B72" t="s">
        <v>598</v>
      </c>
    </row>
    <row r="73" spans="1:2" x14ac:dyDescent="0.2">
      <c r="A73" t="s">
        <v>106</v>
      </c>
      <c r="B73" t="s">
        <v>599</v>
      </c>
    </row>
    <row r="74" spans="1:2" x14ac:dyDescent="0.2">
      <c r="A74" t="s">
        <v>107</v>
      </c>
      <c r="B74" t="s">
        <v>108</v>
      </c>
    </row>
    <row r="75" spans="1:2" x14ac:dyDescent="0.2">
      <c r="A75" t="s">
        <v>109</v>
      </c>
      <c r="B75" t="s">
        <v>110</v>
      </c>
    </row>
    <row r="76" spans="1:2" x14ac:dyDescent="0.2">
      <c r="A76" t="s">
        <v>111</v>
      </c>
      <c r="B76" t="s">
        <v>600</v>
      </c>
    </row>
    <row r="77" spans="1:2" x14ac:dyDescent="0.2">
      <c r="A77" t="s">
        <v>112</v>
      </c>
      <c r="B77" t="s">
        <v>113</v>
      </c>
    </row>
    <row r="78" spans="1:2" x14ac:dyDescent="0.2">
      <c r="A78" t="s">
        <v>114</v>
      </c>
      <c r="B78" t="s">
        <v>115</v>
      </c>
    </row>
    <row r="79" spans="1:2" x14ac:dyDescent="0.2">
      <c r="A79" t="s">
        <v>116</v>
      </c>
      <c r="B79" t="s">
        <v>601</v>
      </c>
    </row>
    <row r="80" spans="1:2" x14ac:dyDescent="0.2">
      <c r="A80" t="s">
        <v>117</v>
      </c>
      <c r="B80" t="s">
        <v>602</v>
      </c>
    </row>
    <row r="81" spans="1:2" x14ac:dyDescent="0.2">
      <c r="A81" t="s">
        <v>118</v>
      </c>
      <c r="B81" t="s">
        <v>119</v>
      </c>
    </row>
    <row r="82" spans="1:2" x14ac:dyDescent="0.2">
      <c r="A82" t="s">
        <v>120</v>
      </c>
      <c r="B82" t="s">
        <v>603</v>
      </c>
    </row>
    <row r="83" spans="1:2" x14ac:dyDescent="0.2">
      <c r="A83" t="s">
        <v>121</v>
      </c>
      <c r="B83" t="s">
        <v>604</v>
      </c>
    </row>
    <row r="84" spans="1:2" x14ac:dyDescent="0.2">
      <c r="A84" t="s">
        <v>122</v>
      </c>
      <c r="B84" t="s">
        <v>123</v>
      </c>
    </row>
    <row r="85" spans="1:2" x14ac:dyDescent="0.2">
      <c r="A85" t="s">
        <v>124</v>
      </c>
      <c r="B85" t="s">
        <v>125</v>
      </c>
    </row>
    <row r="86" spans="1:2" x14ac:dyDescent="0.2">
      <c r="A86" t="s">
        <v>126</v>
      </c>
      <c r="B86" t="s">
        <v>605</v>
      </c>
    </row>
    <row r="87" spans="1:2" x14ac:dyDescent="0.2">
      <c r="A87" t="s">
        <v>127</v>
      </c>
      <c r="B87" t="s">
        <v>128</v>
      </c>
    </row>
    <row r="88" spans="1:2" x14ac:dyDescent="0.2">
      <c r="A88" t="s">
        <v>129</v>
      </c>
      <c r="B88" t="s">
        <v>130</v>
      </c>
    </row>
    <row r="89" spans="1:2" x14ac:dyDescent="0.2">
      <c r="A89" t="s">
        <v>131</v>
      </c>
      <c r="B89" t="s">
        <v>132</v>
      </c>
    </row>
    <row r="90" spans="1:2" x14ac:dyDescent="0.2">
      <c r="A90" t="s">
        <v>133</v>
      </c>
      <c r="B90" t="s">
        <v>134</v>
      </c>
    </row>
    <row r="91" spans="1:2" x14ac:dyDescent="0.2">
      <c r="A91" t="s">
        <v>135</v>
      </c>
      <c r="B91" t="s">
        <v>606</v>
      </c>
    </row>
    <row r="92" spans="1:2" x14ac:dyDescent="0.2">
      <c r="A92" t="s">
        <v>136</v>
      </c>
      <c r="B92" t="s">
        <v>607</v>
      </c>
    </row>
    <row r="93" spans="1:2" x14ac:dyDescent="0.2">
      <c r="A93" t="s">
        <v>137</v>
      </c>
      <c r="B93" t="s">
        <v>608</v>
      </c>
    </row>
    <row r="94" spans="1:2" x14ac:dyDescent="0.2">
      <c r="A94" t="s">
        <v>138</v>
      </c>
      <c r="B94" t="s">
        <v>139</v>
      </c>
    </row>
    <row r="95" spans="1:2" x14ac:dyDescent="0.2">
      <c r="A95" t="s">
        <v>140</v>
      </c>
      <c r="B95" t="s">
        <v>141</v>
      </c>
    </row>
    <row r="96" spans="1:2" x14ac:dyDescent="0.2">
      <c r="A96" t="s">
        <v>142</v>
      </c>
      <c r="B96" t="s">
        <v>609</v>
      </c>
    </row>
    <row r="97" spans="1:2" x14ac:dyDescent="0.2">
      <c r="A97" t="s">
        <v>143</v>
      </c>
      <c r="B97" t="s">
        <v>610</v>
      </c>
    </row>
    <row r="98" spans="1:2" x14ac:dyDescent="0.2">
      <c r="A98" t="s">
        <v>144</v>
      </c>
      <c r="B98" t="s">
        <v>611</v>
      </c>
    </row>
    <row r="99" spans="1:2" x14ac:dyDescent="0.2">
      <c r="A99" t="s">
        <v>145</v>
      </c>
      <c r="B99" t="s">
        <v>146</v>
      </c>
    </row>
    <row r="100" spans="1:2" x14ac:dyDescent="0.2">
      <c r="A100" t="s">
        <v>147</v>
      </c>
      <c r="B100" t="s">
        <v>148</v>
      </c>
    </row>
    <row r="101" spans="1:2" x14ac:dyDescent="0.2">
      <c r="A101" t="s">
        <v>149</v>
      </c>
      <c r="B101" t="s">
        <v>612</v>
      </c>
    </row>
    <row r="102" spans="1:2" x14ac:dyDescent="0.2">
      <c r="A102" t="s">
        <v>150</v>
      </c>
      <c r="B102" t="s">
        <v>151</v>
      </c>
    </row>
    <row r="103" spans="1:2" x14ac:dyDescent="0.2">
      <c r="A103" t="s">
        <v>152</v>
      </c>
      <c r="B103" t="s">
        <v>153</v>
      </c>
    </row>
    <row r="104" spans="1:2" x14ac:dyDescent="0.2">
      <c r="A104" t="s">
        <v>154</v>
      </c>
      <c r="B104" t="s">
        <v>155</v>
      </c>
    </row>
    <row r="105" spans="1:2" x14ac:dyDescent="0.2">
      <c r="A105" t="s">
        <v>156</v>
      </c>
      <c r="B105" t="s">
        <v>157</v>
      </c>
    </row>
    <row r="106" spans="1:2" x14ac:dyDescent="0.2">
      <c r="A106" t="s">
        <v>158</v>
      </c>
      <c r="B106" t="s">
        <v>159</v>
      </c>
    </row>
    <row r="107" spans="1:2" x14ac:dyDescent="0.2">
      <c r="A107" t="s">
        <v>160</v>
      </c>
      <c r="B107" t="s">
        <v>161</v>
      </c>
    </row>
    <row r="108" spans="1:2" x14ac:dyDescent="0.2">
      <c r="A108" t="s">
        <v>162</v>
      </c>
      <c r="B108" t="s">
        <v>163</v>
      </c>
    </row>
    <row r="109" spans="1:2" x14ac:dyDescent="0.2">
      <c r="A109" t="s">
        <v>164</v>
      </c>
      <c r="B109" t="s">
        <v>613</v>
      </c>
    </row>
    <row r="110" spans="1:2" x14ac:dyDescent="0.2">
      <c r="A110" t="s">
        <v>165</v>
      </c>
      <c r="B110" t="s">
        <v>614</v>
      </c>
    </row>
    <row r="111" spans="1:2" x14ac:dyDescent="0.2">
      <c r="A111" t="s">
        <v>166</v>
      </c>
      <c r="B111" t="s">
        <v>167</v>
      </c>
    </row>
    <row r="112" spans="1:2" x14ac:dyDescent="0.2">
      <c r="A112" t="s">
        <v>168</v>
      </c>
      <c r="B112" t="s">
        <v>615</v>
      </c>
    </row>
    <row r="113" spans="1:2" x14ac:dyDescent="0.2">
      <c r="A113" t="s">
        <v>169</v>
      </c>
      <c r="B113" t="s">
        <v>170</v>
      </c>
    </row>
    <row r="114" spans="1:2" x14ac:dyDescent="0.2">
      <c r="A114" t="s">
        <v>171</v>
      </c>
      <c r="B114" t="s">
        <v>616</v>
      </c>
    </row>
    <row r="115" spans="1:2" x14ac:dyDescent="0.2">
      <c r="A115" t="s">
        <v>172</v>
      </c>
      <c r="B115" t="s">
        <v>173</v>
      </c>
    </row>
    <row r="116" spans="1:2" x14ac:dyDescent="0.2">
      <c r="A116" t="s">
        <v>174</v>
      </c>
      <c r="B116" t="s">
        <v>175</v>
      </c>
    </row>
    <row r="117" spans="1:2" x14ac:dyDescent="0.2">
      <c r="A117" t="s">
        <v>176</v>
      </c>
      <c r="B117" t="s">
        <v>609</v>
      </c>
    </row>
    <row r="118" spans="1:2" x14ac:dyDescent="0.2">
      <c r="A118" t="s">
        <v>177</v>
      </c>
      <c r="B118" t="s">
        <v>617</v>
      </c>
    </row>
    <row r="119" spans="1:2" x14ac:dyDescent="0.2">
      <c r="A119" t="s">
        <v>178</v>
      </c>
      <c r="B119" t="s">
        <v>179</v>
      </c>
    </row>
    <row r="120" spans="1:2" x14ac:dyDescent="0.2">
      <c r="A120" t="s">
        <v>180</v>
      </c>
      <c r="B120" t="s">
        <v>181</v>
      </c>
    </row>
    <row r="121" spans="1:2" x14ac:dyDescent="0.2">
      <c r="A121" t="s">
        <v>182</v>
      </c>
      <c r="B121" t="s">
        <v>183</v>
      </c>
    </row>
    <row r="122" spans="1:2" x14ac:dyDescent="0.2">
      <c r="A122" t="s">
        <v>184</v>
      </c>
      <c r="B122" t="s">
        <v>618</v>
      </c>
    </row>
    <row r="123" spans="1:2" x14ac:dyDescent="0.2">
      <c r="A123" t="s">
        <v>185</v>
      </c>
      <c r="B123" t="s">
        <v>186</v>
      </c>
    </row>
    <row r="124" spans="1:2" x14ac:dyDescent="0.2">
      <c r="A124" t="s">
        <v>187</v>
      </c>
      <c r="B124" t="s">
        <v>619</v>
      </c>
    </row>
    <row r="125" spans="1:2" x14ac:dyDescent="0.2">
      <c r="A125" t="s">
        <v>188</v>
      </c>
      <c r="B125" t="s">
        <v>189</v>
      </c>
    </row>
    <row r="126" spans="1:2" x14ac:dyDescent="0.2">
      <c r="A126" t="s">
        <v>190</v>
      </c>
      <c r="B126" t="s">
        <v>191</v>
      </c>
    </row>
    <row r="127" spans="1:2" x14ac:dyDescent="0.2">
      <c r="A127" t="s">
        <v>192</v>
      </c>
      <c r="B127" t="s">
        <v>193</v>
      </c>
    </row>
    <row r="128" spans="1:2" x14ac:dyDescent="0.2">
      <c r="A128" t="s">
        <v>194</v>
      </c>
      <c r="B128" t="s">
        <v>620</v>
      </c>
    </row>
    <row r="129" spans="1:2" x14ac:dyDescent="0.2">
      <c r="A129" t="s">
        <v>195</v>
      </c>
      <c r="B129" t="s">
        <v>196</v>
      </c>
    </row>
    <row r="130" spans="1:2" x14ac:dyDescent="0.2">
      <c r="A130" t="s">
        <v>197</v>
      </c>
      <c r="B130" t="s">
        <v>198</v>
      </c>
    </row>
    <row r="131" spans="1:2" x14ac:dyDescent="0.2">
      <c r="A131" t="s">
        <v>199</v>
      </c>
      <c r="B131" t="s">
        <v>200</v>
      </c>
    </row>
    <row r="132" spans="1:2" x14ac:dyDescent="0.2">
      <c r="A132" t="s">
        <v>201</v>
      </c>
      <c r="B132" t="s">
        <v>202</v>
      </c>
    </row>
    <row r="133" spans="1:2" x14ac:dyDescent="0.2">
      <c r="A133" t="s">
        <v>203</v>
      </c>
      <c r="B133" t="s">
        <v>621</v>
      </c>
    </row>
    <row r="134" spans="1:2" x14ac:dyDescent="0.2">
      <c r="A134" t="s">
        <v>204</v>
      </c>
      <c r="B134" t="s">
        <v>205</v>
      </c>
    </row>
    <row r="135" spans="1:2" x14ac:dyDescent="0.2">
      <c r="A135" t="s">
        <v>206</v>
      </c>
      <c r="B135" t="s">
        <v>622</v>
      </c>
    </row>
    <row r="136" spans="1:2" x14ac:dyDescent="0.2">
      <c r="A136" t="s">
        <v>207</v>
      </c>
      <c r="B136" t="s">
        <v>623</v>
      </c>
    </row>
    <row r="137" spans="1:2" x14ac:dyDescent="0.2">
      <c r="A137" t="s">
        <v>208</v>
      </c>
      <c r="B137" t="s">
        <v>624</v>
      </c>
    </row>
    <row r="138" spans="1:2" x14ac:dyDescent="0.2">
      <c r="A138" t="s">
        <v>209</v>
      </c>
      <c r="B138" t="s">
        <v>625</v>
      </c>
    </row>
    <row r="139" spans="1:2" x14ac:dyDescent="0.2">
      <c r="A139" t="s">
        <v>210</v>
      </c>
      <c r="B139" t="s">
        <v>622</v>
      </c>
    </row>
    <row r="140" spans="1:2" x14ac:dyDescent="0.2">
      <c r="A140" t="s">
        <v>211</v>
      </c>
      <c r="B140" t="s">
        <v>212</v>
      </c>
    </row>
    <row r="141" spans="1:2" x14ac:dyDescent="0.2">
      <c r="A141" t="s">
        <v>213</v>
      </c>
      <c r="B141" t="s">
        <v>214</v>
      </c>
    </row>
    <row r="142" spans="1:2" x14ac:dyDescent="0.2">
      <c r="A142" t="s">
        <v>215</v>
      </c>
      <c r="B142" t="s">
        <v>216</v>
      </c>
    </row>
    <row r="143" spans="1:2" x14ac:dyDescent="0.2">
      <c r="A143" t="s">
        <v>217</v>
      </c>
      <c r="B143" t="s">
        <v>218</v>
      </c>
    </row>
    <row r="144" spans="1:2" x14ac:dyDescent="0.2">
      <c r="A144" t="s">
        <v>219</v>
      </c>
      <c r="B144" t="s">
        <v>626</v>
      </c>
    </row>
    <row r="145" spans="1:2" x14ac:dyDescent="0.2">
      <c r="A145" t="s">
        <v>220</v>
      </c>
      <c r="B145" t="s">
        <v>221</v>
      </c>
    </row>
    <row r="146" spans="1:2" x14ac:dyDescent="0.2">
      <c r="A146" t="s">
        <v>222</v>
      </c>
      <c r="B146" t="s">
        <v>223</v>
      </c>
    </row>
    <row r="147" spans="1:2" x14ac:dyDescent="0.2">
      <c r="A147" t="s">
        <v>224</v>
      </c>
      <c r="B147" t="s">
        <v>225</v>
      </c>
    </row>
    <row r="148" spans="1:2" x14ac:dyDescent="0.2">
      <c r="A148" t="s">
        <v>226</v>
      </c>
      <c r="B148" t="s">
        <v>627</v>
      </c>
    </row>
    <row r="149" spans="1:2" x14ac:dyDescent="0.2">
      <c r="A149" t="s">
        <v>227</v>
      </c>
      <c r="B149" t="s">
        <v>228</v>
      </c>
    </row>
    <row r="150" spans="1:2" x14ac:dyDescent="0.2">
      <c r="A150" t="s">
        <v>229</v>
      </c>
      <c r="B150" t="s">
        <v>628</v>
      </c>
    </row>
    <row r="151" spans="1:2" x14ac:dyDescent="0.2">
      <c r="A151" t="s">
        <v>230</v>
      </c>
      <c r="B151" t="s">
        <v>629</v>
      </c>
    </row>
    <row r="152" spans="1:2" x14ac:dyDescent="0.2">
      <c r="A152" t="s">
        <v>231</v>
      </c>
      <c r="B152" t="s">
        <v>232</v>
      </c>
    </row>
    <row r="153" spans="1:2" x14ac:dyDescent="0.2">
      <c r="A153" t="s">
        <v>233</v>
      </c>
      <c r="B153" t="s">
        <v>630</v>
      </c>
    </row>
    <row r="154" spans="1:2" x14ac:dyDescent="0.2">
      <c r="A154" t="s">
        <v>234</v>
      </c>
      <c r="B154" t="s">
        <v>631</v>
      </c>
    </row>
    <row r="155" spans="1:2" x14ac:dyDescent="0.2">
      <c r="A155" t="s">
        <v>235</v>
      </c>
      <c r="B155" t="s">
        <v>632</v>
      </c>
    </row>
    <row r="156" spans="1:2" x14ac:dyDescent="0.2">
      <c r="A156" t="s">
        <v>236</v>
      </c>
      <c r="B156" t="s">
        <v>633</v>
      </c>
    </row>
    <row r="157" spans="1:2" x14ac:dyDescent="0.2">
      <c r="A157" t="s">
        <v>237</v>
      </c>
      <c r="B157" t="s">
        <v>238</v>
      </c>
    </row>
    <row r="158" spans="1:2" x14ac:dyDescent="0.2">
      <c r="A158" t="s">
        <v>239</v>
      </c>
      <c r="B158" t="s">
        <v>240</v>
      </c>
    </row>
    <row r="159" spans="1:2" x14ac:dyDescent="0.2">
      <c r="A159" t="s">
        <v>241</v>
      </c>
      <c r="B159" t="s">
        <v>634</v>
      </c>
    </row>
    <row r="160" spans="1:2" x14ac:dyDescent="0.2">
      <c r="A160" t="s">
        <v>242</v>
      </c>
      <c r="B160" t="s">
        <v>635</v>
      </c>
    </row>
    <row r="161" spans="1:2" x14ac:dyDescent="0.2">
      <c r="A161" t="s">
        <v>243</v>
      </c>
      <c r="B161" t="s">
        <v>244</v>
      </c>
    </row>
    <row r="162" spans="1:2" x14ac:dyDescent="0.2">
      <c r="A162" t="s">
        <v>245</v>
      </c>
      <c r="B162" t="s">
        <v>246</v>
      </c>
    </row>
    <row r="163" spans="1:2" x14ac:dyDescent="0.2">
      <c r="A163" t="s">
        <v>247</v>
      </c>
      <c r="B163" t="s">
        <v>636</v>
      </c>
    </row>
    <row r="164" spans="1:2" x14ac:dyDescent="0.2">
      <c r="A164" t="s">
        <v>248</v>
      </c>
      <c r="B164" t="s">
        <v>637</v>
      </c>
    </row>
    <row r="165" spans="1:2" x14ac:dyDescent="0.2">
      <c r="A165" t="s">
        <v>249</v>
      </c>
      <c r="B165" t="s">
        <v>638</v>
      </c>
    </row>
    <row r="166" spans="1:2" x14ac:dyDescent="0.2">
      <c r="A166" t="s">
        <v>250</v>
      </c>
      <c r="B166" t="s">
        <v>639</v>
      </c>
    </row>
    <row r="167" spans="1:2" x14ac:dyDescent="0.2">
      <c r="A167" t="s">
        <v>251</v>
      </c>
      <c r="B167" t="s">
        <v>252</v>
      </c>
    </row>
    <row r="168" spans="1:2" x14ac:dyDescent="0.2">
      <c r="A168" t="s">
        <v>253</v>
      </c>
      <c r="B168" t="s">
        <v>254</v>
      </c>
    </row>
    <row r="169" spans="1:2" x14ac:dyDescent="0.2">
      <c r="A169" t="s">
        <v>255</v>
      </c>
      <c r="B169" t="s">
        <v>256</v>
      </c>
    </row>
    <row r="170" spans="1:2" x14ac:dyDescent="0.2">
      <c r="A170" t="s">
        <v>257</v>
      </c>
      <c r="B170" t="s">
        <v>640</v>
      </c>
    </row>
    <row r="171" spans="1:2" x14ac:dyDescent="0.2">
      <c r="A171" t="s">
        <v>258</v>
      </c>
      <c r="B171" t="s">
        <v>641</v>
      </c>
    </row>
    <row r="172" spans="1:2" x14ac:dyDescent="0.2">
      <c r="A172" t="s">
        <v>259</v>
      </c>
      <c r="B172" t="s">
        <v>642</v>
      </c>
    </row>
    <row r="173" spans="1:2" x14ac:dyDescent="0.2">
      <c r="A173" t="s">
        <v>260</v>
      </c>
      <c r="B173" t="s">
        <v>261</v>
      </c>
    </row>
    <row r="174" spans="1:2" x14ac:dyDescent="0.2">
      <c r="A174" t="s">
        <v>262</v>
      </c>
      <c r="B174" t="s">
        <v>643</v>
      </c>
    </row>
    <row r="175" spans="1:2" x14ac:dyDescent="0.2">
      <c r="A175" t="s">
        <v>263</v>
      </c>
      <c r="B175" t="s">
        <v>264</v>
      </c>
    </row>
    <row r="176" spans="1:2" x14ac:dyDescent="0.2">
      <c r="A176" t="s">
        <v>265</v>
      </c>
      <c r="B176" t="s">
        <v>644</v>
      </c>
    </row>
    <row r="177" spans="1:2" x14ac:dyDescent="0.2">
      <c r="A177" t="s">
        <v>266</v>
      </c>
      <c r="B177" t="s">
        <v>267</v>
      </c>
    </row>
    <row r="178" spans="1:2" x14ac:dyDescent="0.2">
      <c r="A178" t="s">
        <v>268</v>
      </c>
      <c r="B178" t="s">
        <v>269</v>
      </c>
    </row>
    <row r="179" spans="1:2" x14ac:dyDescent="0.2">
      <c r="A179" t="s">
        <v>270</v>
      </c>
      <c r="B179" t="s">
        <v>271</v>
      </c>
    </row>
    <row r="180" spans="1:2" x14ac:dyDescent="0.2">
      <c r="A180" t="s">
        <v>272</v>
      </c>
      <c r="B180" t="s">
        <v>645</v>
      </c>
    </row>
    <row r="181" spans="1:2" x14ac:dyDescent="0.2">
      <c r="A181" t="s">
        <v>273</v>
      </c>
      <c r="B181" t="s">
        <v>274</v>
      </c>
    </row>
    <row r="182" spans="1:2" x14ac:dyDescent="0.2">
      <c r="A182" t="s">
        <v>275</v>
      </c>
      <c r="B182" t="s">
        <v>276</v>
      </c>
    </row>
    <row r="183" spans="1:2" x14ac:dyDescent="0.2">
      <c r="A183" t="s">
        <v>277</v>
      </c>
      <c r="B183" t="s">
        <v>278</v>
      </c>
    </row>
    <row r="184" spans="1:2" x14ac:dyDescent="0.2">
      <c r="A184" t="s">
        <v>279</v>
      </c>
      <c r="B184" t="s">
        <v>646</v>
      </c>
    </row>
    <row r="185" spans="1:2" x14ac:dyDescent="0.2">
      <c r="A185" t="s">
        <v>280</v>
      </c>
      <c r="B185" t="s">
        <v>281</v>
      </c>
    </row>
    <row r="186" spans="1:2" x14ac:dyDescent="0.2">
      <c r="A186" t="s">
        <v>282</v>
      </c>
      <c r="B186" t="s">
        <v>283</v>
      </c>
    </row>
    <row r="187" spans="1:2" x14ac:dyDescent="0.2">
      <c r="A187" t="s">
        <v>284</v>
      </c>
      <c r="B187" t="s">
        <v>285</v>
      </c>
    </row>
    <row r="188" spans="1:2" x14ac:dyDescent="0.2">
      <c r="A188" t="s">
        <v>286</v>
      </c>
      <c r="B188" t="s">
        <v>647</v>
      </c>
    </row>
    <row r="189" spans="1:2" x14ac:dyDescent="0.2">
      <c r="A189" t="s">
        <v>287</v>
      </c>
      <c r="B189" t="s">
        <v>288</v>
      </c>
    </row>
    <row r="190" spans="1:2" x14ac:dyDescent="0.2">
      <c r="A190" t="s">
        <v>289</v>
      </c>
      <c r="B190" t="s">
        <v>290</v>
      </c>
    </row>
    <row r="191" spans="1:2" x14ac:dyDescent="0.2">
      <c r="A191" t="s">
        <v>291</v>
      </c>
      <c r="B191" t="s">
        <v>292</v>
      </c>
    </row>
    <row r="192" spans="1:2" x14ac:dyDescent="0.2">
      <c r="A192" t="s">
        <v>293</v>
      </c>
      <c r="B192" t="s">
        <v>294</v>
      </c>
    </row>
    <row r="193" spans="1:2" x14ac:dyDescent="0.2">
      <c r="A193" t="s">
        <v>295</v>
      </c>
      <c r="B193" t="s">
        <v>296</v>
      </c>
    </row>
    <row r="194" spans="1:2" x14ac:dyDescent="0.2">
      <c r="A194" t="s">
        <v>297</v>
      </c>
      <c r="B194" t="s">
        <v>298</v>
      </c>
    </row>
    <row r="195" spans="1:2" x14ac:dyDescent="0.2">
      <c r="A195" t="s">
        <v>299</v>
      </c>
      <c r="B195" t="s">
        <v>648</v>
      </c>
    </row>
    <row r="196" spans="1:2" x14ac:dyDescent="0.2">
      <c r="A196" t="s">
        <v>300</v>
      </c>
      <c r="B196" t="s">
        <v>560</v>
      </c>
    </row>
    <row r="197" spans="1:2" x14ac:dyDescent="0.2">
      <c r="A197" t="s">
        <v>301</v>
      </c>
      <c r="B197" t="s">
        <v>302</v>
      </c>
    </row>
    <row r="198" spans="1:2" x14ac:dyDescent="0.2">
      <c r="A198" t="s">
        <v>303</v>
      </c>
      <c r="B198" t="s">
        <v>304</v>
      </c>
    </row>
    <row r="199" spans="1:2" x14ac:dyDescent="0.2">
      <c r="A199" t="s">
        <v>305</v>
      </c>
      <c r="B199" t="s">
        <v>649</v>
      </c>
    </row>
    <row r="200" spans="1:2" x14ac:dyDescent="0.2">
      <c r="A200" t="s">
        <v>306</v>
      </c>
      <c r="B200" t="s">
        <v>307</v>
      </c>
    </row>
    <row r="201" spans="1:2" x14ac:dyDescent="0.2">
      <c r="A201" t="s">
        <v>308</v>
      </c>
      <c r="B201" t="s">
        <v>650</v>
      </c>
    </row>
    <row r="202" spans="1:2" x14ac:dyDescent="0.2">
      <c r="A202" t="s">
        <v>309</v>
      </c>
      <c r="B202" t="s">
        <v>310</v>
      </c>
    </row>
    <row r="203" spans="1:2" x14ac:dyDescent="0.2">
      <c r="A203" t="s">
        <v>311</v>
      </c>
      <c r="B203" t="s">
        <v>312</v>
      </c>
    </row>
    <row r="204" spans="1:2" x14ac:dyDescent="0.2">
      <c r="A204" t="s">
        <v>313</v>
      </c>
      <c r="B204" t="s">
        <v>314</v>
      </c>
    </row>
    <row r="205" spans="1:2" x14ac:dyDescent="0.2">
      <c r="A205" t="s">
        <v>315</v>
      </c>
      <c r="B205" t="s">
        <v>651</v>
      </c>
    </row>
    <row r="206" spans="1:2" x14ac:dyDescent="0.2">
      <c r="A206" t="s">
        <v>316</v>
      </c>
      <c r="B206" t="s">
        <v>317</v>
      </c>
    </row>
    <row r="207" spans="1:2" x14ac:dyDescent="0.2">
      <c r="A207" t="s">
        <v>318</v>
      </c>
      <c r="B207" t="s">
        <v>319</v>
      </c>
    </row>
    <row r="208" spans="1:2" x14ac:dyDescent="0.2">
      <c r="A208" t="s">
        <v>320</v>
      </c>
      <c r="B208" t="s">
        <v>652</v>
      </c>
    </row>
    <row r="209" spans="1:2" x14ac:dyDescent="0.2">
      <c r="A209" t="s">
        <v>321</v>
      </c>
      <c r="B209" t="s">
        <v>322</v>
      </c>
    </row>
    <row r="210" spans="1:2" x14ac:dyDescent="0.2">
      <c r="A210" t="s">
        <v>323</v>
      </c>
      <c r="B210" t="s">
        <v>653</v>
      </c>
    </row>
    <row r="211" spans="1:2" x14ac:dyDescent="0.2">
      <c r="A211" t="s">
        <v>324</v>
      </c>
      <c r="B211" t="s">
        <v>325</v>
      </c>
    </row>
    <row r="212" spans="1:2" x14ac:dyDescent="0.2">
      <c r="A212" t="s">
        <v>326</v>
      </c>
      <c r="B212" t="s">
        <v>327</v>
      </c>
    </row>
    <row r="213" spans="1:2" x14ac:dyDescent="0.2">
      <c r="A213" t="s">
        <v>328</v>
      </c>
      <c r="B213" t="s">
        <v>654</v>
      </c>
    </row>
    <row r="214" spans="1:2" x14ac:dyDescent="0.2">
      <c r="A214" t="s">
        <v>329</v>
      </c>
      <c r="B214" t="s">
        <v>655</v>
      </c>
    </row>
    <row r="215" spans="1:2" x14ac:dyDescent="0.2">
      <c r="A215" t="s">
        <v>330</v>
      </c>
      <c r="B215" t="s">
        <v>656</v>
      </c>
    </row>
    <row r="216" spans="1:2" x14ac:dyDescent="0.2">
      <c r="A216" t="s">
        <v>331</v>
      </c>
      <c r="B216" t="s">
        <v>657</v>
      </c>
    </row>
    <row r="217" spans="1:2" x14ac:dyDescent="0.2">
      <c r="A217" t="s">
        <v>332</v>
      </c>
      <c r="B217" t="s">
        <v>333</v>
      </c>
    </row>
    <row r="218" spans="1:2" x14ac:dyDescent="0.2">
      <c r="A218" t="s">
        <v>334</v>
      </c>
      <c r="B218" t="s">
        <v>658</v>
      </c>
    </row>
    <row r="219" spans="1:2" x14ac:dyDescent="0.2">
      <c r="A219" t="s">
        <v>335</v>
      </c>
      <c r="B219" t="s">
        <v>659</v>
      </c>
    </row>
    <row r="220" spans="1:2" x14ac:dyDescent="0.2">
      <c r="A220" t="s">
        <v>336</v>
      </c>
      <c r="B220" t="s">
        <v>337</v>
      </c>
    </row>
    <row r="221" spans="1:2" x14ac:dyDescent="0.2">
      <c r="A221" t="s">
        <v>338</v>
      </c>
      <c r="B221" t="s">
        <v>660</v>
      </c>
    </row>
    <row r="222" spans="1:2" x14ac:dyDescent="0.2">
      <c r="A222" t="s">
        <v>339</v>
      </c>
      <c r="B222" t="s">
        <v>661</v>
      </c>
    </row>
    <row r="223" spans="1:2" x14ac:dyDescent="0.2">
      <c r="A223" t="s">
        <v>340</v>
      </c>
      <c r="B223" t="s">
        <v>662</v>
      </c>
    </row>
    <row r="224" spans="1:2" x14ac:dyDescent="0.2">
      <c r="A224" t="s">
        <v>341</v>
      </c>
      <c r="B224" t="s">
        <v>342</v>
      </c>
    </row>
    <row r="225" spans="1:2" x14ac:dyDescent="0.2">
      <c r="A225" t="s">
        <v>343</v>
      </c>
      <c r="B225" t="s">
        <v>663</v>
      </c>
    </row>
    <row r="226" spans="1:2" x14ac:dyDescent="0.2">
      <c r="A226" t="s">
        <v>344</v>
      </c>
      <c r="B226" t="s">
        <v>664</v>
      </c>
    </row>
    <row r="227" spans="1:2" x14ac:dyDescent="0.2">
      <c r="A227" t="s">
        <v>345</v>
      </c>
      <c r="B227" t="s">
        <v>346</v>
      </c>
    </row>
    <row r="228" spans="1:2" x14ac:dyDescent="0.2">
      <c r="A228" t="s">
        <v>347</v>
      </c>
      <c r="B228" t="s">
        <v>665</v>
      </c>
    </row>
    <row r="229" spans="1:2" x14ac:dyDescent="0.2">
      <c r="A229" t="s">
        <v>348</v>
      </c>
      <c r="B229" t="s">
        <v>349</v>
      </c>
    </row>
    <row r="230" spans="1:2" x14ac:dyDescent="0.2">
      <c r="A230" t="s">
        <v>350</v>
      </c>
      <c r="B230" t="s">
        <v>351</v>
      </c>
    </row>
    <row r="231" spans="1:2" x14ac:dyDescent="0.2">
      <c r="A231" t="s">
        <v>352</v>
      </c>
      <c r="B231" t="s">
        <v>353</v>
      </c>
    </row>
    <row r="232" spans="1:2" x14ac:dyDescent="0.2">
      <c r="A232" t="s">
        <v>354</v>
      </c>
      <c r="B232" t="s">
        <v>355</v>
      </c>
    </row>
    <row r="233" spans="1:2" x14ac:dyDescent="0.2">
      <c r="A233" t="s">
        <v>356</v>
      </c>
      <c r="B233" t="s">
        <v>666</v>
      </c>
    </row>
    <row r="234" spans="1:2" x14ac:dyDescent="0.2">
      <c r="A234" t="s">
        <v>357</v>
      </c>
      <c r="B234" t="s">
        <v>667</v>
      </c>
    </row>
    <row r="235" spans="1:2" x14ac:dyDescent="0.2">
      <c r="A235" t="s">
        <v>358</v>
      </c>
      <c r="B235" t="s">
        <v>668</v>
      </c>
    </row>
    <row r="236" spans="1:2" x14ac:dyDescent="0.2">
      <c r="A236" t="s">
        <v>359</v>
      </c>
      <c r="B236" t="s">
        <v>360</v>
      </c>
    </row>
    <row r="237" spans="1:2" x14ac:dyDescent="0.2">
      <c r="A237" t="s">
        <v>361</v>
      </c>
      <c r="B237" t="s">
        <v>362</v>
      </c>
    </row>
    <row r="238" spans="1:2" x14ac:dyDescent="0.2">
      <c r="A238" t="s">
        <v>363</v>
      </c>
      <c r="B238" t="s">
        <v>364</v>
      </c>
    </row>
    <row r="239" spans="1:2" x14ac:dyDescent="0.2">
      <c r="A239" t="s">
        <v>365</v>
      </c>
      <c r="B239" t="s">
        <v>366</v>
      </c>
    </row>
    <row r="240" spans="1:2" x14ac:dyDescent="0.2">
      <c r="A240" t="s">
        <v>367</v>
      </c>
      <c r="B240" t="s">
        <v>368</v>
      </c>
    </row>
    <row r="241" spans="1:2" x14ac:dyDescent="0.2">
      <c r="A241" t="s">
        <v>369</v>
      </c>
      <c r="B241" t="s">
        <v>370</v>
      </c>
    </row>
    <row r="242" spans="1:2" x14ac:dyDescent="0.2">
      <c r="A242" t="s">
        <v>371</v>
      </c>
      <c r="B242" t="s">
        <v>372</v>
      </c>
    </row>
    <row r="243" spans="1:2" x14ac:dyDescent="0.2">
      <c r="A243" t="s">
        <v>373</v>
      </c>
      <c r="B243" t="s">
        <v>669</v>
      </c>
    </row>
    <row r="244" spans="1:2" x14ac:dyDescent="0.2">
      <c r="A244" t="s">
        <v>374</v>
      </c>
      <c r="B244" t="s">
        <v>375</v>
      </c>
    </row>
    <row r="245" spans="1:2" x14ac:dyDescent="0.2">
      <c r="A245" t="s">
        <v>376</v>
      </c>
      <c r="B245" t="s">
        <v>377</v>
      </c>
    </row>
    <row r="246" spans="1:2" x14ac:dyDescent="0.2">
      <c r="A246" t="s">
        <v>378</v>
      </c>
      <c r="B246" t="s">
        <v>379</v>
      </c>
    </row>
    <row r="247" spans="1:2" x14ac:dyDescent="0.2">
      <c r="A247" t="s">
        <v>380</v>
      </c>
      <c r="B247" t="s">
        <v>670</v>
      </c>
    </row>
    <row r="248" spans="1:2" x14ac:dyDescent="0.2">
      <c r="A248" t="s">
        <v>381</v>
      </c>
      <c r="B248" t="s">
        <v>382</v>
      </c>
    </row>
    <row r="249" spans="1:2" x14ac:dyDescent="0.2">
      <c r="A249" t="s">
        <v>383</v>
      </c>
      <c r="B249" t="s">
        <v>384</v>
      </c>
    </row>
    <row r="250" spans="1:2" x14ac:dyDescent="0.2">
      <c r="A250" t="s">
        <v>385</v>
      </c>
      <c r="B250" t="s">
        <v>671</v>
      </c>
    </row>
    <row r="251" spans="1:2" x14ac:dyDescent="0.2">
      <c r="A251" t="s">
        <v>386</v>
      </c>
      <c r="B251" t="s">
        <v>387</v>
      </c>
    </row>
    <row r="252" spans="1:2" x14ac:dyDescent="0.2">
      <c r="A252" t="s">
        <v>388</v>
      </c>
      <c r="B252" t="s">
        <v>389</v>
      </c>
    </row>
    <row r="253" spans="1:2" x14ac:dyDescent="0.2">
      <c r="A253" t="s">
        <v>390</v>
      </c>
      <c r="B253" t="s">
        <v>672</v>
      </c>
    </row>
    <row r="254" spans="1:2" x14ac:dyDescent="0.2">
      <c r="A254" t="s">
        <v>391</v>
      </c>
      <c r="B254" t="s">
        <v>392</v>
      </c>
    </row>
    <row r="255" spans="1:2" x14ac:dyDescent="0.2">
      <c r="A255" t="s">
        <v>393</v>
      </c>
      <c r="B255" t="s">
        <v>673</v>
      </c>
    </row>
    <row r="256" spans="1:2" x14ac:dyDescent="0.2">
      <c r="A256" t="s">
        <v>394</v>
      </c>
      <c r="B256" t="s">
        <v>674</v>
      </c>
    </row>
    <row r="257" spans="1:2" x14ac:dyDescent="0.2">
      <c r="A257" t="s">
        <v>395</v>
      </c>
      <c r="B257" t="s">
        <v>675</v>
      </c>
    </row>
    <row r="258" spans="1:2" x14ac:dyDescent="0.2">
      <c r="A258" t="s">
        <v>396</v>
      </c>
      <c r="B258" t="s">
        <v>676</v>
      </c>
    </row>
    <row r="259" spans="1:2" x14ac:dyDescent="0.2">
      <c r="A259" t="s">
        <v>397</v>
      </c>
      <c r="B259" t="s">
        <v>398</v>
      </c>
    </row>
    <row r="260" spans="1:2" x14ac:dyDescent="0.2">
      <c r="A260" t="s">
        <v>399</v>
      </c>
      <c r="B260" t="s">
        <v>677</v>
      </c>
    </row>
    <row r="261" spans="1:2" x14ac:dyDescent="0.2">
      <c r="A261" t="s">
        <v>400</v>
      </c>
      <c r="B261" t="s">
        <v>678</v>
      </c>
    </row>
    <row r="262" spans="1:2" x14ac:dyDescent="0.2">
      <c r="A262" t="s">
        <v>401</v>
      </c>
      <c r="B262" t="s">
        <v>679</v>
      </c>
    </row>
    <row r="263" spans="1:2" x14ac:dyDescent="0.2">
      <c r="A263" t="s">
        <v>402</v>
      </c>
      <c r="B263" t="s">
        <v>403</v>
      </c>
    </row>
    <row r="264" spans="1:2" x14ac:dyDescent="0.2">
      <c r="A264" t="s">
        <v>404</v>
      </c>
      <c r="B264" t="s">
        <v>405</v>
      </c>
    </row>
    <row r="265" spans="1:2" x14ac:dyDescent="0.2">
      <c r="A265" t="s">
        <v>406</v>
      </c>
      <c r="B265" t="s">
        <v>407</v>
      </c>
    </row>
    <row r="266" spans="1:2" x14ac:dyDescent="0.2">
      <c r="A266" t="s">
        <v>408</v>
      </c>
      <c r="B266" t="s">
        <v>680</v>
      </c>
    </row>
    <row r="267" spans="1:2" x14ac:dyDescent="0.2">
      <c r="A267" t="s">
        <v>409</v>
      </c>
      <c r="B267" t="s">
        <v>410</v>
      </c>
    </row>
    <row r="268" spans="1:2" x14ac:dyDescent="0.2">
      <c r="A268" t="s">
        <v>411</v>
      </c>
      <c r="B268" t="s">
        <v>412</v>
      </c>
    </row>
    <row r="269" spans="1:2" x14ac:dyDescent="0.2">
      <c r="A269" t="s">
        <v>413</v>
      </c>
      <c r="B269" t="s">
        <v>414</v>
      </c>
    </row>
    <row r="270" spans="1:2" x14ac:dyDescent="0.2">
      <c r="A270" t="s">
        <v>415</v>
      </c>
      <c r="B270" t="s">
        <v>681</v>
      </c>
    </row>
    <row r="271" spans="1:2" x14ac:dyDescent="0.2">
      <c r="A271" t="s">
        <v>416</v>
      </c>
      <c r="B271" t="s">
        <v>682</v>
      </c>
    </row>
    <row r="272" spans="1:2" x14ac:dyDescent="0.2">
      <c r="A272" t="s">
        <v>417</v>
      </c>
      <c r="B272" t="s">
        <v>418</v>
      </c>
    </row>
    <row r="273" spans="1:2" x14ac:dyDescent="0.2">
      <c r="A273" t="s">
        <v>419</v>
      </c>
      <c r="B273" t="s">
        <v>683</v>
      </c>
    </row>
    <row r="274" spans="1:2" x14ac:dyDescent="0.2">
      <c r="A274" t="s">
        <v>420</v>
      </c>
      <c r="B274" t="s">
        <v>684</v>
      </c>
    </row>
    <row r="275" spans="1:2" x14ac:dyDescent="0.2">
      <c r="A275" t="s">
        <v>421</v>
      </c>
      <c r="B275" t="s">
        <v>422</v>
      </c>
    </row>
    <row r="276" spans="1:2" x14ac:dyDescent="0.2">
      <c r="A276" t="s">
        <v>423</v>
      </c>
      <c r="B276" t="s">
        <v>685</v>
      </c>
    </row>
    <row r="277" spans="1:2" x14ac:dyDescent="0.2">
      <c r="A277" t="s">
        <v>424</v>
      </c>
      <c r="B277" t="s">
        <v>425</v>
      </c>
    </row>
    <row r="278" spans="1:2" x14ac:dyDescent="0.2">
      <c r="A278" t="s">
        <v>426</v>
      </c>
      <c r="B278" t="s">
        <v>686</v>
      </c>
    </row>
    <row r="279" spans="1:2" x14ac:dyDescent="0.2">
      <c r="A279" t="s">
        <v>427</v>
      </c>
      <c r="B279" t="s">
        <v>428</v>
      </c>
    </row>
    <row r="280" spans="1:2" x14ac:dyDescent="0.2">
      <c r="A280" t="s">
        <v>429</v>
      </c>
      <c r="B280" t="s">
        <v>687</v>
      </c>
    </row>
    <row r="281" spans="1:2" x14ac:dyDescent="0.2">
      <c r="A281" t="s">
        <v>430</v>
      </c>
      <c r="B281" t="s">
        <v>431</v>
      </c>
    </row>
    <row r="282" spans="1:2" x14ac:dyDescent="0.2">
      <c r="A282" t="s">
        <v>432</v>
      </c>
      <c r="B282" t="s">
        <v>688</v>
      </c>
    </row>
    <row r="283" spans="1:2" x14ac:dyDescent="0.2">
      <c r="A283" t="s">
        <v>433</v>
      </c>
      <c r="B283" t="s">
        <v>434</v>
      </c>
    </row>
    <row r="284" spans="1:2" x14ac:dyDescent="0.2">
      <c r="A284" t="s">
        <v>435</v>
      </c>
      <c r="B284" t="s">
        <v>436</v>
      </c>
    </row>
    <row r="285" spans="1:2" x14ac:dyDescent="0.2">
      <c r="A285" t="s">
        <v>437</v>
      </c>
      <c r="B285" t="s">
        <v>689</v>
      </c>
    </row>
    <row r="286" spans="1:2" x14ac:dyDescent="0.2">
      <c r="A286" t="s">
        <v>438</v>
      </c>
      <c r="B286" t="s">
        <v>439</v>
      </c>
    </row>
    <row r="287" spans="1:2" x14ac:dyDescent="0.2">
      <c r="A287" t="s">
        <v>440</v>
      </c>
      <c r="B287" t="s">
        <v>441</v>
      </c>
    </row>
    <row r="288" spans="1:2" x14ac:dyDescent="0.2">
      <c r="A288" t="s">
        <v>442</v>
      </c>
      <c r="B288" t="s">
        <v>443</v>
      </c>
    </row>
    <row r="289" spans="1:2" x14ac:dyDescent="0.2">
      <c r="A289" t="s">
        <v>444</v>
      </c>
      <c r="B289" t="s">
        <v>445</v>
      </c>
    </row>
    <row r="290" spans="1:2" x14ac:dyDescent="0.2">
      <c r="A290" t="s">
        <v>446</v>
      </c>
      <c r="B290" t="s">
        <v>690</v>
      </c>
    </row>
    <row r="291" spans="1:2" x14ac:dyDescent="0.2">
      <c r="A291" t="s">
        <v>447</v>
      </c>
      <c r="B291" t="s">
        <v>448</v>
      </c>
    </row>
    <row r="292" spans="1:2" x14ac:dyDescent="0.2">
      <c r="A292" t="s">
        <v>449</v>
      </c>
      <c r="B292" t="s">
        <v>450</v>
      </c>
    </row>
    <row r="293" spans="1:2" x14ac:dyDescent="0.2">
      <c r="A293" t="s">
        <v>451</v>
      </c>
      <c r="B293" t="s">
        <v>691</v>
      </c>
    </row>
    <row r="294" spans="1:2" x14ac:dyDescent="0.2">
      <c r="A294" t="s">
        <v>452</v>
      </c>
      <c r="B294" t="s">
        <v>453</v>
      </c>
    </row>
    <row r="295" spans="1:2" x14ac:dyDescent="0.2">
      <c r="A295" t="s">
        <v>454</v>
      </c>
      <c r="B295" t="s">
        <v>692</v>
      </c>
    </row>
    <row r="296" spans="1:2" x14ac:dyDescent="0.2">
      <c r="A296" t="s">
        <v>455</v>
      </c>
      <c r="B296" t="s">
        <v>456</v>
      </c>
    </row>
    <row r="297" spans="1:2" x14ac:dyDescent="0.2">
      <c r="A297" t="s">
        <v>457</v>
      </c>
      <c r="B297" t="s">
        <v>458</v>
      </c>
    </row>
    <row r="298" spans="1:2" x14ac:dyDescent="0.2">
      <c r="A298" t="s">
        <v>459</v>
      </c>
      <c r="B298" t="s">
        <v>693</v>
      </c>
    </row>
    <row r="299" spans="1:2" x14ac:dyDescent="0.2">
      <c r="A299" t="s">
        <v>460</v>
      </c>
      <c r="B299" t="s">
        <v>694</v>
      </c>
    </row>
    <row r="300" spans="1:2" x14ac:dyDescent="0.2">
      <c r="A300" t="s">
        <v>461</v>
      </c>
      <c r="B300" t="s">
        <v>695</v>
      </c>
    </row>
    <row r="301" spans="1:2" x14ac:dyDescent="0.2">
      <c r="A301" t="s">
        <v>462</v>
      </c>
      <c r="B301" t="s">
        <v>463</v>
      </c>
    </row>
    <row r="302" spans="1:2" x14ac:dyDescent="0.2">
      <c r="A302" t="s">
        <v>464</v>
      </c>
      <c r="B302" t="s">
        <v>465</v>
      </c>
    </row>
    <row r="303" spans="1:2" x14ac:dyDescent="0.2">
      <c r="A303" t="s">
        <v>466</v>
      </c>
      <c r="B303" t="s">
        <v>467</v>
      </c>
    </row>
    <row r="304" spans="1:2" x14ac:dyDescent="0.2">
      <c r="A304" t="s">
        <v>468</v>
      </c>
      <c r="B304" t="s">
        <v>469</v>
      </c>
    </row>
    <row r="305" spans="1:2" x14ac:dyDescent="0.2">
      <c r="A305" t="s">
        <v>470</v>
      </c>
      <c r="B305" t="s">
        <v>471</v>
      </c>
    </row>
    <row r="306" spans="1:2" x14ac:dyDescent="0.2">
      <c r="A306" t="s">
        <v>472</v>
      </c>
      <c r="B306" t="s">
        <v>473</v>
      </c>
    </row>
    <row r="307" spans="1:2" x14ac:dyDescent="0.2">
      <c r="A307" t="s">
        <v>474</v>
      </c>
      <c r="B307" t="s">
        <v>696</v>
      </c>
    </row>
    <row r="308" spans="1:2" x14ac:dyDescent="0.2">
      <c r="A308" t="s">
        <v>475</v>
      </c>
      <c r="B308" t="s">
        <v>697</v>
      </c>
    </row>
    <row r="309" spans="1:2" x14ac:dyDescent="0.2">
      <c r="A309" t="s">
        <v>476</v>
      </c>
      <c r="B309" t="s">
        <v>698</v>
      </c>
    </row>
    <row r="310" spans="1:2" x14ac:dyDescent="0.2">
      <c r="A310" t="s">
        <v>477</v>
      </c>
      <c r="B310" t="s">
        <v>699</v>
      </c>
    </row>
    <row r="311" spans="1:2" x14ac:dyDescent="0.2">
      <c r="A311" t="s">
        <v>478</v>
      </c>
      <c r="B311" t="s">
        <v>700</v>
      </c>
    </row>
    <row r="312" spans="1:2" x14ac:dyDescent="0.2">
      <c r="A312" t="s">
        <v>479</v>
      </c>
      <c r="B312" t="s">
        <v>480</v>
      </c>
    </row>
    <row r="313" spans="1:2" x14ac:dyDescent="0.2">
      <c r="A313" t="s">
        <v>481</v>
      </c>
      <c r="B313" t="s">
        <v>701</v>
      </c>
    </row>
    <row r="314" spans="1:2" x14ac:dyDescent="0.2">
      <c r="A314" t="s">
        <v>482</v>
      </c>
      <c r="B314" t="s">
        <v>702</v>
      </c>
    </row>
    <row r="315" spans="1:2" x14ac:dyDescent="0.2">
      <c r="A315" t="s">
        <v>483</v>
      </c>
      <c r="B315" t="s">
        <v>703</v>
      </c>
    </row>
    <row r="316" spans="1:2" x14ac:dyDescent="0.2">
      <c r="A316" t="s">
        <v>484</v>
      </c>
      <c r="B316" t="s">
        <v>485</v>
      </c>
    </row>
    <row r="317" spans="1:2" x14ac:dyDescent="0.2">
      <c r="A317" t="s">
        <v>486</v>
      </c>
      <c r="B317" t="s">
        <v>704</v>
      </c>
    </row>
    <row r="318" spans="1:2" x14ac:dyDescent="0.2">
      <c r="A318" t="s">
        <v>487</v>
      </c>
      <c r="B318" t="s">
        <v>705</v>
      </c>
    </row>
    <row r="319" spans="1:2" x14ac:dyDescent="0.2">
      <c r="A319" t="s">
        <v>488</v>
      </c>
      <c r="B319" t="s">
        <v>706</v>
      </c>
    </row>
    <row r="320" spans="1:2" x14ac:dyDescent="0.2">
      <c r="A320" t="s">
        <v>489</v>
      </c>
      <c r="B320" t="s">
        <v>707</v>
      </c>
    </row>
    <row r="321" spans="1:2" x14ac:dyDescent="0.2">
      <c r="A321" t="s">
        <v>490</v>
      </c>
      <c r="B321" t="s">
        <v>708</v>
      </c>
    </row>
    <row r="322" spans="1:2" x14ac:dyDescent="0.2">
      <c r="A322" t="s">
        <v>491</v>
      </c>
      <c r="B322" t="s">
        <v>492</v>
      </c>
    </row>
    <row r="323" spans="1:2" x14ac:dyDescent="0.2">
      <c r="A323" t="s">
        <v>493</v>
      </c>
      <c r="B323" t="s">
        <v>709</v>
      </c>
    </row>
    <row r="324" spans="1:2" x14ac:dyDescent="0.2">
      <c r="A324" t="s">
        <v>494</v>
      </c>
      <c r="B324" t="s">
        <v>495</v>
      </c>
    </row>
    <row r="325" spans="1:2" x14ac:dyDescent="0.2">
      <c r="A325" t="s">
        <v>496</v>
      </c>
      <c r="B325" t="s">
        <v>710</v>
      </c>
    </row>
    <row r="326" spans="1:2" x14ac:dyDescent="0.2">
      <c r="A326" t="s">
        <v>497</v>
      </c>
      <c r="B326" t="s">
        <v>498</v>
      </c>
    </row>
    <row r="327" spans="1:2" x14ac:dyDescent="0.2">
      <c r="A327" t="s">
        <v>499</v>
      </c>
      <c r="B327" t="s">
        <v>500</v>
      </c>
    </row>
    <row r="328" spans="1:2" x14ac:dyDescent="0.2">
      <c r="A328" t="s">
        <v>501</v>
      </c>
      <c r="B328" t="s">
        <v>502</v>
      </c>
    </row>
    <row r="329" spans="1:2" x14ac:dyDescent="0.2">
      <c r="A329" t="s">
        <v>503</v>
      </c>
      <c r="B329" t="s">
        <v>504</v>
      </c>
    </row>
    <row r="330" spans="1:2" x14ac:dyDescent="0.2">
      <c r="A330" t="s">
        <v>505</v>
      </c>
      <c r="B330" t="s">
        <v>506</v>
      </c>
    </row>
    <row r="331" spans="1:2" x14ac:dyDescent="0.2">
      <c r="A331" t="s">
        <v>507</v>
      </c>
      <c r="B331" t="s">
        <v>711</v>
      </c>
    </row>
    <row r="332" spans="1:2" x14ac:dyDescent="0.2">
      <c r="A332" t="s">
        <v>508</v>
      </c>
      <c r="B332" t="s">
        <v>712</v>
      </c>
    </row>
    <row r="333" spans="1:2" x14ac:dyDescent="0.2">
      <c r="A333" t="s">
        <v>509</v>
      </c>
      <c r="B333" t="s">
        <v>510</v>
      </c>
    </row>
    <row r="334" spans="1:2" x14ac:dyDescent="0.2">
      <c r="A334" t="s">
        <v>511</v>
      </c>
      <c r="B334" t="s">
        <v>713</v>
      </c>
    </row>
    <row r="335" spans="1:2" x14ac:dyDescent="0.2">
      <c r="A335" t="s">
        <v>512</v>
      </c>
      <c r="B335" t="s">
        <v>714</v>
      </c>
    </row>
    <row r="336" spans="1:2" x14ac:dyDescent="0.2">
      <c r="A336" t="s">
        <v>513</v>
      </c>
      <c r="B336" t="s">
        <v>514</v>
      </c>
    </row>
    <row r="337" spans="1:2" x14ac:dyDescent="0.2">
      <c r="A337" t="s">
        <v>515</v>
      </c>
      <c r="B337" t="s">
        <v>516</v>
      </c>
    </row>
    <row r="338" spans="1:2" x14ac:dyDescent="0.2">
      <c r="A338" t="s">
        <v>517</v>
      </c>
      <c r="B338" t="s">
        <v>518</v>
      </c>
    </row>
    <row r="339" spans="1:2" x14ac:dyDescent="0.2">
      <c r="A339" t="s">
        <v>519</v>
      </c>
      <c r="B339" t="s">
        <v>715</v>
      </c>
    </row>
    <row r="340" spans="1:2" x14ac:dyDescent="0.2">
      <c r="A340" t="s">
        <v>520</v>
      </c>
      <c r="B340" t="s">
        <v>716</v>
      </c>
    </row>
    <row r="341" spans="1:2" x14ac:dyDescent="0.2">
      <c r="A341" t="s">
        <v>521</v>
      </c>
      <c r="B341" t="s">
        <v>717</v>
      </c>
    </row>
    <row r="342" spans="1:2" x14ac:dyDescent="0.2">
      <c r="A342" t="s">
        <v>522</v>
      </c>
      <c r="B342" t="s">
        <v>72</v>
      </c>
    </row>
    <row r="343" spans="1:2" x14ac:dyDescent="0.2">
      <c r="A343" t="s">
        <v>523</v>
      </c>
      <c r="B343" t="s">
        <v>524</v>
      </c>
    </row>
    <row r="344" spans="1:2" x14ac:dyDescent="0.2">
      <c r="A344" t="s">
        <v>525</v>
      </c>
      <c r="B344" t="s">
        <v>718</v>
      </c>
    </row>
    <row r="345" spans="1:2" x14ac:dyDescent="0.2">
      <c r="A345" t="s">
        <v>526</v>
      </c>
      <c r="B345" t="s">
        <v>527</v>
      </c>
    </row>
    <row r="346" spans="1:2" x14ac:dyDescent="0.2">
      <c r="A346" t="s">
        <v>528</v>
      </c>
      <c r="B346" t="s">
        <v>529</v>
      </c>
    </row>
    <row r="347" spans="1:2" x14ac:dyDescent="0.2">
      <c r="A347" t="s">
        <v>530</v>
      </c>
      <c r="B347" t="s">
        <v>719</v>
      </c>
    </row>
    <row r="348" spans="1:2" x14ac:dyDescent="0.2">
      <c r="A348" t="s">
        <v>531</v>
      </c>
      <c r="B348" t="s">
        <v>532</v>
      </c>
    </row>
    <row r="349" spans="1:2" x14ac:dyDescent="0.2">
      <c r="A349" t="s">
        <v>533</v>
      </c>
      <c r="B349" t="s">
        <v>534</v>
      </c>
    </row>
    <row r="350" spans="1:2" x14ac:dyDescent="0.2">
      <c r="A350" t="s">
        <v>535</v>
      </c>
      <c r="B350" t="s">
        <v>720</v>
      </c>
    </row>
    <row r="351" spans="1:2" x14ac:dyDescent="0.2">
      <c r="A351" t="s">
        <v>536</v>
      </c>
      <c r="B351" t="s">
        <v>537</v>
      </c>
    </row>
    <row r="352" spans="1:2" x14ac:dyDescent="0.2">
      <c r="A352" t="s">
        <v>538</v>
      </c>
      <c r="B352" t="s">
        <v>539</v>
      </c>
    </row>
    <row r="353" spans="1:2" x14ac:dyDescent="0.2">
      <c r="A353" t="s">
        <v>540</v>
      </c>
      <c r="B353" t="s">
        <v>541</v>
      </c>
    </row>
    <row r="354" spans="1:2" x14ac:dyDescent="0.2">
      <c r="A354" t="s">
        <v>542</v>
      </c>
      <c r="B354" t="s">
        <v>543</v>
      </c>
    </row>
    <row r="355" spans="1:2" x14ac:dyDescent="0.2">
      <c r="A355" t="s">
        <v>544</v>
      </c>
      <c r="B355" t="s">
        <v>721</v>
      </c>
    </row>
    <row r="356" spans="1:2" x14ac:dyDescent="0.2">
      <c r="A356" t="s">
        <v>545</v>
      </c>
      <c r="B356" t="s">
        <v>722</v>
      </c>
    </row>
    <row r="357" spans="1:2" x14ac:dyDescent="0.2">
      <c r="A357" t="s">
        <v>546</v>
      </c>
      <c r="B357" t="s">
        <v>547</v>
      </c>
    </row>
    <row r="358" spans="1:2" x14ac:dyDescent="0.2">
      <c r="A358" t="s">
        <v>548</v>
      </c>
      <c r="B358" t="s">
        <v>723</v>
      </c>
    </row>
    <row r="359" spans="1:2" x14ac:dyDescent="0.2">
      <c r="A359" t="s">
        <v>549</v>
      </c>
      <c r="B359" t="s">
        <v>724</v>
      </c>
    </row>
    <row r="360" spans="1:2" x14ac:dyDescent="0.2">
      <c r="A360" t="s">
        <v>550</v>
      </c>
      <c r="B360" t="s">
        <v>725</v>
      </c>
    </row>
    <row r="361" spans="1:2" x14ac:dyDescent="0.2">
      <c r="A361" t="s">
        <v>551</v>
      </c>
      <c r="B361" t="s">
        <v>552</v>
      </c>
    </row>
    <row r="362" spans="1:2" x14ac:dyDescent="0.2">
      <c r="A362" t="s">
        <v>553</v>
      </c>
      <c r="B362" t="s">
        <v>554</v>
      </c>
    </row>
    <row r="363" spans="1:2" x14ac:dyDescent="0.2">
      <c r="A363" t="s">
        <v>555</v>
      </c>
      <c r="B363" t="s">
        <v>726</v>
      </c>
    </row>
    <row r="364" spans="1:2" x14ac:dyDescent="0.2">
      <c r="A364" t="s">
        <v>556</v>
      </c>
      <c r="B364" t="s">
        <v>557</v>
      </c>
    </row>
    <row r="365" spans="1:2" x14ac:dyDescent="0.2">
      <c r="A365" t="s">
        <v>558</v>
      </c>
      <c r="B365" t="s">
        <v>727</v>
      </c>
    </row>
    <row r="366" spans="1:2" x14ac:dyDescent="0.2">
      <c r="A366" t="s">
        <v>559</v>
      </c>
      <c r="B366" t="s">
        <v>728</v>
      </c>
    </row>
  </sheetData>
  <autoFilter ref="A1:B366" xr:uid="{7D0AF933-94F0-400C-8A5D-10E377E7213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D12D-5D7E-4AC6-8DCA-0783C46A9797}">
  <dimension ref="A1:F1193"/>
  <sheetViews>
    <sheetView tabSelected="1" workbookViewId="0">
      <pane ySplit="1" topLeftCell="A1157" activePane="bottomLeft" state="frozen"/>
      <selection pane="bottomLeft" activeCell="E1168" sqref="E1168"/>
    </sheetView>
  </sheetViews>
  <sheetFormatPr defaultRowHeight="14.25" x14ac:dyDescent="0.2"/>
  <cols>
    <col min="1" max="1" width="16.59765625" bestFit="1" customWidth="1"/>
    <col min="2" max="3" width="9.3984375" bestFit="1" customWidth="1"/>
    <col min="4" max="4" width="12.69921875" customWidth="1"/>
    <col min="6" max="6" width="60.59765625" customWidth="1"/>
  </cols>
  <sheetData>
    <row r="1" spans="1:6" x14ac:dyDescent="0.2">
      <c r="A1" s="2" t="s">
        <v>2374</v>
      </c>
      <c r="B1" s="2" t="s">
        <v>2206</v>
      </c>
      <c r="C1" s="2" t="s">
        <v>2207</v>
      </c>
      <c r="D1" s="2" t="s">
        <v>2375</v>
      </c>
      <c r="E1">
        <v>1111</v>
      </c>
      <c r="F1" s="2" t="s">
        <v>2535</v>
      </c>
    </row>
    <row r="2" spans="1:6" x14ac:dyDescent="0.2">
      <c r="A2" t="s">
        <v>729</v>
      </c>
      <c r="B2" t="s">
        <v>2015</v>
      </c>
      <c r="D2" t="s">
        <v>2376</v>
      </c>
      <c r="E2" t="str">
        <f>IF(C2="","Not_value",C2)</f>
        <v>Not_value</v>
      </c>
      <c r="F2" t="str">
        <f>A2&amp;"|"&amp;B2&amp;"|"&amp;E2&amp;"|"&amp;D2</f>
        <v>КРКА-Рус ООО|КРКА|Not_value|На_здоровье</v>
      </c>
    </row>
    <row r="3" spans="1:6" x14ac:dyDescent="0.2">
      <c r="A3" t="s">
        <v>731</v>
      </c>
      <c r="B3" t="s">
        <v>2015</v>
      </c>
      <c r="D3" t="s">
        <v>2376</v>
      </c>
      <c r="E3" t="str">
        <f t="shared" ref="E3:E66" si="0">IF(C3="","Not_value",C3)</f>
        <v>Not_value</v>
      </c>
      <c r="F3" t="str">
        <f t="shared" ref="F3:F66" si="1">A3&amp;"|"&amp;B3&amp;"|"&amp;E3&amp;"|"&amp;D3</f>
        <v>КРКА, д.д., Ново место|КРКА|Not_value|На_здоровье</v>
      </c>
    </row>
    <row r="4" spans="1:6" x14ac:dyDescent="0.2">
      <c r="A4" t="s">
        <v>733</v>
      </c>
      <c r="B4" t="s">
        <v>2016</v>
      </c>
      <c r="D4" t="s">
        <v>2376</v>
      </c>
      <c r="E4" t="str">
        <f t="shared" si="0"/>
        <v>Not_value</v>
      </c>
      <c r="F4" t="str">
        <f t="shared" si="1"/>
        <v>Канонфарма продакшн ЗАО|Канонфарма|Not_value|На_здоровье</v>
      </c>
    </row>
    <row r="5" spans="1:6" x14ac:dyDescent="0.2">
      <c r="A5" t="s">
        <v>735</v>
      </c>
      <c r="B5" t="s">
        <v>1986</v>
      </c>
      <c r="D5" t="s">
        <v>2376</v>
      </c>
      <c r="E5" t="str">
        <f t="shared" si="0"/>
        <v>Not_value</v>
      </c>
      <c r="F5" t="str">
        <f t="shared" si="1"/>
        <v>Вертекс АО|Вертекс|Not_value|На_здоровье</v>
      </c>
    </row>
    <row r="6" spans="1:6" x14ac:dyDescent="0.2">
      <c r="A6" t="s">
        <v>737</v>
      </c>
      <c r="B6" t="s">
        <v>2017</v>
      </c>
      <c r="D6" t="s">
        <v>2376</v>
      </c>
      <c r="E6" t="str">
        <f t="shared" si="0"/>
        <v>Not_value</v>
      </c>
      <c r="F6" t="str">
        <f t="shared" si="1"/>
        <v>Фармстандарт-Лексредства ОАО|Фармстандарт|Not_value|На_здоровье</v>
      </c>
    </row>
    <row r="7" spans="1:6" x14ac:dyDescent="0.2">
      <c r="A7" t="s">
        <v>738</v>
      </c>
      <c r="B7" t="s">
        <v>2029</v>
      </c>
      <c r="D7" t="s">
        <v>2376</v>
      </c>
      <c r="E7" t="str">
        <f t="shared" si="0"/>
        <v>Not_value</v>
      </c>
      <c r="F7" t="str">
        <f t="shared" si="1"/>
        <v>Д-р Реддис Лабораторис Лтд|Реддис|Not_value|На_здоровье</v>
      </c>
    </row>
    <row r="8" spans="1:6" x14ac:dyDescent="0.2">
      <c r="A8" t="s">
        <v>740</v>
      </c>
      <c r="B8" t="s">
        <v>561</v>
      </c>
      <c r="D8" t="s">
        <v>2376</v>
      </c>
      <c r="E8" t="str">
        <f t="shared" si="0"/>
        <v>Not_value</v>
      </c>
      <c r="F8" t="str">
        <f t="shared" si="1"/>
        <v>Озон ООО|Озон|Not_value|На_здоровье</v>
      </c>
    </row>
    <row r="9" spans="1:6" x14ac:dyDescent="0.2">
      <c r="A9" t="s">
        <v>741</v>
      </c>
      <c r="B9" t="s">
        <v>561</v>
      </c>
      <c r="C9" t="s">
        <v>1954</v>
      </c>
      <c r="D9" t="s">
        <v>2376</v>
      </c>
      <c r="E9" t="str">
        <f t="shared" si="0"/>
        <v>Атолл</v>
      </c>
      <c r="F9" t="str">
        <f t="shared" si="1"/>
        <v>Атолл ООО/пр.Озон ООО|Озон|Атолл|На_здоровье</v>
      </c>
    </row>
    <row r="10" spans="1:6" x14ac:dyDescent="0.2">
      <c r="A10" t="s">
        <v>743</v>
      </c>
      <c r="B10" t="s">
        <v>1959</v>
      </c>
      <c r="D10" t="s">
        <v>2376</v>
      </c>
      <c r="E10" t="str">
        <f t="shared" si="0"/>
        <v>Not_value</v>
      </c>
      <c r="F10" t="str">
        <f t="shared" si="1"/>
        <v>Северная звезда НАО|Северная звезда|Not_value|На_здоровье</v>
      </c>
    </row>
    <row r="11" spans="1:6" x14ac:dyDescent="0.2">
      <c r="A11" t="s">
        <v>745</v>
      </c>
      <c r="B11" t="s">
        <v>1959</v>
      </c>
      <c r="D11" t="s">
        <v>2376</v>
      </c>
      <c r="E11" t="str">
        <f t="shared" si="0"/>
        <v>Not_value</v>
      </c>
      <c r="F11" t="str">
        <f t="shared" si="1"/>
        <v>Северная звезда ЗАО|Северная звезда|Not_value|На_здоровье</v>
      </c>
    </row>
    <row r="12" spans="1:6" x14ac:dyDescent="0.2">
      <c r="A12" t="s">
        <v>746</v>
      </c>
      <c r="B12" t="s">
        <v>2018</v>
      </c>
      <c r="D12" t="s">
        <v>2376</v>
      </c>
      <c r="E12" t="str">
        <f t="shared" si="0"/>
        <v>Not_value</v>
      </c>
      <c r="F12" t="str">
        <f t="shared" si="1"/>
        <v>АВВА РУС АО|АВВА|Not_value|На_здоровье</v>
      </c>
    </row>
    <row r="13" spans="1:6" x14ac:dyDescent="0.2">
      <c r="A13" t="s">
        <v>748</v>
      </c>
      <c r="B13" t="s">
        <v>1955</v>
      </c>
      <c r="C13" t="s">
        <v>1956</v>
      </c>
      <c r="D13" t="s">
        <v>2376</v>
      </c>
      <c r="E13" t="str">
        <f t="shared" si="0"/>
        <v>Фармвилар</v>
      </c>
      <c r="F13" t="str">
        <f t="shared" si="1"/>
        <v>Фармпроект АО/Фармвилар НПО ООО|Фармпроект|Фармвилар|На_здоровье</v>
      </c>
    </row>
    <row r="14" spans="1:6" x14ac:dyDescent="0.2">
      <c r="A14" t="s">
        <v>750</v>
      </c>
      <c r="B14" t="s">
        <v>2019</v>
      </c>
      <c r="D14" t="s">
        <v>2376</v>
      </c>
      <c r="E14" t="str">
        <f t="shared" si="0"/>
        <v>Not_value</v>
      </c>
      <c r="F14" t="str">
        <f t="shared" si="1"/>
        <v>Обновление ПФК ЗАО|Обновление|Not_value|На_здоровье</v>
      </c>
    </row>
    <row r="15" spans="1:6" x14ac:dyDescent="0.2">
      <c r="A15" t="s">
        <v>752</v>
      </c>
      <c r="B15" t="s">
        <v>2208</v>
      </c>
      <c r="D15" t="s">
        <v>2376</v>
      </c>
      <c r="E15" t="str">
        <f t="shared" si="0"/>
        <v>Not_value</v>
      </c>
      <c r="F15" t="str">
        <f t="shared" si="1"/>
        <v>Рекитт Бенкизер Хелскэр Интернешнл Лтд|Рекитт Бенкизер|Not_value|На_здоровье</v>
      </c>
    </row>
    <row r="16" spans="1:6" x14ac:dyDescent="0.2">
      <c r="A16" t="s">
        <v>754</v>
      </c>
      <c r="B16" t="s">
        <v>2021</v>
      </c>
      <c r="D16" t="s">
        <v>2376</v>
      </c>
      <c r="E16" t="str">
        <f t="shared" si="0"/>
        <v>Not_value</v>
      </c>
      <c r="F16" t="str">
        <f t="shared" si="1"/>
        <v>Эгис Фармацевтический завод ЗАО|Эгис|Not_value|На_здоровье</v>
      </c>
    </row>
    <row r="17" spans="1:6" x14ac:dyDescent="0.2">
      <c r="A17" t="s">
        <v>756</v>
      </c>
      <c r="B17" t="s">
        <v>2022</v>
      </c>
      <c r="D17" t="s">
        <v>2376</v>
      </c>
      <c r="E17" t="str">
        <f t="shared" si="0"/>
        <v>Not_value</v>
      </c>
      <c r="F17" t="str">
        <f t="shared" si="1"/>
        <v>Пранафарм ООО|Пранафарм|Not_value|На_здоровье</v>
      </c>
    </row>
    <row r="18" spans="1:6" x14ac:dyDescent="0.2">
      <c r="A18" t="s">
        <v>757</v>
      </c>
      <c r="B18" t="s">
        <v>2210</v>
      </c>
      <c r="D18" t="s">
        <v>2376</v>
      </c>
      <c r="E18" t="str">
        <f t="shared" si="0"/>
        <v>Not_value</v>
      </c>
      <c r="F18" t="str">
        <f t="shared" si="1"/>
        <v>Шрея Лайф Сайенсиз Пвт Лтд|Шрея Лайф|Not_value|На_здоровье</v>
      </c>
    </row>
    <row r="19" spans="1:6" x14ac:dyDescent="0.2">
      <c r="A19" t="s">
        <v>759</v>
      </c>
      <c r="B19" t="s">
        <v>1957</v>
      </c>
      <c r="C19" t="s">
        <v>1958</v>
      </c>
      <c r="D19" t="s">
        <v>2376</v>
      </c>
      <c r="E19" t="str">
        <f t="shared" si="0"/>
        <v>Хемофарм</v>
      </c>
      <c r="F19" t="str">
        <f t="shared" si="1"/>
        <v>Нижфарм ОАО/пр.Хемофарм ООО|Нижфарм|Хемофарм|На_здоровье</v>
      </c>
    </row>
    <row r="20" spans="1:6" x14ac:dyDescent="0.2">
      <c r="A20" t="s">
        <v>761</v>
      </c>
      <c r="B20" t="s">
        <v>1967</v>
      </c>
      <c r="D20" t="s">
        <v>2376</v>
      </c>
      <c r="E20" t="str">
        <f t="shared" si="0"/>
        <v>Not_value</v>
      </c>
      <c r="F20" t="str">
        <f t="shared" si="1"/>
        <v>Оболенское ФП АО|Оболенское|Not_value|На_здоровье</v>
      </c>
    </row>
    <row r="21" spans="1:6" x14ac:dyDescent="0.2">
      <c r="A21" t="s">
        <v>763</v>
      </c>
      <c r="B21" t="s">
        <v>1961</v>
      </c>
      <c r="D21" t="s">
        <v>2376</v>
      </c>
      <c r="E21" t="str">
        <f t="shared" si="0"/>
        <v>Not_value</v>
      </c>
      <c r="F21" t="str">
        <f t="shared" si="1"/>
        <v>Гедеон Рихтер ОАО|Гедеон Рихтер|Not_value|На_здоровье</v>
      </c>
    </row>
    <row r="22" spans="1:6" x14ac:dyDescent="0.2">
      <c r="A22" t="s">
        <v>764</v>
      </c>
      <c r="B22" t="s">
        <v>1959</v>
      </c>
      <c r="D22" t="s">
        <v>2376</v>
      </c>
      <c r="E22" t="str">
        <f t="shared" si="0"/>
        <v>Not_value</v>
      </c>
      <c r="F22" t="str">
        <f t="shared" si="1"/>
        <v>Северная звезда ЗАО/НАО|Северная звезда|Not_value|На_здоровье</v>
      </c>
    </row>
    <row r="23" spans="1:6" x14ac:dyDescent="0.2">
      <c r="A23" t="s">
        <v>766</v>
      </c>
      <c r="B23" t="s">
        <v>2023</v>
      </c>
      <c r="D23" t="s">
        <v>2376</v>
      </c>
      <c r="E23" t="str">
        <f t="shared" si="0"/>
        <v>Not_value</v>
      </c>
      <c r="F23" t="str">
        <f t="shared" si="1"/>
        <v>Синтез ОАО|Синтез|Not_value|На_здоровье</v>
      </c>
    </row>
    <row r="24" spans="1:6" x14ac:dyDescent="0.2">
      <c r="A24" t="s">
        <v>767</v>
      </c>
      <c r="B24" t="s">
        <v>2024</v>
      </c>
      <c r="D24" t="s">
        <v>2376</v>
      </c>
      <c r="E24" t="str">
        <f t="shared" si="0"/>
        <v>Not_value</v>
      </c>
      <c r="F24" t="str">
        <f t="shared" si="1"/>
        <v>Гротекс ООО|Гротекс|Not_value|На_здоровье</v>
      </c>
    </row>
    <row r="25" spans="1:6" x14ac:dyDescent="0.2">
      <c r="A25" t="s">
        <v>768</v>
      </c>
      <c r="B25" t="s">
        <v>2015</v>
      </c>
      <c r="C25" t="s">
        <v>2211</v>
      </c>
      <c r="D25" t="s">
        <v>2376</v>
      </c>
      <c r="E25" t="str">
        <f t="shared" si="0"/>
        <v>Ново место</v>
      </c>
      <c r="F25" t="str">
        <f t="shared" si="1"/>
        <v>КРКА, д.д., Ново место/пр.Крка-Рус ООО|КРКА|Ново место|На_здоровье</v>
      </c>
    </row>
    <row r="26" spans="1:6" x14ac:dyDescent="0.2">
      <c r="A26" t="s">
        <v>770</v>
      </c>
      <c r="B26" t="s">
        <v>1974</v>
      </c>
      <c r="D26" t="s">
        <v>2376</v>
      </c>
      <c r="E26" t="str">
        <f t="shared" si="0"/>
        <v>Not_value</v>
      </c>
      <c r="F26" t="str">
        <f t="shared" si="1"/>
        <v>Верофарм ООО|Верофарм|Not_value|На_здоровье</v>
      </c>
    </row>
    <row r="27" spans="1:6" x14ac:dyDescent="0.2">
      <c r="A27" t="s">
        <v>771</v>
      </c>
      <c r="B27" t="s">
        <v>2212</v>
      </c>
      <c r="D27" t="s">
        <v>2376</v>
      </c>
      <c r="E27" t="str">
        <f t="shared" si="0"/>
        <v>Not_value</v>
      </c>
      <c r="F27" t="str">
        <f t="shared" si="1"/>
        <v>Ипка Лабораториз Лимитед|Ипка|Not_value|На_здоровье</v>
      </c>
    </row>
    <row r="28" spans="1:6" x14ac:dyDescent="0.2">
      <c r="A28" t="s">
        <v>773</v>
      </c>
      <c r="B28" t="s">
        <v>2077</v>
      </c>
      <c r="D28" t="s">
        <v>2376</v>
      </c>
      <c r="E28" t="str">
        <f t="shared" si="0"/>
        <v>Not_value</v>
      </c>
      <c r="F28" t="str">
        <f t="shared" si="1"/>
        <v>Микро Лабс Лтд|Микро Лабс|Not_value|На_здоровье</v>
      </c>
    </row>
    <row r="29" spans="1:6" x14ac:dyDescent="0.2">
      <c r="A29" t="s">
        <v>775</v>
      </c>
      <c r="B29" t="s">
        <v>2213</v>
      </c>
      <c r="C29" t="s">
        <v>2082</v>
      </c>
      <c r="D29" t="s">
        <v>2376</v>
      </c>
      <c r="E29" t="str">
        <f t="shared" si="0"/>
        <v>Санека</v>
      </c>
      <c r="F29" t="str">
        <f t="shared" si="1"/>
        <v>Санофи Россия АО/Санека Фармасьютикалс а.с.|Санофи|Санека|На_здоровье</v>
      </c>
    </row>
    <row r="30" spans="1:6" x14ac:dyDescent="0.2">
      <c r="A30" t="s">
        <v>777</v>
      </c>
      <c r="B30" t="s">
        <v>2025</v>
      </c>
      <c r="D30" t="s">
        <v>2376</v>
      </c>
      <c r="E30" t="str">
        <f t="shared" si="0"/>
        <v>Not_value</v>
      </c>
      <c r="F30" t="str">
        <f t="shared" si="1"/>
        <v>Татхимфармпрепараты ОАО|Татхимфармпрепараты|Not_value|На_здоровье</v>
      </c>
    </row>
    <row r="31" spans="1:6" x14ac:dyDescent="0.2">
      <c r="A31" t="s">
        <v>778</v>
      </c>
      <c r="B31" t="s">
        <v>1977</v>
      </c>
      <c r="D31" t="s">
        <v>2376</v>
      </c>
      <c r="E31" t="str">
        <f t="shared" si="0"/>
        <v>Not_value</v>
      </c>
      <c r="F31" t="str">
        <f t="shared" si="1"/>
        <v>ФармВИЛАР НПО ООО|ФармВИЛАР|Not_value|На_здоровье</v>
      </c>
    </row>
    <row r="32" spans="1:6" x14ac:dyDescent="0.2">
      <c r="A32" t="s">
        <v>780</v>
      </c>
      <c r="B32" t="s">
        <v>1960</v>
      </c>
      <c r="C32" t="s">
        <v>1960</v>
      </c>
      <c r="D32" t="s">
        <v>2376</v>
      </c>
      <c r="E32" t="str">
        <f t="shared" si="0"/>
        <v>Тева</v>
      </c>
      <c r="F32" t="str">
        <f t="shared" si="1"/>
        <v>Тева Фармацевтические Предприятия Лтд/пр.Тева ООО|Тева|Тева|На_здоровье</v>
      </c>
    </row>
    <row r="33" spans="1:6" x14ac:dyDescent="0.2">
      <c r="A33" t="s">
        <v>782</v>
      </c>
      <c r="B33" t="s">
        <v>2019</v>
      </c>
      <c r="D33" t="s">
        <v>2376</v>
      </c>
      <c r="E33" t="str">
        <f t="shared" si="0"/>
        <v>Not_value</v>
      </c>
      <c r="F33" t="str">
        <f t="shared" si="1"/>
        <v>Обновление ПФК АО|Обновление|Not_value|На_здоровье</v>
      </c>
    </row>
    <row r="34" spans="1:6" x14ac:dyDescent="0.2">
      <c r="A34" t="s">
        <v>783</v>
      </c>
      <c r="B34" t="s">
        <v>2072</v>
      </c>
      <c r="D34" t="s">
        <v>2376</v>
      </c>
      <c r="E34" t="str">
        <f t="shared" si="0"/>
        <v>Not_value</v>
      </c>
      <c r="F34" t="str">
        <f t="shared" si="1"/>
        <v>Акрихин ХФК ОАО|Акрихин|Not_value|На_здоровье</v>
      </c>
    </row>
    <row r="35" spans="1:6" x14ac:dyDescent="0.2">
      <c r="A35" t="s">
        <v>784</v>
      </c>
      <c r="B35" t="s">
        <v>2015</v>
      </c>
      <c r="C35" t="s">
        <v>2211</v>
      </c>
      <c r="D35" t="s">
        <v>2376</v>
      </c>
      <c r="E35" t="str">
        <f t="shared" si="0"/>
        <v>Ново место</v>
      </c>
      <c r="F35" t="str">
        <f t="shared" si="1"/>
        <v>КРКА, д.д., Ново место АО|КРКА|Ново место|На_здоровье</v>
      </c>
    </row>
    <row r="36" spans="1:6" x14ac:dyDescent="0.2">
      <c r="A36" t="s">
        <v>785</v>
      </c>
      <c r="B36" t="s">
        <v>2214</v>
      </c>
      <c r="D36" t="s">
        <v>2376</v>
      </c>
      <c r="E36" t="str">
        <f t="shared" si="0"/>
        <v>Not_value</v>
      </c>
      <c r="F36" t="str">
        <f t="shared" si="1"/>
        <v>Юник Фармасьютикал Лабораториз|Юник Фармасьютикал|Not_value|На_здоровье</v>
      </c>
    </row>
    <row r="37" spans="1:6" x14ac:dyDescent="0.2">
      <c r="A37" t="s">
        <v>787</v>
      </c>
      <c r="B37" t="s">
        <v>1987</v>
      </c>
      <c r="D37" t="s">
        <v>2376</v>
      </c>
      <c r="E37" t="str">
        <f t="shared" si="0"/>
        <v>Not_value</v>
      </c>
      <c r="F37" t="str">
        <f t="shared" si="1"/>
        <v>АЛСИ Фарма ЗАО|АЛСИ Фарма|Not_value|На_здоровье</v>
      </c>
    </row>
    <row r="38" spans="1:6" x14ac:dyDescent="0.2">
      <c r="A38" t="s">
        <v>789</v>
      </c>
      <c r="B38" t="s">
        <v>2026</v>
      </c>
      <c r="D38" t="s">
        <v>2376</v>
      </c>
      <c r="E38" t="str">
        <f t="shared" si="0"/>
        <v>Not_value</v>
      </c>
      <c r="F38" t="str">
        <f t="shared" si="1"/>
        <v>Польфарма АО|Польфарма|Not_value|На_здоровье</v>
      </c>
    </row>
    <row r="39" spans="1:6" x14ac:dyDescent="0.2">
      <c r="A39" t="s">
        <v>790</v>
      </c>
      <c r="B39" t="s">
        <v>1987</v>
      </c>
      <c r="D39" t="s">
        <v>2376</v>
      </c>
      <c r="E39" t="str">
        <f t="shared" si="0"/>
        <v>Not_value</v>
      </c>
      <c r="F39" t="str">
        <f t="shared" si="1"/>
        <v>АЛСИ Фарма АО|АЛСИ Фарма|Not_value|На_здоровье</v>
      </c>
    </row>
    <row r="40" spans="1:6" x14ac:dyDescent="0.2">
      <c r="A40" t="s">
        <v>791</v>
      </c>
      <c r="B40" t="s">
        <v>2027</v>
      </c>
      <c r="D40" t="s">
        <v>2376</v>
      </c>
      <c r="E40" t="str">
        <f t="shared" si="0"/>
        <v>Not_value</v>
      </c>
      <c r="F40" t="str">
        <f t="shared" si="1"/>
        <v>Вифитех ЗАО|Вифитех|Not_value|На_здоровье</v>
      </c>
    </row>
    <row r="41" spans="1:6" x14ac:dyDescent="0.2">
      <c r="A41" t="s">
        <v>792</v>
      </c>
      <c r="B41" t="s">
        <v>2031</v>
      </c>
      <c r="D41" t="s">
        <v>2376</v>
      </c>
      <c r="E41" t="str">
        <f t="shared" si="0"/>
        <v>Not_value</v>
      </c>
      <c r="F41" t="str">
        <f t="shared" si="1"/>
        <v>Софарма АО|Софарма|Not_value|На_здоровье</v>
      </c>
    </row>
    <row r="42" spans="1:6" x14ac:dyDescent="0.2">
      <c r="A42" t="s">
        <v>793</v>
      </c>
      <c r="B42" t="s">
        <v>1961</v>
      </c>
      <c r="C42" t="s">
        <v>1962</v>
      </c>
      <c r="D42" t="s">
        <v>2376</v>
      </c>
      <c r="E42" t="str">
        <f t="shared" si="0"/>
        <v>Гедеон Рихтер-РУС</v>
      </c>
      <c r="F42" t="str">
        <f t="shared" si="1"/>
        <v>Гедеон Рихтер ОАО/пр.Гедеон Рихтер-РУС|Гедеон Рихтер|Гедеон Рихтер-РУС|На_здоровье</v>
      </c>
    </row>
    <row r="43" spans="1:6" x14ac:dyDescent="0.2">
      <c r="A43" t="s">
        <v>795</v>
      </c>
      <c r="B43" t="s">
        <v>2088</v>
      </c>
      <c r="D43" t="s">
        <v>2376</v>
      </c>
      <c r="E43" t="str">
        <f t="shared" si="0"/>
        <v>Not_value</v>
      </c>
      <c r="F43" t="str">
        <f t="shared" si="1"/>
        <v>Борисовский ЗМП ОАО|Борисовский|Not_value|На_здоровье</v>
      </c>
    </row>
    <row r="44" spans="1:6" x14ac:dyDescent="0.2">
      <c r="A44" t="s">
        <v>797</v>
      </c>
      <c r="B44" t="s">
        <v>2015</v>
      </c>
      <c r="C44" t="s">
        <v>2211</v>
      </c>
      <c r="D44" t="s">
        <v>2376</v>
      </c>
      <c r="E44" t="str">
        <f t="shared" si="0"/>
        <v>Ново место</v>
      </c>
      <c r="F44" t="str">
        <f t="shared" si="1"/>
        <v>КРКА, д.д., Ново место/КРКА-Рус ООО|КРКА|Ново место|На_здоровье</v>
      </c>
    </row>
    <row r="45" spans="1:6" x14ac:dyDescent="0.2">
      <c r="A45" t="s">
        <v>799</v>
      </c>
      <c r="B45" t="s">
        <v>2090</v>
      </c>
      <c r="D45" t="s">
        <v>2376</v>
      </c>
      <c r="E45" t="str">
        <f t="shared" si="0"/>
        <v>Not_value</v>
      </c>
      <c r="F45" t="str">
        <f t="shared" si="1"/>
        <v>ПРО.МЕД.ЦС Прага а.о.|Про.Мед.|Not_value|На_здоровье</v>
      </c>
    </row>
    <row r="46" spans="1:6" x14ac:dyDescent="0.2">
      <c r="A46" t="s">
        <v>801</v>
      </c>
      <c r="B46" t="s">
        <v>2032</v>
      </c>
      <c r="D46" t="s">
        <v>2376</v>
      </c>
      <c r="E46" t="str">
        <f t="shared" si="0"/>
        <v>Not_value</v>
      </c>
      <c r="F46" t="str">
        <f t="shared" si="1"/>
        <v>Дальхимфарм ОАО|Дальхимфарм|Not_value|На_здоровье</v>
      </c>
    </row>
    <row r="47" spans="1:6" x14ac:dyDescent="0.2">
      <c r="A47" t="s">
        <v>802</v>
      </c>
      <c r="B47" t="s">
        <v>2033</v>
      </c>
      <c r="D47" t="s">
        <v>2376</v>
      </c>
      <c r="E47" t="str">
        <f t="shared" si="0"/>
        <v>Not_value</v>
      </c>
      <c r="F47" t="str">
        <f t="shared" si="1"/>
        <v>Тульская ФФ ООО|Тульская ФФ|Not_value|На_здоровье</v>
      </c>
    </row>
    <row r="48" spans="1:6" x14ac:dyDescent="0.2">
      <c r="A48" t="s">
        <v>803</v>
      </c>
      <c r="B48" t="s">
        <v>2065</v>
      </c>
      <c r="D48" t="s">
        <v>2376</v>
      </c>
      <c r="E48" t="str">
        <f t="shared" si="0"/>
        <v>Not_value</v>
      </c>
      <c r="F48" t="str">
        <f t="shared" si="1"/>
        <v>Зентива к.с.|Зентива|Not_value|На_здоровье</v>
      </c>
    </row>
    <row r="49" spans="1:6" x14ac:dyDescent="0.2">
      <c r="A49" t="s">
        <v>805</v>
      </c>
      <c r="B49" t="s">
        <v>1971</v>
      </c>
      <c r="D49" t="s">
        <v>2376</v>
      </c>
      <c r="E49" t="str">
        <f t="shared" si="0"/>
        <v>Not_value</v>
      </c>
      <c r="F49" t="str">
        <f t="shared" si="1"/>
        <v>Берлин-Хеми АГ|Берлин-Хеми|Not_value|На_здоровье</v>
      </c>
    </row>
    <row r="50" spans="1:6" x14ac:dyDescent="0.2">
      <c r="A50" t="s">
        <v>807</v>
      </c>
      <c r="B50" t="s">
        <v>2009</v>
      </c>
      <c r="D50" t="s">
        <v>2376</v>
      </c>
      <c r="E50" t="str">
        <f t="shared" si="0"/>
        <v>Not_value</v>
      </c>
      <c r="F50" t="str">
        <f t="shared" si="1"/>
        <v>Хиноин ЗАО|Хиноин|Not_value|На_здоровье</v>
      </c>
    </row>
    <row r="51" spans="1:6" x14ac:dyDescent="0.2">
      <c r="A51" t="s">
        <v>808</v>
      </c>
      <c r="B51" t="s">
        <v>2003</v>
      </c>
      <c r="D51" t="s">
        <v>2376</v>
      </c>
      <c r="E51" t="str">
        <f t="shared" si="0"/>
        <v>Not_value</v>
      </c>
      <c r="F51" t="str">
        <f t="shared" si="1"/>
        <v>Биосинтез ОАО (г.Пенза)|Биосинтез|Not_value|На_здоровье</v>
      </c>
    </row>
    <row r="52" spans="1:6" x14ac:dyDescent="0.2">
      <c r="A52" t="s">
        <v>810</v>
      </c>
      <c r="B52" t="s">
        <v>2067</v>
      </c>
      <c r="D52" t="s">
        <v>2376</v>
      </c>
      <c r="E52" t="str">
        <f t="shared" si="0"/>
        <v>Not_value</v>
      </c>
      <c r="F52" t="str">
        <f t="shared" si="1"/>
        <v>Лек д.д.|Лек|Not_value|На_здоровье</v>
      </c>
    </row>
    <row r="53" spans="1:6" x14ac:dyDescent="0.2">
      <c r="A53" t="s">
        <v>812</v>
      </c>
      <c r="B53" t="s">
        <v>2217</v>
      </c>
      <c r="D53" t="s">
        <v>2376</v>
      </c>
      <c r="E53" t="str">
        <f t="shared" si="0"/>
        <v>Not_value</v>
      </c>
      <c r="F53" t="str">
        <f t="shared" si="1"/>
        <v>СмитКляйн Бичем С.А.|СмитКляйн|Not_value|На_здоровье</v>
      </c>
    </row>
    <row r="54" spans="1:6" x14ac:dyDescent="0.2">
      <c r="A54" t="s">
        <v>814</v>
      </c>
      <c r="B54" t="s">
        <v>2216</v>
      </c>
      <c r="D54" t="s">
        <v>2376</v>
      </c>
      <c r="E54" t="str">
        <f t="shared" si="0"/>
        <v>Not_value</v>
      </c>
      <c r="F54" t="str">
        <f t="shared" si="1"/>
        <v>Панацея Биотек Лтд|Панацея Биотек|Not_value|На_здоровье</v>
      </c>
    </row>
    <row r="55" spans="1:6" x14ac:dyDescent="0.2">
      <c r="A55" t="s">
        <v>816</v>
      </c>
      <c r="B55" t="s">
        <v>2097</v>
      </c>
      <c r="D55" t="s">
        <v>2376</v>
      </c>
      <c r="E55" t="str">
        <f t="shared" si="0"/>
        <v>Not_value</v>
      </c>
      <c r="F55" t="str">
        <f t="shared" si="1"/>
        <v>Белупо лекарства и косметика д.д.|Белупо|Not_value|На_здоровье</v>
      </c>
    </row>
    <row r="56" spans="1:6" x14ac:dyDescent="0.2">
      <c r="A56" t="s">
        <v>818</v>
      </c>
      <c r="B56" t="s">
        <v>1960</v>
      </c>
      <c r="D56" t="s">
        <v>2376</v>
      </c>
      <c r="E56" t="str">
        <f t="shared" si="0"/>
        <v>Not_value</v>
      </c>
      <c r="F56" t="str">
        <f t="shared" si="1"/>
        <v>Тева Фармацевтические Предприятия Лтд|Тева|Not_value|На_здоровье</v>
      </c>
    </row>
    <row r="57" spans="1:6" x14ac:dyDescent="0.2">
      <c r="A57" t="s">
        <v>820</v>
      </c>
      <c r="B57" t="s">
        <v>2073</v>
      </c>
      <c r="C57" t="s">
        <v>2218</v>
      </c>
      <c r="D57" t="s">
        <v>2376</v>
      </c>
      <c r="E57" t="str">
        <f t="shared" si="0"/>
        <v>Салютас</v>
      </c>
      <c r="F57" t="str">
        <f t="shared" si="1"/>
        <v>Сандоз д.д./пр.Салютас Фарма ГмбХ|Сандоз|Салютас|На_здоровье</v>
      </c>
    </row>
    <row r="58" spans="1:6" x14ac:dyDescent="0.2">
      <c r="A58" t="s">
        <v>822</v>
      </c>
      <c r="B58" t="s">
        <v>2064</v>
      </c>
      <c r="D58" t="s">
        <v>2376</v>
      </c>
      <c r="E58" t="str">
        <f t="shared" si="0"/>
        <v>Not_value</v>
      </c>
      <c r="F58" t="str">
        <f t="shared" si="1"/>
        <v>Лаборатории Сервье/пр.Сервье РУС ООО|Сервье|Not_value|На_здоровье</v>
      </c>
    </row>
    <row r="59" spans="1:6" x14ac:dyDescent="0.2">
      <c r="A59" t="s">
        <v>824</v>
      </c>
      <c r="B59" t="s">
        <v>2054</v>
      </c>
      <c r="D59" t="s">
        <v>2376</v>
      </c>
      <c r="E59" t="str">
        <f t="shared" si="0"/>
        <v>Not_value</v>
      </c>
      <c r="F59" t="str">
        <f t="shared" si="1"/>
        <v>Балканфарма - Троян АД|Балканфарма|Not_value|На_здоровье</v>
      </c>
    </row>
    <row r="60" spans="1:6" x14ac:dyDescent="0.2">
      <c r="A60" t="s">
        <v>825</v>
      </c>
      <c r="B60" t="s">
        <v>2221</v>
      </c>
      <c r="D60" t="s">
        <v>2376</v>
      </c>
      <c r="E60" t="str">
        <f t="shared" si="0"/>
        <v>Not_value</v>
      </c>
      <c r="F60" t="str">
        <f t="shared" si="1"/>
        <v>УПСА САС|УПСА|Not_value|На_здоровье</v>
      </c>
    </row>
    <row r="61" spans="1:6" x14ac:dyDescent="0.2">
      <c r="A61" t="s">
        <v>827</v>
      </c>
      <c r="B61" t="s">
        <v>2034</v>
      </c>
      <c r="D61" t="s">
        <v>2376</v>
      </c>
      <c r="E61" t="str">
        <f t="shared" si="0"/>
        <v>Not_value</v>
      </c>
      <c r="F61" t="str">
        <f t="shared" si="1"/>
        <v>Биоком ЗАО|Биоком|Not_value|На_здоровье</v>
      </c>
    </row>
    <row r="62" spans="1:6" x14ac:dyDescent="0.2">
      <c r="A62" t="s">
        <v>828</v>
      </c>
      <c r="B62" t="s">
        <v>2219</v>
      </c>
      <c r="D62" t="s">
        <v>2376</v>
      </c>
      <c r="E62" t="str">
        <f t="shared" si="0"/>
        <v>Not_value</v>
      </c>
      <c r="F62" t="str">
        <f t="shared" si="1"/>
        <v>Биокодекс С.А.|Биокодекс|Not_value|На_здоровье</v>
      </c>
    </row>
    <row r="63" spans="1:6" x14ac:dyDescent="0.2">
      <c r="A63" t="s">
        <v>830</v>
      </c>
      <c r="B63" t="s">
        <v>830</v>
      </c>
      <c r="D63" t="s">
        <v>2376</v>
      </c>
      <c r="E63" t="str">
        <f t="shared" si="0"/>
        <v>Not_value</v>
      </c>
      <c r="F63" t="str">
        <f t="shared" si="1"/>
        <v>Тюменский ХФЗ|Тюменский ХФЗ|Not_value|На_здоровье</v>
      </c>
    </row>
    <row r="64" spans="1:6" x14ac:dyDescent="0.2">
      <c r="A64" t="s">
        <v>832</v>
      </c>
      <c r="B64" t="s">
        <v>2222</v>
      </c>
      <c r="D64" t="s">
        <v>2376</v>
      </c>
      <c r="E64" t="str">
        <f t="shared" si="0"/>
        <v>Not_value</v>
      </c>
      <c r="F64" t="str">
        <f t="shared" si="1"/>
        <v>Сан Фармасьютикал Индастриз Лтд|Сан Фармасьютикал|Not_value|На_здоровье</v>
      </c>
    </row>
    <row r="65" spans="1:6" x14ac:dyDescent="0.2">
      <c r="A65" t="s">
        <v>833</v>
      </c>
      <c r="B65" t="s">
        <v>2035</v>
      </c>
      <c r="D65" t="s">
        <v>2376</v>
      </c>
      <c r="E65" t="str">
        <f t="shared" si="0"/>
        <v>Not_value</v>
      </c>
      <c r="F65" t="str">
        <f t="shared" si="1"/>
        <v>Велфарм ООО|Велфарм|Not_value|На_здоровье</v>
      </c>
    </row>
    <row r="66" spans="1:6" x14ac:dyDescent="0.2">
      <c r="A66" t="s">
        <v>834</v>
      </c>
      <c r="B66" t="s">
        <v>2223</v>
      </c>
      <c r="D66" t="s">
        <v>2376</v>
      </c>
      <c r="E66" t="str">
        <f t="shared" si="0"/>
        <v>Not_value</v>
      </c>
      <c r="F66" t="str">
        <f t="shared" si="1"/>
        <v>Эдж Фарма Прайвет Лимитед|Эдж Фарма|Not_value|На_здоровье</v>
      </c>
    </row>
    <row r="67" spans="1:6" x14ac:dyDescent="0.2">
      <c r="A67" t="s">
        <v>836</v>
      </c>
      <c r="B67" t="s">
        <v>2224</v>
      </c>
      <c r="D67" t="s">
        <v>2376</v>
      </c>
      <c r="E67" t="str">
        <f t="shared" ref="E67:E130" si="2">IF(C67="","Not_value",C67)</f>
        <v>Not_value</v>
      </c>
      <c r="F67" t="str">
        <f t="shared" ref="F67:F130" si="3">A67&amp;"|"&amp;B67&amp;"|"&amp;E67&amp;"|"&amp;D67</f>
        <v>Натур Продукт Фарма Сп. з о.о.|Натур Продукт|Not_value|На_здоровье</v>
      </c>
    </row>
    <row r="68" spans="1:6" x14ac:dyDescent="0.2">
      <c r="A68" t="s">
        <v>838</v>
      </c>
      <c r="B68" t="s">
        <v>2220</v>
      </c>
      <c r="D68" t="s">
        <v>2376</v>
      </c>
      <c r="E68" t="str">
        <f t="shared" si="2"/>
        <v>Not_value</v>
      </c>
      <c r="F68" t="str">
        <f t="shared" si="3"/>
        <v>Торрент Фармасьютикалс Лтд|Торрент|Not_value|На_здоровье</v>
      </c>
    </row>
    <row r="69" spans="1:6" x14ac:dyDescent="0.2">
      <c r="A69" t="s">
        <v>840</v>
      </c>
      <c r="B69" t="s">
        <v>2036</v>
      </c>
      <c r="D69" t="s">
        <v>2376</v>
      </c>
      <c r="E69" t="str">
        <f t="shared" si="2"/>
        <v>Not_value</v>
      </c>
      <c r="F69" t="str">
        <f t="shared" si="3"/>
        <v>Московская ФФ ЗАО|Московская ФФ|Not_value|На_здоровье</v>
      </c>
    </row>
    <row r="70" spans="1:6" x14ac:dyDescent="0.2">
      <c r="A70" t="s">
        <v>841</v>
      </c>
      <c r="B70" t="s">
        <v>2213</v>
      </c>
      <c r="D70" t="s">
        <v>2376</v>
      </c>
      <c r="E70" t="str">
        <f t="shared" si="2"/>
        <v>Not_value</v>
      </c>
      <c r="F70" t="str">
        <f t="shared" si="3"/>
        <v>Санофи Индия Лимитед|Санофи|Not_value|На_здоровье</v>
      </c>
    </row>
    <row r="71" spans="1:6" x14ac:dyDescent="0.2">
      <c r="A71" t="s">
        <v>843</v>
      </c>
      <c r="B71" t="s">
        <v>1960</v>
      </c>
      <c r="C71" t="s">
        <v>2225</v>
      </c>
      <c r="D71" t="s">
        <v>2376</v>
      </c>
      <c r="E71" t="str">
        <f t="shared" si="2"/>
        <v>Плива</v>
      </c>
      <c r="F71" t="str">
        <f t="shared" si="3"/>
        <v>Тева Фармацевтические Предприятия Лтд/пр.Плива Хрватска д.о.о.|Тева|Плива|На_здоровье</v>
      </c>
    </row>
    <row r="72" spans="1:6" x14ac:dyDescent="0.2">
      <c r="A72" t="s">
        <v>845</v>
      </c>
      <c r="B72" t="s">
        <v>2069</v>
      </c>
      <c r="D72" t="s">
        <v>2376</v>
      </c>
      <c r="E72" t="str">
        <f t="shared" si="2"/>
        <v>Not_value</v>
      </c>
      <c r="F72" t="str">
        <f t="shared" si="3"/>
        <v>Лабораториос Ликонса А.О|Ликонса|Not_value|На_здоровье</v>
      </c>
    </row>
    <row r="73" spans="1:6" x14ac:dyDescent="0.2">
      <c r="A73" t="s">
        <v>847</v>
      </c>
      <c r="B73" t="s">
        <v>2218</v>
      </c>
      <c r="C73" t="s">
        <v>2118</v>
      </c>
      <c r="D73" t="s">
        <v>2376</v>
      </c>
      <c r="E73" t="str">
        <f t="shared" si="2"/>
        <v>Гексал</v>
      </c>
      <c r="F73" t="str">
        <f t="shared" si="3"/>
        <v>Гексал АГ/пр.Салютас Фарма ГмбХ|Салютас|Гексал|На_здоровье</v>
      </c>
    </row>
    <row r="74" spans="1:6" x14ac:dyDescent="0.2">
      <c r="A74" t="s">
        <v>849</v>
      </c>
      <c r="B74" t="s">
        <v>2226</v>
      </c>
      <c r="D74" t="s">
        <v>2376</v>
      </c>
      <c r="E74" t="str">
        <f t="shared" si="2"/>
        <v>Not_value</v>
      </c>
      <c r="F74" t="str">
        <f t="shared" si="3"/>
        <v>АстраЗенека АБ|АстраЗенека|Not_value|На_здоровье</v>
      </c>
    </row>
    <row r="75" spans="1:6" x14ac:dyDescent="0.2">
      <c r="A75" t="s">
        <v>851</v>
      </c>
      <c r="B75" t="s">
        <v>2228</v>
      </c>
      <c r="D75" t="s">
        <v>2376</v>
      </c>
      <c r="E75" t="str">
        <f t="shared" si="2"/>
        <v>Not_value</v>
      </c>
      <c r="F75" t="str">
        <f t="shared" si="3"/>
        <v>А.Менарини Мэнюфекчеринг Лоджистикс энд Сервисиз С.р.Л.|Менарини|Not_value|На_здоровье</v>
      </c>
    </row>
    <row r="76" spans="1:6" x14ac:dyDescent="0.2">
      <c r="A76" t="s">
        <v>853</v>
      </c>
      <c r="B76" t="s">
        <v>1960</v>
      </c>
      <c r="C76" t="s">
        <v>2229</v>
      </c>
      <c r="D76" t="s">
        <v>2376</v>
      </c>
      <c r="E76" t="str">
        <f t="shared" si="2"/>
        <v>Меркле</v>
      </c>
      <c r="F76" t="str">
        <f t="shared" si="3"/>
        <v>Тева Фармацевтические Предприятия Лтд/пр.Меркле ГмбХ|Тева|Меркле|На_здоровье</v>
      </c>
    </row>
    <row r="77" spans="1:6" x14ac:dyDescent="0.2">
      <c r="A77" t="s">
        <v>855</v>
      </c>
      <c r="B77" t="s">
        <v>2230</v>
      </c>
      <c r="C77" t="s">
        <v>2231</v>
      </c>
      <c r="D77" t="s">
        <v>2376</v>
      </c>
      <c r="E77" t="str">
        <f t="shared" si="2"/>
        <v>Лозан</v>
      </c>
      <c r="F77" t="str">
        <f t="shared" si="3"/>
        <v>Д-р Фальк Фарма ГмбХ/пр.Лозан Фарма ГмбХ|Фальк|Лозан|На_здоровье</v>
      </c>
    </row>
    <row r="78" spans="1:6" x14ac:dyDescent="0.2">
      <c r="A78" t="s">
        <v>857</v>
      </c>
      <c r="B78" t="s">
        <v>2037</v>
      </c>
      <c r="D78" t="s">
        <v>2376</v>
      </c>
      <c r="E78" t="str">
        <f t="shared" si="2"/>
        <v>Not_value</v>
      </c>
      <c r="F78" t="str">
        <f t="shared" si="3"/>
        <v>Красногорсклексредства ОАО|Красногорсклексредства|Not_value|На_здоровье</v>
      </c>
    </row>
    <row r="79" spans="1:6" x14ac:dyDescent="0.2">
      <c r="A79" t="s">
        <v>859</v>
      </c>
      <c r="B79" t="s">
        <v>1960</v>
      </c>
      <c r="C79" t="s">
        <v>1960</v>
      </c>
      <c r="D79" t="s">
        <v>2376</v>
      </c>
      <c r="E79" t="str">
        <f t="shared" si="2"/>
        <v>Тева</v>
      </c>
      <c r="F79" t="str">
        <f t="shared" si="3"/>
        <v>Тева Фармацевтические Предприятия Лтд/пр.Тева Фармасьютикал Воркс Прайвэт Лимитед Компани|Тева|Тева|На_здоровье</v>
      </c>
    </row>
    <row r="80" spans="1:6" x14ac:dyDescent="0.2">
      <c r="A80" t="s">
        <v>861</v>
      </c>
      <c r="B80" t="s">
        <v>2079</v>
      </c>
      <c r="D80" t="s">
        <v>2376</v>
      </c>
      <c r="E80" t="str">
        <f t="shared" si="2"/>
        <v>Not_value</v>
      </c>
      <c r="F80" t="str">
        <f t="shared" si="3"/>
        <v>ФармВилар ФПК ЗАО|ФармВилар|Not_value|На_здоровье</v>
      </c>
    </row>
    <row r="81" spans="1:6" x14ac:dyDescent="0.2">
      <c r="A81" t="s">
        <v>863</v>
      </c>
      <c r="B81" t="s">
        <v>2071</v>
      </c>
      <c r="C81" t="s">
        <v>2232</v>
      </c>
      <c r="D81" t="s">
        <v>2376</v>
      </c>
      <c r="E81" t="str">
        <f t="shared" si="2"/>
        <v>Нобел Алматинская ФФ</v>
      </c>
      <c r="F81" t="str">
        <f t="shared" si="3"/>
        <v>Вл.Эбботт Лэбораториз ГмбХ/пр. Нобел Алматинская Фармацевтическая фабрика АО/вт.уп.Верофарм АО|Эббот|Нобел Алматинская ФФ|На_здоровье</v>
      </c>
    </row>
    <row r="82" spans="1:6" x14ac:dyDescent="0.2">
      <c r="A82" t="s">
        <v>865</v>
      </c>
      <c r="B82" t="s">
        <v>2017</v>
      </c>
      <c r="D82" t="s">
        <v>2376</v>
      </c>
      <c r="E82" t="str">
        <f t="shared" si="2"/>
        <v>Not_value</v>
      </c>
      <c r="F82" t="str">
        <f t="shared" si="3"/>
        <v>Фармстандарт-Уфимский витаминный завод ОАО|Фармстандарт|Not_value|На_здоровье</v>
      </c>
    </row>
    <row r="83" spans="1:6" x14ac:dyDescent="0.2">
      <c r="A83" t="s">
        <v>866</v>
      </c>
      <c r="B83" t="s">
        <v>1976</v>
      </c>
      <c r="C83" t="s">
        <v>2054</v>
      </c>
      <c r="D83" t="s">
        <v>2376</v>
      </c>
      <c r="E83" t="str">
        <f t="shared" si="2"/>
        <v>Балканфарма</v>
      </c>
      <c r="F83" t="str">
        <f t="shared" si="3"/>
        <v>Актавис Групп ПТС ехф/пр.Балканфарма-Дупница АД|Актавис|Балканфарма|На_здоровье</v>
      </c>
    </row>
    <row r="84" spans="1:6" x14ac:dyDescent="0.2">
      <c r="A84" t="s">
        <v>868</v>
      </c>
      <c r="B84" t="s">
        <v>2233</v>
      </c>
      <c r="D84" t="s">
        <v>2376</v>
      </c>
      <c r="E84" t="str">
        <f t="shared" si="2"/>
        <v>Not_value</v>
      </c>
      <c r="F84" t="str">
        <f t="shared" si="3"/>
        <v>Мадаус ГмбХ|Мадаус|Not_value|На_здоровье</v>
      </c>
    </row>
    <row r="85" spans="1:6" x14ac:dyDescent="0.2">
      <c r="A85" t="s">
        <v>870</v>
      </c>
      <c r="B85" t="s">
        <v>1963</v>
      </c>
      <c r="C85" t="s">
        <v>2235</v>
      </c>
      <c r="D85" t="s">
        <v>2376</v>
      </c>
      <c r="E85" t="str">
        <f t="shared" si="2"/>
        <v>Делфарм</v>
      </c>
      <c r="F85" t="str">
        <f t="shared" si="3"/>
        <v>Байер АО/пр.Делфарм Гайярд|Байер|Делфарм|На_здоровье</v>
      </c>
    </row>
    <row r="86" spans="1:6" x14ac:dyDescent="0.2">
      <c r="A86" t="s">
        <v>872</v>
      </c>
      <c r="B86" t="s">
        <v>2007</v>
      </c>
      <c r="D86" t="s">
        <v>2376</v>
      </c>
      <c r="E86" t="str">
        <f t="shared" si="2"/>
        <v>Not_value</v>
      </c>
      <c r="F86" t="str">
        <f t="shared" si="3"/>
        <v>Органика АО|Органика|Not_value|На_здоровье</v>
      </c>
    </row>
    <row r="87" spans="1:6" x14ac:dyDescent="0.2">
      <c r="A87" t="s">
        <v>873</v>
      </c>
      <c r="B87" t="s">
        <v>2235</v>
      </c>
      <c r="D87" t="s">
        <v>2376</v>
      </c>
      <c r="E87" t="str">
        <f t="shared" si="2"/>
        <v>Not_value</v>
      </c>
      <c r="F87" t="str">
        <f t="shared" si="3"/>
        <v>Делфарм Гайярд|Делфарм|Not_value|На_здоровье</v>
      </c>
    </row>
    <row r="88" spans="1:6" x14ac:dyDescent="0.2">
      <c r="A88" t="s">
        <v>875</v>
      </c>
      <c r="B88" t="s">
        <v>1964</v>
      </c>
      <c r="C88" t="s">
        <v>2017</v>
      </c>
      <c r="D88" t="s">
        <v>2376</v>
      </c>
      <c r="E88" t="str">
        <f t="shared" si="2"/>
        <v>Фармстандарт</v>
      </c>
      <c r="F88" t="str">
        <f t="shared" si="3"/>
        <v>Отисифарм ПАО/пр.Фармстандарт-Лексредства ОАО|Отисифарм|Фармстандарт|На_здоровье</v>
      </c>
    </row>
    <row r="89" spans="1:6" x14ac:dyDescent="0.2">
      <c r="A89" t="s">
        <v>877</v>
      </c>
      <c r="B89" t="s">
        <v>2054</v>
      </c>
      <c r="D89" t="s">
        <v>2376</v>
      </c>
      <c r="E89" t="str">
        <f t="shared" si="2"/>
        <v>Not_value</v>
      </c>
      <c r="F89" t="str">
        <f t="shared" si="3"/>
        <v>Балканфарма-Дупница АД|Балканфарма|Not_value|На_здоровье</v>
      </c>
    </row>
    <row r="90" spans="1:6" x14ac:dyDescent="0.2">
      <c r="A90" t="s">
        <v>879</v>
      </c>
      <c r="B90" t="s">
        <v>1966</v>
      </c>
      <c r="C90" t="s">
        <v>1965</v>
      </c>
      <c r="D90" t="s">
        <v>2376</v>
      </c>
      <c r="E90" t="str">
        <f t="shared" si="2"/>
        <v>Авексима</v>
      </c>
      <c r="F90" t="str">
        <f t="shared" si="3"/>
        <v>Авексима ОАО/пр.Ирбитский ХФЗ ОАО|Ирбитский ХФЗ|Авексима|На_здоровье</v>
      </c>
    </row>
    <row r="91" spans="1:6" x14ac:dyDescent="0.2">
      <c r="A91" t="s">
        <v>881</v>
      </c>
      <c r="B91" t="s">
        <v>2015</v>
      </c>
      <c r="C91" t="s">
        <v>2211</v>
      </c>
      <c r="D91" t="s">
        <v>2376</v>
      </c>
      <c r="E91" t="str">
        <f t="shared" si="2"/>
        <v>Ново место</v>
      </c>
      <c r="F91" t="str">
        <f t="shared" si="3"/>
        <v>КРКА, д.д., Ново место/уп.Крка-Рус ООО|КРКА|Ново место|На_здоровье</v>
      </c>
    </row>
    <row r="92" spans="1:6" x14ac:dyDescent="0.2">
      <c r="A92" t="s">
        <v>883</v>
      </c>
      <c r="B92" t="s">
        <v>1967</v>
      </c>
      <c r="C92" t="s">
        <v>1955</v>
      </c>
      <c r="D92" t="s">
        <v>2376</v>
      </c>
      <c r="E92" t="str">
        <f t="shared" si="2"/>
        <v>Фармпроект</v>
      </c>
      <c r="F92" t="str">
        <f t="shared" si="3"/>
        <v>Оболенское ФП АО/пр.Фармпроект АО|Оболенское|Фармпроект|На_здоровье</v>
      </c>
    </row>
    <row r="93" spans="1:6" x14ac:dyDescent="0.2">
      <c r="A93" t="s">
        <v>885</v>
      </c>
      <c r="B93" t="s">
        <v>1968</v>
      </c>
      <c r="C93" t="s">
        <v>1969</v>
      </c>
      <c r="D93" t="s">
        <v>2376</v>
      </c>
      <c r="E93" t="str">
        <f t="shared" si="2"/>
        <v>Мерк</v>
      </c>
      <c r="F93" t="str">
        <f t="shared" si="3"/>
        <v>Мерк Хелскеа КГаА/Нанолек ООО|Нанолек|Мерк|На_здоровье</v>
      </c>
    </row>
    <row r="94" spans="1:6" x14ac:dyDescent="0.2">
      <c r="A94" t="s">
        <v>887</v>
      </c>
      <c r="B94" t="s">
        <v>1971</v>
      </c>
      <c r="C94" t="s">
        <v>2236</v>
      </c>
      <c r="D94" t="s">
        <v>2376</v>
      </c>
      <c r="E94" t="str">
        <f t="shared" si="2"/>
        <v>Даичи Санкио Юро</v>
      </c>
      <c r="F94" t="str">
        <f t="shared" si="3"/>
        <v>Даичи Санкио Юроуп ГмбХ/Берлин-Хеми АГ|Берлин-Хеми|Даичи Санкио Юро|На_здоровье</v>
      </c>
    </row>
    <row r="95" spans="1:6" x14ac:dyDescent="0.2">
      <c r="A95" t="s">
        <v>889</v>
      </c>
      <c r="B95" t="s">
        <v>2021</v>
      </c>
      <c r="C95" t="s">
        <v>1969</v>
      </c>
      <c r="D95" t="s">
        <v>2376</v>
      </c>
      <c r="E95" t="str">
        <f t="shared" si="2"/>
        <v>Мерк</v>
      </c>
      <c r="F95" t="str">
        <f t="shared" si="3"/>
        <v>Мерк ООО/пр.Эгис ФЗ ЗАО|Эгис|Мерк|На_здоровье</v>
      </c>
    </row>
    <row r="96" spans="1:6" x14ac:dyDescent="0.2">
      <c r="A96" t="s">
        <v>891</v>
      </c>
      <c r="B96" t="s">
        <v>2001</v>
      </c>
      <c r="D96" t="s">
        <v>2376</v>
      </c>
      <c r="E96" t="str">
        <f t="shared" si="2"/>
        <v>Not_value</v>
      </c>
      <c r="F96" t="str">
        <f t="shared" si="3"/>
        <v>Партнер АО|Партнер|Not_value|На_здоровье</v>
      </c>
    </row>
    <row r="97" spans="1:6" x14ac:dyDescent="0.2">
      <c r="A97" t="s">
        <v>893</v>
      </c>
      <c r="B97" t="s">
        <v>2038</v>
      </c>
      <c r="D97" t="s">
        <v>2376</v>
      </c>
      <c r="E97" t="str">
        <f t="shared" si="2"/>
        <v>Not_value</v>
      </c>
      <c r="F97" t="str">
        <f t="shared" si="3"/>
        <v>Алиум АО|Алиум|Not_value|На_здоровье</v>
      </c>
    </row>
    <row r="98" spans="1:6" x14ac:dyDescent="0.2">
      <c r="A98" t="s">
        <v>894</v>
      </c>
      <c r="B98" t="s">
        <v>2073</v>
      </c>
      <c r="C98" t="s">
        <v>2067</v>
      </c>
      <c r="D98" t="s">
        <v>2376</v>
      </c>
      <c r="E98" t="str">
        <f t="shared" si="2"/>
        <v>Лек</v>
      </c>
      <c r="F98" t="str">
        <f t="shared" si="3"/>
        <v>Сандоз д.д./пр.Лек д.д.|Сандоз|Лек|На_здоровье</v>
      </c>
    </row>
    <row r="99" spans="1:6" x14ac:dyDescent="0.2">
      <c r="A99" t="s">
        <v>896</v>
      </c>
      <c r="B99" t="s">
        <v>2004</v>
      </c>
      <c r="D99" t="s">
        <v>2376</v>
      </c>
      <c r="E99" t="str">
        <f t="shared" si="2"/>
        <v>Not_value</v>
      </c>
      <c r="F99" t="str">
        <f t="shared" si="3"/>
        <v>Алкалоид АО|Алкалоид|Not_value|На_здоровье</v>
      </c>
    </row>
    <row r="100" spans="1:6" x14ac:dyDescent="0.2">
      <c r="A100" t="s">
        <v>897</v>
      </c>
      <c r="B100" t="s">
        <v>2098</v>
      </c>
      <c r="C100" t="s">
        <v>2237</v>
      </c>
      <c r="D100" t="s">
        <v>2376</v>
      </c>
      <c r="E100" t="str">
        <f t="shared" si="2"/>
        <v>Нордикс</v>
      </c>
      <c r="F100" t="str">
        <f t="shared" si="3"/>
        <v>Нордикс Фарма Фертриб ГмбХ/пр.Нордмарк Арцнаймиттель ГмбХ и Ко.|Нордмарк|Нордикс|На_здоровье</v>
      </c>
    </row>
    <row r="101" spans="1:6" x14ac:dyDescent="0.2">
      <c r="A101" t="s">
        <v>899</v>
      </c>
      <c r="B101" t="s">
        <v>2039</v>
      </c>
      <c r="D101" t="s">
        <v>2376</v>
      </c>
      <c r="E101" t="str">
        <f t="shared" si="2"/>
        <v>Not_value</v>
      </c>
      <c r="F101" t="str">
        <f t="shared" si="3"/>
        <v>Марбиофарм ОАО|Марбиофарм|Not_value|На_здоровье</v>
      </c>
    </row>
    <row r="102" spans="1:6" x14ac:dyDescent="0.2">
      <c r="A102" t="s">
        <v>900</v>
      </c>
      <c r="B102" t="s">
        <v>1960</v>
      </c>
      <c r="C102" t="s">
        <v>1960</v>
      </c>
      <c r="D102" t="s">
        <v>2376</v>
      </c>
      <c r="E102" t="str">
        <f t="shared" si="2"/>
        <v>Тева</v>
      </c>
      <c r="F102" t="str">
        <f t="shared" si="3"/>
        <v>Тева Фармацевтические Предприятия Лтд/пр.Тева Фарма С.Л.У.|Тева|Тева|На_здоровье</v>
      </c>
    </row>
    <row r="103" spans="1:6" x14ac:dyDescent="0.2">
      <c r="A103" t="s">
        <v>902</v>
      </c>
      <c r="B103" t="s">
        <v>1955</v>
      </c>
      <c r="D103" t="s">
        <v>2376</v>
      </c>
      <c r="E103" t="str">
        <f t="shared" si="2"/>
        <v>Not_value</v>
      </c>
      <c r="F103" t="str">
        <f t="shared" si="3"/>
        <v>Фармпроект АО|Фармпроект|Not_value|На_здоровье</v>
      </c>
    </row>
    <row r="104" spans="1:6" x14ac:dyDescent="0.2">
      <c r="A104" t="s">
        <v>903</v>
      </c>
      <c r="B104" t="s">
        <v>2065</v>
      </c>
      <c r="C104" t="s">
        <v>2082</v>
      </c>
      <c r="D104" t="s">
        <v>2376</v>
      </c>
      <c r="E104" t="str">
        <f t="shared" si="2"/>
        <v>Санека</v>
      </c>
      <c r="F104" t="str">
        <f t="shared" si="3"/>
        <v>Зентива а.с. Чехия/пр.Санека Фармасьютикалс а.с.|Зентива|Санека|На_здоровье</v>
      </c>
    </row>
    <row r="105" spans="1:6" x14ac:dyDescent="0.2">
      <c r="A105" t="s">
        <v>905</v>
      </c>
      <c r="B105" t="s">
        <v>2229</v>
      </c>
      <c r="C105" t="s">
        <v>2238</v>
      </c>
      <c r="D105" t="s">
        <v>2376</v>
      </c>
      <c r="E105" t="str">
        <f t="shared" si="2"/>
        <v>Ратиофарм</v>
      </c>
      <c r="F105" t="str">
        <f t="shared" si="3"/>
        <v>Ратиофарм ГмбХ/пр.Меркле ГмбХ|Меркле|Ратиофарм|На_здоровье</v>
      </c>
    </row>
    <row r="106" spans="1:6" x14ac:dyDescent="0.2">
      <c r="A106" t="s">
        <v>907</v>
      </c>
      <c r="B106" t="s">
        <v>1988</v>
      </c>
      <c r="D106" t="s">
        <v>2376</v>
      </c>
      <c r="E106" t="str">
        <f t="shared" si="2"/>
        <v>Not_value</v>
      </c>
      <c r="F106" t="str">
        <f t="shared" si="3"/>
        <v>Биохимик ПАО|Биохимик|Not_value|На_здоровье</v>
      </c>
    </row>
    <row r="107" spans="1:6" x14ac:dyDescent="0.2">
      <c r="A107" t="s">
        <v>908</v>
      </c>
      <c r="B107" t="s">
        <v>2072</v>
      </c>
      <c r="D107" t="s">
        <v>2376</v>
      </c>
      <c r="E107" t="str">
        <f t="shared" si="2"/>
        <v>Not_value</v>
      </c>
      <c r="F107" t="str">
        <f t="shared" si="3"/>
        <v>Акрихин ХФК АО|Акрихин|Not_value|На_здоровье</v>
      </c>
    </row>
    <row r="108" spans="1:6" x14ac:dyDescent="0.2">
      <c r="A108" t="s">
        <v>909</v>
      </c>
      <c r="B108" t="s">
        <v>2040</v>
      </c>
      <c r="D108" t="s">
        <v>2376</v>
      </c>
      <c r="E108" t="str">
        <f t="shared" si="2"/>
        <v>Not_value</v>
      </c>
      <c r="F108" t="str">
        <f t="shared" si="3"/>
        <v>Экополис ЗАО|Экополис|Not_value|На_здоровье</v>
      </c>
    </row>
    <row r="109" spans="1:6" x14ac:dyDescent="0.2">
      <c r="A109" t="s">
        <v>911</v>
      </c>
      <c r="B109" t="s">
        <v>2064</v>
      </c>
      <c r="D109" t="s">
        <v>2376</v>
      </c>
      <c r="E109" t="str">
        <f t="shared" si="2"/>
        <v>Not_value</v>
      </c>
      <c r="F109" t="str">
        <f t="shared" si="3"/>
        <v>Лаборатории Сервье Индастри|Сервье|Not_value|На_здоровье</v>
      </c>
    </row>
    <row r="110" spans="1:6" x14ac:dyDescent="0.2">
      <c r="A110" t="s">
        <v>913</v>
      </c>
      <c r="B110" t="s">
        <v>2069</v>
      </c>
      <c r="C110" t="s">
        <v>2239</v>
      </c>
      <c r="D110" t="s">
        <v>2376</v>
      </c>
      <c r="E110" t="str">
        <f t="shared" si="2"/>
        <v>Ксантис</v>
      </c>
      <c r="F110" t="str">
        <f t="shared" si="3"/>
        <v>Ксантис Фарма Лимитед/Лабораториос Ликонса С.А.|Ликонса|Ксантис|На_здоровье</v>
      </c>
    </row>
    <row r="111" spans="1:6" x14ac:dyDescent="0.2">
      <c r="A111" t="s">
        <v>915</v>
      </c>
      <c r="B111" t="s">
        <v>2240</v>
      </c>
      <c r="D111" t="s">
        <v>2376</v>
      </c>
      <c r="E111" t="str">
        <f t="shared" si="2"/>
        <v>Not_value</v>
      </c>
      <c r="F111" t="str">
        <f t="shared" si="3"/>
        <v>Полисорб ЗАО г.Челябинск|Полисорб|Not_value|На_здоровье</v>
      </c>
    </row>
    <row r="112" spans="1:6" x14ac:dyDescent="0.2">
      <c r="A112" t="s">
        <v>917</v>
      </c>
      <c r="B112" t="s">
        <v>2041</v>
      </c>
      <c r="D112" t="s">
        <v>2376</v>
      </c>
      <c r="E112" t="str">
        <f t="shared" si="2"/>
        <v>Not_value</v>
      </c>
      <c r="F112" t="str">
        <f t="shared" si="3"/>
        <v>Тверская ФФ ОАО|Тверская ФФ|Not_value|На_здоровье</v>
      </c>
    </row>
    <row r="113" spans="1:6" x14ac:dyDescent="0.2">
      <c r="A113" t="s">
        <v>918</v>
      </c>
      <c r="B113" t="s">
        <v>2042</v>
      </c>
      <c r="D113" t="s">
        <v>2376</v>
      </c>
      <c r="E113" t="str">
        <f t="shared" si="2"/>
        <v>Not_value</v>
      </c>
      <c r="F113" t="str">
        <f t="shared" si="3"/>
        <v>Эвалар ЗАО|Эвалар|Not_value|На_здоровье</v>
      </c>
    </row>
    <row r="114" spans="1:6" x14ac:dyDescent="0.2">
      <c r="A114" t="s">
        <v>919</v>
      </c>
      <c r="B114" t="s">
        <v>2241</v>
      </c>
      <c r="D114" t="s">
        <v>2376</v>
      </c>
      <c r="E114" t="str">
        <f t="shared" si="2"/>
        <v>Not_value</v>
      </c>
      <c r="F114" t="str">
        <f t="shared" si="3"/>
        <v>Алтайвитамины ЗАО (г.Бийск)|Алтайвитамины|Not_value|На_здоровье</v>
      </c>
    </row>
    <row r="115" spans="1:6" x14ac:dyDescent="0.2">
      <c r="A115" t="s">
        <v>921</v>
      </c>
      <c r="B115" t="s">
        <v>1965</v>
      </c>
      <c r="C115" t="s">
        <v>1965</v>
      </c>
      <c r="D115" t="s">
        <v>2376</v>
      </c>
      <c r="E115" t="str">
        <f t="shared" si="2"/>
        <v>Авексима</v>
      </c>
      <c r="F115" t="str">
        <f t="shared" si="3"/>
        <v>Авексима ОАО/пр.Авексима Сибирь ООО|Авексима|Авексима|На_здоровье</v>
      </c>
    </row>
    <row r="116" spans="1:6" x14ac:dyDescent="0.2">
      <c r="A116" t="s">
        <v>923</v>
      </c>
      <c r="B116" t="s">
        <v>2043</v>
      </c>
      <c r="D116" t="s">
        <v>2376</v>
      </c>
      <c r="E116" t="str">
        <f t="shared" si="2"/>
        <v>Not_value</v>
      </c>
      <c r="F116" t="str">
        <f t="shared" si="3"/>
        <v>Уралбиофарм ОАО|Уралбиофарм|Not_value|На_здоровье</v>
      </c>
    </row>
    <row r="117" spans="1:6" x14ac:dyDescent="0.2">
      <c r="A117" t="s">
        <v>924</v>
      </c>
      <c r="B117" t="s">
        <v>2012</v>
      </c>
      <c r="D117" t="s">
        <v>2376</v>
      </c>
      <c r="E117" t="str">
        <f t="shared" si="2"/>
        <v>Not_value</v>
      </c>
      <c r="F117" t="str">
        <f t="shared" si="3"/>
        <v>Здоровье ФК ООО|Здоровье ФК|Not_value|На_здоровье</v>
      </c>
    </row>
    <row r="118" spans="1:6" x14ac:dyDescent="0.2">
      <c r="A118" t="s">
        <v>925</v>
      </c>
      <c r="B118" t="s">
        <v>1961</v>
      </c>
      <c r="C118" t="s">
        <v>2242</v>
      </c>
      <c r="D118" t="s">
        <v>2376</v>
      </c>
      <c r="E118" t="str">
        <f t="shared" si="2"/>
        <v>Ниш Генерикс</v>
      </c>
      <c r="F118" t="str">
        <f t="shared" si="3"/>
        <v>Гедеон Рихтер ОАО/пр.Ниш Генерикс Лтд/уп.Гедеон Рихтер-РУС|Гедеон Рихтер|Ниш Генерикс|На_здоровье</v>
      </c>
    </row>
    <row r="119" spans="1:6" x14ac:dyDescent="0.2">
      <c r="A119" t="s">
        <v>927</v>
      </c>
      <c r="B119" t="s">
        <v>1960</v>
      </c>
      <c r="D119" t="s">
        <v>2376</v>
      </c>
      <c r="E119" t="str">
        <f t="shared" si="2"/>
        <v>Not_value</v>
      </c>
      <c r="F119" t="str">
        <f t="shared" si="3"/>
        <v>Тева Оперейшнс Поланд Сп.з.о.о.|Тева|Not_value|На_здоровье</v>
      </c>
    </row>
    <row r="120" spans="1:6" x14ac:dyDescent="0.2">
      <c r="A120" t="s">
        <v>929</v>
      </c>
      <c r="B120" t="s">
        <v>2225</v>
      </c>
      <c r="D120" t="s">
        <v>2376</v>
      </c>
      <c r="E120" t="str">
        <f t="shared" si="2"/>
        <v>Not_value</v>
      </c>
      <c r="F120" t="str">
        <f t="shared" si="3"/>
        <v>Плива Хрватска д.о.о.|Плива|Not_value|На_здоровье</v>
      </c>
    </row>
    <row r="121" spans="1:6" x14ac:dyDescent="0.2">
      <c r="A121" t="s">
        <v>930</v>
      </c>
      <c r="B121" t="s">
        <v>2015</v>
      </c>
      <c r="C121" t="s">
        <v>2211</v>
      </c>
      <c r="D121" t="s">
        <v>2376</v>
      </c>
      <c r="E121" t="str">
        <f t="shared" si="2"/>
        <v>Ново место</v>
      </c>
      <c r="F121" t="str">
        <f t="shared" si="3"/>
        <v>КРКА, д.д., Ново место/уп.Вектор-Медика ЗАО|КРКА|Ново место|На_здоровье</v>
      </c>
    </row>
    <row r="122" spans="1:6" x14ac:dyDescent="0.2">
      <c r="A122" t="s">
        <v>932</v>
      </c>
      <c r="B122" t="s">
        <v>1971</v>
      </c>
      <c r="C122" t="s">
        <v>2228</v>
      </c>
      <c r="D122" t="s">
        <v>2376</v>
      </c>
      <c r="E122" t="str">
        <f t="shared" si="2"/>
        <v>Менарини</v>
      </c>
      <c r="F122" t="str">
        <f t="shared" si="3"/>
        <v>Берлин-Хеми/Менарини Фарма ГмбХ|Берлин-Хеми|Менарини|На_здоровье</v>
      </c>
    </row>
    <row r="123" spans="1:6" x14ac:dyDescent="0.2">
      <c r="A123" t="s">
        <v>934</v>
      </c>
      <c r="B123" t="s">
        <v>1960</v>
      </c>
      <c r="C123" t="s">
        <v>2225</v>
      </c>
      <c r="D123" t="s">
        <v>2376</v>
      </c>
      <c r="E123" t="str">
        <f t="shared" si="2"/>
        <v>Плива</v>
      </c>
      <c r="F123" t="str">
        <f t="shared" si="3"/>
        <v>Плива Хрватска д.о.о./пр.Тева Оперейшнс Поланд Сп. з о.о.|Тева|Плива|На_здоровье</v>
      </c>
    </row>
    <row r="124" spans="1:6" x14ac:dyDescent="0.2">
      <c r="A124" t="s">
        <v>936</v>
      </c>
      <c r="B124" t="s">
        <v>2086</v>
      </c>
      <c r="D124" t="s">
        <v>2376</v>
      </c>
      <c r="E124" t="str">
        <f t="shared" si="2"/>
        <v>Not_value</v>
      </c>
      <c r="F124" t="str">
        <f t="shared" si="3"/>
        <v>Лаборатории Роза-Фитофарма|Роза-Фитофарм|Not_value|На_здоровье</v>
      </c>
    </row>
    <row r="125" spans="1:6" x14ac:dyDescent="0.2">
      <c r="A125" t="s">
        <v>938</v>
      </c>
      <c r="B125" t="s">
        <v>2243</v>
      </c>
      <c r="C125" t="s">
        <v>1998</v>
      </c>
      <c r="D125" t="s">
        <v>2376</v>
      </c>
      <c r="E125" t="str">
        <f t="shared" si="2"/>
        <v>Фамар</v>
      </c>
      <c r="F125" t="str">
        <f t="shared" si="3"/>
        <v>Джонсон и Джонсон ООО/пр.Фамар Орлеан|Джонсон энд Джонсон|Фамар|На_здоровье</v>
      </c>
    </row>
    <row r="126" spans="1:6" x14ac:dyDescent="0.2">
      <c r="A126" t="s">
        <v>940</v>
      </c>
      <c r="B126" t="s">
        <v>1465</v>
      </c>
      <c r="D126" t="s">
        <v>2376</v>
      </c>
      <c r="E126" t="str">
        <f t="shared" si="2"/>
        <v>Not_value</v>
      </c>
      <c r="F126" t="str">
        <f t="shared" si="3"/>
        <v>Европа-Биофарм НПО ЗАО|Биофарм|Not_value|На_здоровье</v>
      </c>
    </row>
    <row r="127" spans="1:6" x14ac:dyDescent="0.2">
      <c r="A127" t="s">
        <v>942</v>
      </c>
      <c r="B127" t="s">
        <v>2016</v>
      </c>
      <c r="C127" t="s">
        <v>1972</v>
      </c>
      <c r="D127" t="s">
        <v>2376</v>
      </c>
      <c r="E127" t="str">
        <f t="shared" si="2"/>
        <v>Завод имени академика В.П. Филатова</v>
      </c>
      <c r="F127" t="str">
        <f t="shared" si="3"/>
        <v>Канонфарма Продакшн ЗАО/пр.Завод имени академика В.П. Филатова|Канонфарма|Завод имени академика В.П. Филатова|На_здоровье</v>
      </c>
    </row>
    <row r="128" spans="1:6" x14ac:dyDescent="0.2">
      <c r="A128" t="s">
        <v>944</v>
      </c>
      <c r="B128" t="s">
        <v>1966</v>
      </c>
      <c r="D128" t="s">
        <v>2376</v>
      </c>
      <c r="E128" t="str">
        <f t="shared" si="2"/>
        <v>Not_value</v>
      </c>
      <c r="F128" t="str">
        <f t="shared" si="3"/>
        <v>Ирбитский ХФЗ ОАО|Ирбитский ХФЗ|Not_value|На_здоровье</v>
      </c>
    </row>
    <row r="129" spans="1:6" x14ac:dyDescent="0.2">
      <c r="A129" t="s">
        <v>945</v>
      </c>
      <c r="B129" t="s">
        <v>2244</v>
      </c>
      <c r="C129" t="s">
        <v>1964</v>
      </c>
      <c r="D129" t="s">
        <v>2376</v>
      </c>
      <c r="E129" t="str">
        <f t="shared" si="2"/>
        <v>Отисифарм</v>
      </c>
      <c r="F129" t="str">
        <f t="shared" si="3"/>
        <v>ЛЕККО ФармФирма ЗАО/пр.Отисифарм АО|ЛЕККО|Отисифарм|На_здоровье</v>
      </c>
    </row>
    <row r="130" spans="1:6" x14ac:dyDescent="0.2">
      <c r="A130" t="s">
        <v>947</v>
      </c>
      <c r="B130" t="s">
        <v>1971</v>
      </c>
      <c r="C130" t="s">
        <v>1973</v>
      </c>
      <c r="D130" t="s">
        <v>2376</v>
      </c>
      <c r="E130" t="str">
        <f t="shared" si="2"/>
        <v>Берлин-Фарма</v>
      </c>
      <c r="F130" t="str">
        <f t="shared" si="3"/>
        <v>Берлин-Фарма ЗАО/пр.Берлин-Хеми АГ|Берлин-Хеми|Берлин-Фарма|На_здоровье</v>
      </c>
    </row>
    <row r="131" spans="1:6" x14ac:dyDescent="0.2">
      <c r="A131" t="s">
        <v>949</v>
      </c>
      <c r="B131" t="s">
        <v>2245</v>
      </c>
      <c r="D131" t="s">
        <v>2376</v>
      </c>
      <c r="E131" t="str">
        <f t="shared" ref="E131:E194" si="4">IF(C131="","Not_value",C131)</f>
        <v>Not_value</v>
      </c>
      <c r="F131" t="str">
        <f t="shared" ref="F131:F194" si="5">A131&amp;"|"&amp;B131&amp;"|"&amp;E131&amp;"|"&amp;D131</f>
        <v>СИЛМА ТНК ООО|СИЛМА|Not_value|На_здоровье</v>
      </c>
    </row>
    <row r="132" spans="1:6" x14ac:dyDescent="0.2">
      <c r="A132" t="s">
        <v>951</v>
      </c>
      <c r="B132" t="s">
        <v>2071</v>
      </c>
      <c r="C132" t="s">
        <v>1974</v>
      </c>
      <c r="D132" t="s">
        <v>2376</v>
      </c>
      <c r="E132" t="str">
        <f t="shared" si="4"/>
        <v>Верофарм</v>
      </c>
      <c r="F132" t="str">
        <f t="shared" si="5"/>
        <v>Эбботт Хелскеа Продактс Б.В./пр.Верофарм АО|Эббот|Верофарм|На_здоровье</v>
      </c>
    </row>
    <row r="133" spans="1:6" x14ac:dyDescent="0.2">
      <c r="A133" t="s">
        <v>953</v>
      </c>
      <c r="B133" t="s">
        <v>1964</v>
      </c>
      <c r="C133" t="s">
        <v>2017</v>
      </c>
      <c r="D133" t="s">
        <v>2376</v>
      </c>
      <c r="E133" t="str">
        <f t="shared" si="4"/>
        <v>Фармстандарт</v>
      </c>
      <c r="F133" t="str">
        <f t="shared" si="5"/>
        <v>Отисифарм АО/пр.Фармстандарт-Лексредства ОАО|Отисифарм|Фармстандарт|На_здоровье</v>
      </c>
    </row>
    <row r="134" spans="1:6" x14ac:dyDescent="0.2">
      <c r="A134" t="s">
        <v>954</v>
      </c>
      <c r="B134" t="s">
        <v>1975</v>
      </c>
      <c r="C134" t="s">
        <v>2246</v>
      </c>
      <c r="D134" t="s">
        <v>2376</v>
      </c>
      <c r="E134" t="str">
        <f t="shared" si="4"/>
        <v>ГаленоФарм</v>
      </c>
      <c r="F134" t="str">
        <f t="shared" si="5"/>
        <v>Сотекс/Санкт-Петербургская ФФ ОАО (ГаленоФарм)|Сотекс|ГаленоФарм|На_здоровье</v>
      </c>
    </row>
    <row r="135" spans="1:6" x14ac:dyDescent="0.2">
      <c r="A135" t="s">
        <v>956</v>
      </c>
      <c r="B135" t="s">
        <v>956</v>
      </c>
      <c r="D135" t="s">
        <v>2376</v>
      </c>
      <c r="E135" t="str">
        <f t="shared" si="4"/>
        <v>Not_value</v>
      </c>
      <c r="F135" t="str">
        <f t="shared" si="5"/>
        <v>Дельфарм Реймс|Дельфарм Реймс|Not_value|На_здоровье</v>
      </c>
    </row>
    <row r="136" spans="1:6" x14ac:dyDescent="0.2">
      <c r="A136" t="s">
        <v>957</v>
      </c>
      <c r="B136" t="s">
        <v>2113</v>
      </c>
      <c r="D136" t="s">
        <v>2376</v>
      </c>
      <c r="E136" t="str">
        <f t="shared" si="4"/>
        <v>Not_value</v>
      </c>
      <c r="F136" t="str">
        <f t="shared" si="5"/>
        <v>А.Наттерманн энд Сие. ГмбХ|А.Наттерманн энд Сие|Not_value|На_здоровье</v>
      </c>
    </row>
    <row r="137" spans="1:6" x14ac:dyDescent="0.2">
      <c r="A137" t="s">
        <v>959</v>
      </c>
      <c r="B137" t="s">
        <v>1963</v>
      </c>
      <c r="D137" t="s">
        <v>2376</v>
      </c>
      <c r="E137" t="str">
        <f t="shared" si="4"/>
        <v>Not_value</v>
      </c>
      <c r="F137" t="str">
        <f t="shared" si="5"/>
        <v>Байер Биттерфельд ГмбХ|Байер|Not_value|На_здоровье</v>
      </c>
    </row>
    <row r="138" spans="1:6" x14ac:dyDescent="0.2">
      <c r="A138" t="s">
        <v>960</v>
      </c>
      <c r="B138" t="s">
        <v>2089</v>
      </c>
      <c r="D138" t="s">
        <v>2376</v>
      </c>
      <c r="E138" t="str">
        <f t="shared" si="4"/>
        <v>Not_value</v>
      </c>
      <c r="F138" t="str">
        <f t="shared" si="5"/>
        <v>Белмедпрепараты РУП|Белмедпрепараты|Not_value|На_здоровье</v>
      </c>
    </row>
    <row r="139" spans="1:6" x14ac:dyDescent="0.2">
      <c r="A139" t="s">
        <v>962</v>
      </c>
      <c r="B139" t="s">
        <v>2208</v>
      </c>
      <c r="C139" t="s">
        <v>2247</v>
      </c>
      <c r="D139" t="s">
        <v>2376</v>
      </c>
      <c r="E139" t="str">
        <f t="shared" si="4"/>
        <v>Патеон Софтджелс</v>
      </c>
      <c r="F139" t="str">
        <f t="shared" si="5"/>
        <v>Рекитт Бенкизер Хелскэр Интернешнл Лтд/пр.Патеон Софтджелс Б.В.|Рекитт Бенкизер|Патеон Софтджелс|На_здоровье</v>
      </c>
    </row>
    <row r="140" spans="1:6" x14ac:dyDescent="0.2">
      <c r="A140" t="s">
        <v>964</v>
      </c>
      <c r="B140" t="s">
        <v>2017</v>
      </c>
      <c r="C140" t="s">
        <v>2017</v>
      </c>
      <c r="D140" t="s">
        <v>2376</v>
      </c>
      <c r="E140" t="str">
        <f t="shared" si="4"/>
        <v>Фармстандарт</v>
      </c>
      <c r="F140" t="str">
        <f t="shared" si="5"/>
        <v>Фармстандарт-Томскхимфарм ОАО/пр.Фармстандарт-Лексредства ОАО|Фармстандарт|Фармстандарт|На_здоровье</v>
      </c>
    </row>
    <row r="141" spans="1:6" x14ac:dyDescent="0.2">
      <c r="A141" t="s">
        <v>966</v>
      </c>
      <c r="B141" t="s">
        <v>1986</v>
      </c>
      <c r="D141" t="s">
        <v>2376</v>
      </c>
      <c r="E141" t="str">
        <f t="shared" si="4"/>
        <v>Not_value</v>
      </c>
      <c r="F141" t="str">
        <f t="shared" si="5"/>
        <v>Вертекс АО (Россия)|Вертекс|Not_value|На_здоровье</v>
      </c>
    </row>
    <row r="142" spans="1:6" x14ac:dyDescent="0.2">
      <c r="A142" t="s">
        <v>968</v>
      </c>
      <c r="B142" t="s">
        <v>2065</v>
      </c>
      <c r="D142" t="s">
        <v>2376</v>
      </c>
      <c r="E142" t="str">
        <f t="shared" si="4"/>
        <v>Not_value</v>
      </c>
      <c r="F142" t="str">
        <f t="shared" si="5"/>
        <v>Зентива Саалык Юрюнлери Санайи ве Тиджарет А.Ш.|Зентива|Not_value|На_здоровье</v>
      </c>
    </row>
    <row r="143" spans="1:6" x14ac:dyDescent="0.2">
      <c r="A143" t="s">
        <v>970</v>
      </c>
      <c r="B143" t="s">
        <v>2074</v>
      </c>
      <c r="D143" t="s">
        <v>2376</v>
      </c>
      <c r="E143" t="str">
        <f t="shared" si="4"/>
        <v>Not_value</v>
      </c>
      <c r="F143" t="str">
        <f t="shared" si="5"/>
        <v>Такеда ГмбХ|Такеда|Not_value|На_здоровье</v>
      </c>
    </row>
    <row r="144" spans="1:6" x14ac:dyDescent="0.2">
      <c r="A144" t="s">
        <v>972</v>
      </c>
      <c r="B144" t="s">
        <v>1971</v>
      </c>
      <c r="C144" t="s">
        <v>2228</v>
      </c>
      <c r="D144" t="s">
        <v>2376</v>
      </c>
      <c r="E144" t="str">
        <f t="shared" si="4"/>
        <v>Менарини</v>
      </c>
      <c r="F144" t="str">
        <f t="shared" si="5"/>
        <v>Берлин-Хеми/Менарини Фарма ГмбХ/Адэр Фармасьютиклс С.р.л./Эдванс Фарма ГмбХ/Берлин-Хеми АГ|Берлин-Хеми|Менарини|На_здоровье</v>
      </c>
    </row>
    <row r="145" spans="1:6" x14ac:dyDescent="0.2">
      <c r="A145" t="s">
        <v>974</v>
      </c>
      <c r="B145" t="s">
        <v>1976</v>
      </c>
      <c r="C145" t="s">
        <v>2190</v>
      </c>
      <c r="D145" t="s">
        <v>2376</v>
      </c>
      <c r="E145" t="str">
        <f t="shared" si="4"/>
        <v>Здравле</v>
      </c>
      <c r="F145" t="str">
        <f t="shared" si="5"/>
        <v>Актавис АО/Здравле ХФЗ АО|Актавис|Здравле|На_здоровье</v>
      </c>
    </row>
    <row r="146" spans="1:6" x14ac:dyDescent="0.2">
      <c r="A146" t="s">
        <v>976</v>
      </c>
      <c r="B146" t="s">
        <v>2248</v>
      </c>
      <c r="C146" t="s">
        <v>2248</v>
      </c>
      <c r="D146" t="s">
        <v>2376</v>
      </c>
      <c r="E146" t="str">
        <f t="shared" si="4"/>
        <v>Пфайзер</v>
      </c>
      <c r="F146" t="str">
        <f t="shared" si="5"/>
        <v>Пфайзер Мэнюфэкчуринг Дойчленд ГмбХ/пр.Пфайзер Фармасьютикалз ЭлЭлСи|Пфайзер|Пфайзер|На_здоровье</v>
      </c>
    </row>
    <row r="147" spans="1:6" x14ac:dyDescent="0.2">
      <c r="A147" t="s">
        <v>978</v>
      </c>
      <c r="B147" t="s">
        <v>2002</v>
      </c>
      <c r="D147" t="s">
        <v>2376</v>
      </c>
      <c r="E147" t="str">
        <f t="shared" si="4"/>
        <v>Not_value</v>
      </c>
      <c r="F147" t="str">
        <f t="shared" si="5"/>
        <v>ПроБиоФарм ООО|ПроБиоФарм|Not_value|На_здоровье</v>
      </c>
    </row>
    <row r="148" spans="1:6" x14ac:dyDescent="0.2">
      <c r="A148" t="s">
        <v>979</v>
      </c>
      <c r="B148" t="s">
        <v>1971</v>
      </c>
      <c r="C148" t="s">
        <v>2228</v>
      </c>
      <c r="D148" t="s">
        <v>2376</v>
      </c>
      <c r="E148" t="str">
        <f t="shared" si="4"/>
        <v>Менарини</v>
      </c>
      <c r="F148" t="str">
        <f t="shared" si="5"/>
        <v>Берлин-Хеми/Менарини Фарма ГмбХ/пр.Даичи Санкио Юроуп ГмбХ|Берлин-Хеми|Менарини|На_здоровье</v>
      </c>
    </row>
    <row r="149" spans="1:6" x14ac:dyDescent="0.2">
      <c r="A149" t="s">
        <v>981</v>
      </c>
      <c r="B149" t="s">
        <v>2249</v>
      </c>
      <c r="D149" t="s">
        <v>2376</v>
      </c>
      <c r="E149" t="str">
        <f t="shared" si="4"/>
        <v>Not_value</v>
      </c>
      <c r="F149" t="str">
        <f t="shared" si="5"/>
        <v>Долоргит ГмбХ и Ко.КГ|Долоргет|Not_value|На_здоровье</v>
      </c>
    </row>
    <row r="150" spans="1:6" x14ac:dyDescent="0.2">
      <c r="A150" t="s">
        <v>983</v>
      </c>
      <c r="B150" t="s">
        <v>2054</v>
      </c>
      <c r="C150" t="s">
        <v>2190</v>
      </c>
      <c r="D150" t="s">
        <v>2376</v>
      </c>
      <c r="E150" t="str">
        <f t="shared" si="4"/>
        <v>Здравле</v>
      </c>
      <c r="F150" t="str">
        <f t="shared" si="5"/>
        <v>Балканфарма-Дупница АД/Здравле  ХФЗ АО|Балканфарма|Здравле|На_здоровье</v>
      </c>
    </row>
    <row r="151" spans="1:6" x14ac:dyDescent="0.2">
      <c r="A151" t="s">
        <v>985</v>
      </c>
      <c r="B151" t="s">
        <v>1957</v>
      </c>
      <c r="D151" t="s">
        <v>2376</v>
      </c>
      <c r="E151" t="str">
        <f t="shared" si="4"/>
        <v>Not_value</v>
      </c>
      <c r="F151" t="str">
        <f t="shared" si="5"/>
        <v>Нижфарм АО|Нижфарм|Not_value|На_здоровье</v>
      </c>
    </row>
    <row r="152" spans="1:6" x14ac:dyDescent="0.2">
      <c r="A152" t="s">
        <v>986</v>
      </c>
      <c r="B152" t="s">
        <v>2250</v>
      </c>
      <c r="D152" t="s">
        <v>2376</v>
      </c>
      <c r="E152" t="str">
        <f t="shared" si="4"/>
        <v>Not_value</v>
      </c>
      <c r="F152" t="str">
        <f t="shared" si="5"/>
        <v>Институт де Ангели С.р.Л.|Институт де Ангели|Not_value|На_здоровье</v>
      </c>
    </row>
    <row r="153" spans="1:6" x14ac:dyDescent="0.2">
      <c r="A153" t="s">
        <v>988</v>
      </c>
      <c r="B153" t="s">
        <v>2213</v>
      </c>
      <c r="D153" t="s">
        <v>2376</v>
      </c>
      <c r="E153" t="str">
        <f t="shared" si="4"/>
        <v>Not_value</v>
      </c>
      <c r="F153" t="str">
        <f t="shared" si="5"/>
        <v>Санофи Винтроп Индустрия|Санофи|Not_value|На_здоровье</v>
      </c>
    </row>
    <row r="154" spans="1:6" x14ac:dyDescent="0.2">
      <c r="A154" t="s">
        <v>990</v>
      </c>
      <c r="B154" t="s">
        <v>2079</v>
      </c>
      <c r="D154" t="s">
        <v>2376</v>
      </c>
      <c r="E154" t="str">
        <f t="shared" si="4"/>
        <v>Not_value</v>
      </c>
      <c r="F154" t="str">
        <f t="shared" si="5"/>
        <v>Фармцентр ВИЛАР ЗАО|ФармВилар|Not_value|На_здоровье</v>
      </c>
    </row>
    <row r="155" spans="1:6" x14ac:dyDescent="0.2">
      <c r="A155" t="s">
        <v>992</v>
      </c>
      <c r="B155" t="s">
        <v>1961</v>
      </c>
      <c r="C155" t="s">
        <v>1961</v>
      </c>
      <c r="D155" t="s">
        <v>2376</v>
      </c>
      <c r="E155" t="str">
        <f t="shared" si="4"/>
        <v>Гедеон Рихтер</v>
      </c>
      <c r="F155" t="str">
        <f t="shared" si="5"/>
        <v>Гедеон Рихтер ОАО/уп.Гедеон Рихтер-РУС|Гедеон Рихтер|Гедеон Рихтер|На_здоровье</v>
      </c>
    </row>
    <row r="156" spans="1:6" x14ac:dyDescent="0.2">
      <c r="A156" t="s">
        <v>994</v>
      </c>
      <c r="B156" t="s">
        <v>2251</v>
      </c>
      <c r="D156" t="s">
        <v>2376</v>
      </c>
      <c r="E156" t="str">
        <f t="shared" si="4"/>
        <v>Not_value</v>
      </c>
      <c r="F156" t="str">
        <f t="shared" si="5"/>
        <v>Производство Медикаментов ООО (ПроМед ООО)|ПроМед|Not_value|На_здоровье</v>
      </c>
    </row>
    <row r="157" spans="1:6" x14ac:dyDescent="0.2">
      <c r="A157" t="s">
        <v>996</v>
      </c>
      <c r="B157" t="s">
        <v>2213</v>
      </c>
      <c r="C157" t="s">
        <v>2065</v>
      </c>
      <c r="D157" t="s">
        <v>2376</v>
      </c>
      <c r="E157" t="str">
        <f t="shared" si="4"/>
        <v>Зентива</v>
      </c>
      <c r="F157" t="str">
        <f t="shared" si="5"/>
        <v>Санофи Россия АО/пр.Зентива к.с.|Санофи|Зентива|На_здоровье</v>
      </c>
    </row>
    <row r="158" spans="1:6" x14ac:dyDescent="0.2">
      <c r="A158" t="s">
        <v>998</v>
      </c>
      <c r="B158" t="s">
        <v>2248</v>
      </c>
      <c r="D158" t="s">
        <v>2376</v>
      </c>
      <c r="E158" t="str">
        <f t="shared" si="4"/>
        <v>Not_value</v>
      </c>
      <c r="F158" t="str">
        <f t="shared" si="5"/>
        <v>Пфайзер Италия С.р.Л.|Пфайзер|Not_value|На_здоровье</v>
      </c>
    </row>
    <row r="159" spans="1:6" x14ac:dyDescent="0.2">
      <c r="A159" t="s">
        <v>1000</v>
      </c>
      <c r="B159" t="s">
        <v>1976</v>
      </c>
      <c r="C159" t="s">
        <v>1976</v>
      </c>
      <c r="D159" t="s">
        <v>2376</v>
      </c>
      <c r="E159" t="str">
        <f t="shared" si="4"/>
        <v>Актавис</v>
      </c>
      <c r="F159" t="str">
        <f t="shared" si="5"/>
        <v>Актавис Групп АО/пр.Актавис Лтд|Актавис|Актавис|На_здоровье</v>
      </c>
    </row>
    <row r="160" spans="1:6" x14ac:dyDescent="0.2">
      <c r="A160" t="s">
        <v>1002</v>
      </c>
      <c r="B160" t="s">
        <v>1976</v>
      </c>
      <c r="C160" t="s">
        <v>2239</v>
      </c>
      <c r="D160" t="s">
        <v>2376</v>
      </c>
      <c r="E160" t="str">
        <f t="shared" si="4"/>
        <v>Ксантис</v>
      </c>
      <c r="F160" t="str">
        <f t="shared" si="5"/>
        <v>Ксантис Фарма Лимитед/пр.Актавис Лтд|Актавис|Ксантис|На_здоровье</v>
      </c>
    </row>
    <row r="161" spans="1:6" x14ac:dyDescent="0.2">
      <c r="A161" t="s">
        <v>1004</v>
      </c>
      <c r="B161" t="s">
        <v>2074</v>
      </c>
      <c r="C161" t="s">
        <v>2074</v>
      </c>
      <c r="D161" t="s">
        <v>2376</v>
      </c>
      <c r="E161" t="str">
        <f t="shared" si="4"/>
        <v>Такеда</v>
      </c>
      <c r="F161" t="str">
        <f t="shared" si="5"/>
        <v>Такеда Фарма А/С/пр.Такеда Айлэнд Лимитед|Такеда|Такеда|На_здоровье</v>
      </c>
    </row>
    <row r="162" spans="1:6" x14ac:dyDescent="0.2">
      <c r="A162" t="s">
        <v>1006</v>
      </c>
      <c r="B162" t="s">
        <v>2004</v>
      </c>
      <c r="D162" t="s">
        <v>2376</v>
      </c>
      <c r="E162" t="str">
        <f t="shared" si="4"/>
        <v>Not_value</v>
      </c>
      <c r="F162" t="str">
        <f t="shared" si="5"/>
        <v>Алкалоид АД Скопье|Алкалоид|Not_value|На_здоровье</v>
      </c>
    </row>
    <row r="163" spans="1:6" x14ac:dyDescent="0.2">
      <c r="A163" t="s">
        <v>1008</v>
      </c>
      <c r="B163" t="s">
        <v>1961</v>
      </c>
      <c r="C163" t="s">
        <v>1961</v>
      </c>
      <c r="D163" t="s">
        <v>2376</v>
      </c>
      <c r="E163" t="str">
        <f t="shared" si="4"/>
        <v>Гедеон Рихтер</v>
      </c>
      <c r="F163" t="str">
        <f t="shared" si="5"/>
        <v>Гедеон Рихтер ОАО/Гедеон Рихтер-РУС|Гедеон Рихтер|Гедеон Рихтер|На_здоровье</v>
      </c>
    </row>
    <row r="164" spans="1:6" x14ac:dyDescent="0.2">
      <c r="A164" t="s">
        <v>1009</v>
      </c>
      <c r="B164" t="s">
        <v>2213</v>
      </c>
      <c r="D164" t="s">
        <v>2376</v>
      </c>
      <c r="E164" t="str">
        <f t="shared" si="4"/>
        <v>Not_value</v>
      </c>
      <c r="F164" t="str">
        <f t="shared" si="5"/>
        <v>Санофи-Авентис де Мексико С.А. де С.В.|Санофи|Not_value|На_здоровье</v>
      </c>
    </row>
    <row r="165" spans="1:6" x14ac:dyDescent="0.2">
      <c r="A165" t="s">
        <v>1011</v>
      </c>
      <c r="B165" t="s">
        <v>1958</v>
      </c>
      <c r="D165" t="s">
        <v>2376</v>
      </c>
      <c r="E165" t="str">
        <f t="shared" si="4"/>
        <v>Not_value</v>
      </c>
      <c r="F165" t="str">
        <f t="shared" si="5"/>
        <v>Хемофарм АД|Хемофарм|Not_value|На_здоровье</v>
      </c>
    </row>
    <row r="166" spans="1:6" x14ac:dyDescent="0.2">
      <c r="A166" t="s">
        <v>1013</v>
      </c>
      <c r="B166" t="s">
        <v>2059</v>
      </c>
      <c r="D166" t="s">
        <v>2376</v>
      </c>
      <c r="E166" t="str">
        <f t="shared" si="4"/>
        <v>Not_value</v>
      </c>
      <c r="F166" t="str">
        <f t="shared" si="5"/>
        <v>Эллара МЦ ООО|Эллара|Not_value|На_здоровье</v>
      </c>
    </row>
    <row r="167" spans="1:6" x14ac:dyDescent="0.2">
      <c r="A167" t="s">
        <v>1015</v>
      </c>
      <c r="B167" t="s">
        <v>2253</v>
      </c>
      <c r="D167" t="s">
        <v>2376</v>
      </c>
      <c r="E167" t="str">
        <f t="shared" si="4"/>
        <v>Not_value</v>
      </c>
      <c r="F167" t="str">
        <f t="shared" si="5"/>
        <v>Березовский фармзавод ЗАО|Березовский|Not_value|На_здоровье</v>
      </c>
    </row>
    <row r="168" spans="1:6" x14ac:dyDescent="0.2">
      <c r="A168" t="s">
        <v>1017</v>
      </c>
      <c r="B168" t="s">
        <v>1967</v>
      </c>
      <c r="C168" t="s">
        <v>1977</v>
      </c>
      <c r="D168" t="s">
        <v>2376</v>
      </c>
      <c r="E168" t="str">
        <f t="shared" si="4"/>
        <v>ФармВИЛАР</v>
      </c>
      <c r="F168" t="str">
        <f t="shared" si="5"/>
        <v>Оболенское ФП АО/пр.ФармВИЛАР НПО ООО|Оболенское|ФармВИЛАР|На_здоровье</v>
      </c>
    </row>
    <row r="169" spans="1:6" x14ac:dyDescent="0.2">
      <c r="A169" t="s">
        <v>1019</v>
      </c>
      <c r="B169" t="s">
        <v>1960</v>
      </c>
      <c r="D169" t="s">
        <v>2376</v>
      </c>
      <c r="E169" t="str">
        <f t="shared" si="4"/>
        <v>Not_value</v>
      </c>
      <c r="F169" t="str">
        <f t="shared" si="5"/>
        <v>Фармацевтический завод Тева Прайвэт Ко.Лтд|Тева|Not_value|На_здоровье</v>
      </c>
    </row>
    <row r="170" spans="1:6" x14ac:dyDescent="0.2">
      <c r="A170" t="s">
        <v>1021</v>
      </c>
      <c r="B170" t="s">
        <v>2213</v>
      </c>
      <c r="C170" t="s">
        <v>2235</v>
      </c>
      <c r="D170" t="s">
        <v>2376</v>
      </c>
      <c r="E170" t="str">
        <f t="shared" si="4"/>
        <v>Делфарм</v>
      </c>
      <c r="F170" t="str">
        <f t="shared" si="5"/>
        <v>Санофи-Авентис Дойчланд ГмбХ/пр.Делфарм Дижон|Санофи|Делфарм|На_здоровье</v>
      </c>
    </row>
    <row r="171" spans="1:6" x14ac:dyDescent="0.2">
      <c r="A171" t="s">
        <v>1023</v>
      </c>
      <c r="B171" t="s">
        <v>1964</v>
      </c>
      <c r="C171" t="s">
        <v>2155</v>
      </c>
      <c r="D171" t="s">
        <v>2376</v>
      </c>
      <c r="E171" t="str">
        <f t="shared" si="4"/>
        <v>Минскинтеркапс</v>
      </c>
      <c r="F171" t="str">
        <f t="shared" si="5"/>
        <v>Отисифарм ПАО/пр.Минскинтеркапс УП|Отисифарм|Минскинтеркапс|На_здоровье</v>
      </c>
    </row>
    <row r="172" spans="1:6" x14ac:dyDescent="0.2">
      <c r="A172" t="s">
        <v>1025</v>
      </c>
      <c r="B172" t="s">
        <v>2017</v>
      </c>
      <c r="D172" t="s">
        <v>2376</v>
      </c>
      <c r="E172" t="str">
        <f t="shared" si="4"/>
        <v>Not_value</v>
      </c>
      <c r="F172" t="str">
        <f t="shared" si="5"/>
        <v>Фармстандарт-Томскхимфарм ОАО|Фармстандарт|Not_value|На_здоровье</v>
      </c>
    </row>
    <row r="173" spans="1:6" x14ac:dyDescent="0.2">
      <c r="A173" t="s">
        <v>1026</v>
      </c>
      <c r="B173" t="s">
        <v>1971</v>
      </c>
      <c r="C173" t="s">
        <v>2228</v>
      </c>
      <c r="D173" t="s">
        <v>2376</v>
      </c>
      <c r="E173" t="str">
        <f t="shared" si="4"/>
        <v>Менарини</v>
      </c>
      <c r="F173" t="str">
        <f t="shared" si="5"/>
        <v>Берлин-Хеми/Менарини Фарма ГмбХ/пр.Менарини-Фон Хейден ГмбХ/уп.Берлин-Хеми АГ|Берлин-Хеми|Менарини|На_здоровье</v>
      </c>
    </row>
    <row r="174" spans="1:6" x14ac:dyDescent="0.2">
      <c r="A174" t="s">
        <v>1028</v>
      </c>
      <c r="B174" t="s">
        <v>2100</v>
      </c>
      <c r="D174" t="s">
        <v>2376</v>
      </c>
      <c r="E174" t="str">
        <f t="shared" si="4"/>
        <v>Not_value</v>
      </c>
      <c r="F174" t="str">
        <f t="shared" si="5"/>
        <v>Симпекс Фарма Пвт.Лтд|Симпекс Фарма|Not_value|На_здоровье</v>
      </c>
    </row>
    <row r="175" spans="1:6" x14ac:dyDescent="0.2">
      <c r="A175" t="s">
        <v>1030</v>
      </c>
      <c r="B175" t="s">
        <v>2254</v>
      </c>
      <c r="D175" t="s">
        <v>2376</v>
      </c>
      <c r="E175" t="str">
        <f t="shared" si="4"/>
        <v>Not_value</v>
      </c>
      <c r="F175" t="str">
        <f t="shared" si="5"/>
        <v>Рекордати Индастри Кимика &amp; Фармасьютика|Рекордати|Not_value|На_здоровье</v>
      </c>
    </row>
    <row r="176" spans="1:6" x14ac:dyDescent="0.2">
      <c r="A176" t="s">
        <v>1032</v>
      </c>
      <c r="B176" t="s">
        <v>1978</v>
      </c>
      <c r="C176" t="s">
        <v>2255</v>
      </c>
      <c r="D176" t="s">
        <v>2376</v>
      </c>
      <c r="E176" t="str">
        <f t="shared" si="4"/>
        <v>Протекх</v>
      </c>
      <c r="F176" t="str">
        <f t="shared" si="5"/>
        <v>Виал ООО/пр.Протекх Биосистемс Пвт.Лтд|Виал|Протекх|На_здоровье</v>
      </c>
    </row>
    <row r="177" spans="1:6" x14ac:dyDescent="0.2">
      <c r="A177" t="s">
        <v>1034</v>
      </c>
      <c r="B177" t="s">
        <v>2256</v>
      </c>
      <c r="D177" t="s">
        <v>2376</v>
      </c>
      <c r="E177" t="str">
        <f t="shared" si="4"/>
        <v>Not_value</v>
      </c>
      <c r="F177" t="str">
        <f t="shared" si="5"/>
        <v>ФГУП НПЦ Фармзащита ФМБА России|Фармзащита|Not_value|На_здоровье</v>
      </c>
    </row>
    <row r="178" spans="1:6" x14ac:dyDescent="0.2">
      <c r="A178" t="s">
        <v>1036</v>
      </c>
      <c r="B178" t="s">
        <v>2257</v>
      </c>
      <c r="C178" t="s">
        <v>1979</v>
      </c>
      <c r="D178" t="s">
        <v>2376</v>
      </c>
      <c r="E178" t="str">
        <f t="shared" si="4"/>
        <v>Фарматис</v>
      </c>
      <c r="F178" t="str">
        <f t="shared" si="5"/>
        <v>Астеллас Фарма Юроп Б.В./пр.Фарматис|Астеллас|Фарматис|На_здоровье</v>
      </c>
    </row>
    <row r="179" spans="1:6" x14ac:dyDescent="0.2">
      <c r="A179" t="s">
        <v>1038</v>
      </c>
      <c r="B179" t="s">
        <v>2213</v>
      </c>
      <c r="C179" t="s">
        <v>1979</v>
      </c>
      <c r="D179" t="s">
        <v>2376</v>
      </c>
      <c r="E179" t="str">
        <f t="shared" si="4"/>
        <v>Фарматис</v>
      </c>
      <c r="F179" t="str">
        <f t="shared" si="5"/>
        <v>Санофи-Авентис Франс/Фарматис|Санофи|Фарматис|На_здоровье</v>
      </c>
    </row>
    <row r="180" spans="1:6" x14ac:dyDescent="0.2">
      <c r="A180" t="s">
        <v>1040</v>
      </c>
      <c r="B180" t="s">
        <v>2070</v>
      </c>
      <c r="C180" t="s">
        <v>2070</v>
      </c>
      <c r="D180" t="s">
        <v>2376</v>
      </c>
      <c r="E180" t="str">
        <f t="shared" si="4"/>
        <v>Валента</v>
      </c>
      <c r="F180" t="str">
        <f t="shared" si="5"/>
        <v>Валента Фармацевтика АО/Валента Фарм АО|Валента|Валента|На_здоровье</v>
      </c>
    </row>
    <row r="181" spans="1:6" x14ac:dyDescent="0.2">
      <c r="A181" t="s">
        <v>1042</v>
      </c>
      <c r="B181" t="s">
        <v>2258</v>
      </c>
      <c r="D181" t="s">
        <v>2376</v>
      </c>
      <c r="E181" t="str">
        <f t="shared" si="4"/>
        <v>Not_value</v>
      </c>
      <c r="F181" t="str">
        <f t="shared" si="5"/>
        <v>Кадила Фармасьютикалз Лимитед|Кадила|Not_value|На_здоровье</v>
      </c>
    </row>
    <row r="182" spans="1:6" x14ac:dyDescent="0.2">
      <c r="A182" t="s">
        <v>1044</v>
      </c>
      <c r="B182" t="s">
        <v>2074</v>
      </c>
      <c r="D182" t="s">
        <v>2376</v>
      </c>
      <c r="E182" t="str">
        <f t="shared" si="4"/>
        <v>Not_value</v>
      </c>
      <c r="F182" t="str">
        <f t="shared" si="5"/>
        <v>Такеда Фармасьютикалс ООО|Такеда|Not_value|На_здоровье</v>
      </c>
    </row>
    <row r="183" spans="1:6" x14ac:dyDescent="0.2">
      <c r="A183" t="s">
        <v>1045</v>
      </c>
      <c r="B183" t="s">
        <v>2259</v>
      </c>
      <c r="D183" t="s">
        <v>2376</v>
      </c>
      <c r="E183" t="str">
        <f t="shared" si="4"/>
        <v>Not_value</v>
      </c>
      <c r="F183" t="str">
        <f t="shared" si="5"/>
        <v>Домпе Фармачеутичи С.п.А|Домпе|Not_value|На_здоровье</v>
      </c>
    </row>
    <row r="184" spans="1:6" x14ac:dyDescent="0.2">
      <c r="A184" t="s">
        <v>1047</v>
      </c>
      <c r="B184" t="s">
        <v>2071</v>
      </c>
      <c r="C184" t="s">
        <v>1974</v>
      </c>
      <c r="D184" t="s">
        <v>2376</v>
      </c>
      <c r="E184" t="str">
        <f t="shared" si="4"/>
        <v>Верофарм</v>
      </c>
      <c r="F184" t="str">
        <f t="shared" si="5"/>
        <v>Эбботт Лэбораториз ГмбХ/пр.Верофарм АО|Эббот|Верофарм|На_здоровье</v>
      </c>
    </row>
    <row r="185" spans="1:6" x14ac:dyDescent="0.2">
      <c r="A185" t="s">
        <v>1049</v>
      </c>
      <c r="B185" t="s">
        <v>2248</v>
      </c>
      <c r="C185" t="s">
        <v>1980</v>
      </c>
      <c r="D185" t="s">
        <v>2376</v>
      </c>
      <c r="E185" t="str">
        <f t="shared" si="4"/>
        <v>Р-Фарм</v>
      </c>
      <c r="F185" t="str">
        <f t="shared" si="5"/>
        <v>Пфайзер ГмбХ/пр.Р-Фарм Германия ГмбХ|Пфайзер|Р-Фарм|На_здоровье</v>
      </c>
    </row>
    <row r="186" spans="1:6" x14ac:dyDescent="0.2">
      <c r="A186" t="s">
        <v>1051</v>
      </c>
      <c r="B186" t="s">
        <v>2075</v>
      </c>
      <c r="D186" t="s">
        <v>2376</v>
      </c>
      <c r="E186" t="str">
        <f t="shared" si="4"/>
        <v>Not_value</v>
      </c>
      <c r="F186" t="str">
        <f t="shared" si="5"/>
        <v>Усолье-Сибирский ХФЗ АО|Усолье|Not_value|На_здоровье</v>
      </c>
    </row>
    <row r="187" spans="1:6" x14ac:dyDescent="0.2">
      <c r="A187" t="s">
        <v>1052</v>
      </c>
      <c r="B187" t="s">
        <v>2044</v>
      </c>
      <c r="D187" t="s">
        <v>2376</v>
      </c>
      <c r="E187" t="str">
        <f t="shared" si="4"/>
        <v>Not_value</v>
      </c>
      <c r="F187" t="str">
        <f t="shared" si="5"/>
        <v>Фармак ОАО|Фармак|Not_value|На_здоровье</v>
      </c>
    </row>
    <row r="188" spans="1:6" x14ac:dyDescent="0.2">
      <c r="A188" t="s">
        <v>1054</v>
      </c>
      <c r="B188" t="s">
        <v>2045</v>
      </c>
      <c r="D188" t="s">
        <v>2376</v>
      </c>
      <c r="E188" t="str">
        <f t="shared" si="4"/>
        <v>Not_value</v>
      </c>
      <c r="F188" t="str">
        <f t="shared" si="5"/>
        <v>Мелиген ФП ЗАО|Мелиген|Not_value|На_здоровье</v>
      </c>
    </row>
    <row r="189" spans="1:6" x14ac:dyDescent="0.2">
      <c r="A189" t="s">
        <v>1056</v>
      </c>
      <c r="B189" t="s">
        <v>1960</v>
      </c>
      <c r="C189" t="s">
        <v>1019</v>
      </c>
      <c r="D189" t="s">
        <v>2376</v>
      </c>
      <c r="E189" t="str">
        <f t="shared" si="4"/>
        <v>Фармацевтический завод Тева Прайвэт Ко.Лтд</v>
      </c>
      <c r="F189" t="str">
        <f t="shared" si="5"/>
        <v>Тева Фармацевтические Предприятия Лтд/пр.Фармацевтический завод Тева Прайвэт Ко.Лтд|Тева|Фармацевтический завод Тева Прайвэт Ко.Лтд|На_здоровье</v>
      </c>
    </row>
    <row r="190" spans="1:6" x14ac:dyDescent="0.2">
      <c r="A190" t="s">
        <v>1058</v>
      </c>
      <c r="B190" t="s">
        <v>2261</v>
      </c>
      <c r="D190" t="s">
        <v>2376</v>
      </c>
      <c r="E190" t="str">
        <f t="shared" si="4"/>
        <v>Not_value</v>
      </c>
      <c r="F190" t="str">
        <f t="shared" si="5"/>
        <v>К.О.Ромфарм Компани С.р.Л.|Ромфарм Компани|Not_value|На_здоровье</v>
      </c>
    </row>
    <row r="191" spans="1:6" x14ac:dyDescent="0.2">
      <c r="A191" t="s">
        <v>1060</v>
      </c>
      <c r="B191" t="s">
        <v>2046</v>
      </c>
      <c r="D191" t="s">
        <v>2376</v>
      </c>
      <c r="E191" t="str">
        <f t="shared" si="4"/>
        <v>Not_value</v>
      </c>
      <c r="F191" t="str">
        <f t="shared" si="5"/>
        <v>Альтфарм ООО|Альтфарм|Not_value|На_здоровье</v>
      </c>
    </row>
    <row r="192" spans="1:6" x14ac:dyDescent="0.2">
      <c r="A192" t="s">
        <v>1061</v>
      </c>
      <c r="B192" t="s">
        <v>2260</v>
      </c>
      <c r="D192" t="s">
        <v>2376</v>
      </c>
      <c r="E192" t="str">
        <f t="shared" si="4"/>
        <v>Not_value</v>
      </c>
      <c r="F192" t="str">
        <f t="shared" si="5"/>
        <v>Майлан Лэбораториз САС|Майлан|Not_value|На_здоровье</v>
      </c>
    </row>
    <row r="193" spans="1:6" x14ac:dyDescent="0.2">
      <c r="A193" t="s">
        <v>1063</v>
      </c>
      <c r="B193" t="s">
        <v>2262</v>
      </c>
      <c r="D193" t="s">
        <v>2376</v>
      </c>
      <c r="E193" t="str">
        <f t="shared" si="4"/>
        <v>Not_value</v>
      </c>
      <c r="F193" t="str">
        <f t="shared" si="5"/>
        <v>Протекх Биосистемс Пвт.Лтд|Протекх Биосистемс|Not_value|На_здоровье</v>
      </c>
    </row>
    <row r="194" spans="1:6" x14ac:dyDescent="0.2">
      <c r="A194" t="s">
        <v>1065</v>
      </c>
      <c r="B194" t="s">
        <v>2160</v>
      </c>
      <c r="D194" t="s">
        <v>2376</v>
      </c>
      <c r="E194" t="str">
        <f t="shared" si="4"/>
        <v>Not_value</v>
      </c>
      <c r="F194" t="str">
        <f t="shared" si="5"/>
        <v>Др. Р.Пфлегер Хим. фабрика ГмбХ|Пфлегер|Not_value|На_здоровье</v>
      </c>
    </row>
    <row r="195" spans="1:6" x14ac:dyDescent="0.2">
      <c r="A195" t="s">
        <v>1067</v>
      </c>
      <c r="B195" t="s">
        <v>2244</v>
      </c>
      <c r="D195" t="s">
        <v>2376</v>
      </c>
      <c r="E195" t="str">
        <f t="shared" ref="E195:E258" si="6">IF(C195="","Not_value",C195)</f>
        <v>Not_value</v>
      </c>
      <c r="F195" t="str">
        <f t="shared" ref="F195:F258" si="7">A195&amp;"|"&amp;B195&amp;"|"&amp;E195&amp;"|"&amp;D195</f>
        <v>ЛЕККО ФармФирма ЗАО|ЛЕККО|Not_value|На_здоровье</v>
      </c>
    </row>
    <row r="196" spans="1:6" x14ac:dyDescent="0.2">
      <c r="A196" t="s">
        <v>1069</v>
      </c>
      <c r="B196" t="s">
        <v>2082</v>
      </c>
      <c r="D196" t="s">
        <v>2376</v>
      </c>
      <c r="E196" t="str">
        <f t="shared" si="6"/>
        <v>Not_value</v>
      </c>
      <c r="F196" t="str">
        <f t="shared" si="7"/>
        <v>Санека Фармасьютикалс а.с.|Санека|Not_value|На_здоровье</v>
      </c>
    </row>
    <row r="197" spans="1:6" x14ac:dyDescent="0.2">
      <c r="A197" t="s">
        <v>1071</v>
      </c>
      <c r="B197" t="s">
        <v>2263</v>
      </c>
      <c r="D197" t="s">
        <v>2376</v>
      </c>
      <c r="E197" t="str">
        <f t="shared" si="6"/>
        <v>Not_value</v>
      </c>
      <c r="F197" t="str">
        <f t="shared" si="7"/>
        <v>Вокхардт Лтд|Вокхардт|Not_value|На_здоровье</v>
      </c>
    </row>
    <row r="198" spans="1:6" x14ac:dyDescent="0.2">
      <c r="A198" t="s">
        <v>1073</v>
      </c>
      <c r="B198" t="s">
        <v>2264</v>
      </c>
      <c r="D198" t="s">
        <v>2376</v>
      </c>
      <c r="E198" t="str">
        <f t="shared" si="6"/>
        <v>Not_value</v>
      </c>
      <c r="F198" t="str">
        <f t="shared" si="7"/>
        <v>Юникем Лабораториз Лимитед|Юникем|Not_value|На_здоровье</v>
      </c>
    </row>
    <row r="199" spans="1:6" x14ac:dyDescent="0.2">
      <c r="A199" t="s">
        <v>1075</v>
      </c>
      <c r="B199" t="s">
        <v>2265</v>
      </c>
      <c r="D199" t="s">
        <v>2376</v>
      </c>
      <c r="E199" t="str">
        <f t="shared" si="6"/>
        <v>Not_value</v>
      </c>
      <c r="F199" t="str">
        <f t="shared" si="7"/>
        <v>Лекфарм СООО|Лекфарм|Not_value|На_здоровье</v>
      </c>
    </row>
    <row r="200" spans="1:6" x14ac:dyDescent="0.2">
      <c r="A200" t="s">
        <v>1077</v>
      </c>
      <c r="B200" t="s">
        <v>2047</v>
      </c>
      <c r="D200" t="s">
        <v>2376</v>
      </c>
      <c r="E200" t="str">
        <f t="shared" si="6"/>
        <v>Not_value</v>
      </c>
      <c r="F200" t="str">
        <f t="shared" si="7"/>
        <v>Аромасинтез ООО|Аромасинтез|Not_value|На_здоровье</v>
      </c>
    </row>
    <row r="201" spans="1:6" x14ac:dyDescent="0.2">
      <c r="A201" t="s">
        <v>1078</v>
      </c>
      <c r="B201" t="s">
        <v>2208</v>
      </c>
      <c r="D201" t="s">
        <v>2376</v>
      </c>
      <c r="E201" t="str">
        <f t="shared" si="6"/>
        <v>Not_value</v>
      </c>
      <c r="F201" t="str">
        <f t="shared" si="7"/>
        <v>Рекитт Бенкизер Хелскэр Великобритания Лтд|Рекитт Бенкизер|Not_value|На_здоровье</v>
      </c>
    </row>
    <row r="202" spans="1:6" x14ac:dyDescent="0.2">
      <c r="A202" t="s">
        <v>1080</v>
      </c>
      <c r="B202" t="s">
        <v>2048</v>
      </c>
      <c r="D202" t="s">
        <v>2376</v>
      </c>
      <c r="E202" t="str">
        <f t="shared" si="6"/>
        <v>Not_value</v>
      </c>
      <c r="F202" t="str">
        <f t="shared" si="7"/>
        <v>Славянская Аптека ООО|Славянская Аптека|Not_value|На_здоровье</v>
      </c>
    </row>
    <row r="203" spans="1:6" x14ac:dyDescent="0.2">
      <c r="A203" t="s">
        <v>1082</v>
      </c>
      <c r="B203" t="s">
        <v>2266</v>
      </c>
      <c r="C203" t="s">
        <v>2267</v>
      </c>
      <c r="D203" t="s">
        <v>2376</v>
      </c>
      <c r="E203" t="str">
        <f t="shared" si="6"/>
        <v>Клоке Фарма-Сервис</v>
      </c>
      <c r="F203" t="str">
        <f t="shared" si="7"/>
        <v>Мерц Фарма ГмбХ и Ко.КГаА/пр.Клоке Фарма-Сервис ГмбХ|Мерц Фарма|Клоке Фарма-Сервис|На_здоровье</v>
      </c>
    </row>
    <row r="204" spans="1:6" x14ac:dyDescent="0.2">
      <c r="A204" t="s">
        <v>1084</v>
      </c>
      <c r="B204" t="s">
        <v>2268</v>
      </c>
      <c r="D204" t="s">
        <v>2376</v>
      </c>
      <c r="E204" t="str">
        <f t="shared" si="6"/>
        <v>Not_value</v>
      </c>
      <c r="F204" t="str">
        <f t="shared" si="7"/>
        <v>Хербион Пакистан Пвт Лтд|Хербион|Not_value|На_здоровье</v>
      </c>
    </row>
    <row r="205" spans="1:6" x14ac:dyDescent="0.2">
      <c r="A205" t="s">
        <v>1086</v>
      </c>
      <c r="B205" t="s">
        <v>2210</v>
      </c>
      <c r="D205" t="s">
        <v>2376</v>
      </c>
      <c r="E205" t="str">
        <f t="shared" si="6"/>
        <v>Not_value</v>
      </c>
      <c r="F205" t="str">
        <f t="shared" si="7"/>
        <v>Шрея Лайф Саенсиз Пвт.Лтд|Шрея Лайф|Not_value|На_здоровье</v>
      </c>
    </row>
    <row r="206" spans="1:6" x14ac:dyDescent="0.2">
      <c r="A206" t="s">
        <v>1088</v>
      </c>
      <c r="B206" t="s">
        <v>1998</v>
      </c>
      <c r="D206" t="s">
        <v>2376</v>
      </c>
      <c r="E206" t="str">
        <f t="shared" si="6"/>
        <v>Not_value</v>
      </c>
      <c r="F206" t="str">
        <f t="shared" si="7"/>
        <v>Фамар Орлеан|Фамар|Not_value|На_здоровье</v>
      </c>
    </row>
    <row r="207" spans="1:6" x14ac:dyDescent="0.2">
      <c r="A207" t="s">
        <v>1089</v>
      </c>
      <c r="B207" t="s">
        <v>2269</v>
      </c>
      <c r="D207" t="s">
        <v>2376</v>
      </c>
      <c r="E207" t="str">
        <f t="shared" si="6"/>
        <v>Not_value</v>
      </c>
      <c r="F207" t="str">
        <f t="shared" si="7"/>
        <v>Селебрити Биофарма Лтд.|Селебрити Биофарма|Not_value|На_здоровье</v>
      </c>
    </row>
    <row r="208" spans="1:6" x14ac:dyDescent="0.2">
      <c r="A208" t="s">
        <v>1090</v>
      </c>
      <c r="B208" t="s">
        <v>2248</v>
      </c>
      <c r="D208" t="s">
        <v>2376</v>
      </c>
      <c r="E208" t="str">
        <f t="shared" si="6"/>
        <v>Not_value</v>
      </c>
      <c r="F208" t="str">
        <f t="shared" si="7"/>
        <v>Пфайзер Консьюмер Мэнюфэкчуринг Италия С.р.Л.|Пфайзер|Not_value|На_здоровье</v>
      </c>
    </row>
    <row r="209" spans="1:6" x14ac:dyDescent="0.2">
      <c r="A209" t="s">
        <v>1092</v>
      </c>
      <c r="B209" t="s">
        <v>2074</v>
      </c>
      <c r="C209" t="s">
        <v>2074</v>
      </c>
      <c r="D209" t="s">
        <v>2376</v>
      </c>
      <c r="E209" t="str">
        <f t="shared" si="6"/>
        <v>Такеда</v>
      </c>
      <c r="F209" t="str">
        <f t="shared" si="7"/>
        <v>Такеда Фармасьютикал Компани Лимитед/Такеда Айлэнд Лимитед|Такеда|Такеда|На_здоровье</v>
      </c>
    </row>
    <row r="210" spans="1:6" x14ac:dyDescent="0.2">
      <c r="A210" t="s">
        <v>1094</v>
      </c>
      <c r="B210" t="s">
        <v>2255</v>
      </c>
      <c r="D210" t="s">
        <v>2376</v>
      </c>
      <c r="E210" t="str">
        <f t="shared" si="6"/>
        <v>Not_value</v>
      </c>
      <c r="F210" t="str">
        <f t="shared" si="7"/>
        <v>Протекх Биосистемс Пвт.|Протекх|Not_value|На_здоровье</v>
      </c>
    </row>
    <row r="211" spans="1:6" x14ac:dyDescent="0.2">
      <c r="A211" t="s">
        <v>1096</v>
      </c>
      <c r="B211" t="s">
        <v>2270</v>
      </c>
      <c r="D211" t="s">
        <v>2376</v>
      </c>
      <c r="E211" t="str">
        <f t="shared" si="6"/>
        <v>Not_value</v>
      </c>
      <c r="F211" t="str">
        <f t="shared" si="7"/>
        <v>Майоли Спиндлер Лабораториз|Майоли Спиндлер|Not_value|На_здоровье</v>
      </c>
    </row>
    <row r="212" spans="1:6" x14ac:dyDescent="0.2">
      <c r="A212" t="s">
        <v>1098</v>
      </c>
      <c r="B212" t="s">
        <v>2257</v>
      </c>
      <c r="C212" t="s">
        <v>1980</v>
      </c>
      <c r="D212" t="s">
        <v>2376</v>
      </c>
      <c r="E212" t="str">
        <f t="shared" si="6"/>
        <v>Р-Фарм</v>
      </c>
      <c r="F212" t="str">
        <f t="shared" si="7"/>
        <v>Астеллас Фарма Юроп Б.В./пр.Р-Фарм АО/уп.Ортат АО|Астеллас|Р-Фарм|На_здоровье</v>
      </c>
    </row>
    <row r="213" spans="1:6" x14ac:dyDescent="0.2">
      <c r="A213" t="s">
        <v>1100</v>
      </c>
      <c r="B213" t="s">
        <v>2271</v>
      </c>
      <c r="D213" t="s">
        <v>2376</v>
      </c>
      <c r="E213" t="str">
        <f t="shared" si="6"/>
        <v>Not_value</v>
      </c>
      <c r="F213" t="str">
        <f t="shared" si="7"/>
        <v>Витафарма фирма АО|Витафарма|Not_value|На_здоровье</v>
      </c>
    </row>
    <row r="214" spans="1:6" x14ac:dyDescent="0.2">
      <c r="A214" t="s">
        <v>1102</v>
      </c>
      <c r="B214" t="s">
        <v>2071</v>
      </c>
      <c r="C214" t="s">
        <v>1981</v>
      </c>
      <c r="D214" t="s">
        <v>2376</v>
      </c>
      <c r="E214" t="str">
        <f t="shared" si="6"/>
        <v>ЭббВи С.р.л.</v>
      </c>
      <c r="F214" t="str">
        <f t="shared" si="7"/>
        <v>Эбботт Лэбораториз ГмбХ/пр.ЭббВи С.р.л.|Эббот|ЭббВи С.р.л.|На_здоровье</v>
      </c>
    </row>
    <row r="215" spans="1:6" x14ac:dyDescent="0.2">
      <c r="A215" t="s">
        <v>1104</v>
      </c>
      <c r="B215" t="s">
        <v>2260</v>
      </c>
      <c r="D215" t="s">
        <v>2376</v>
      </c>
      <c r="E215" t="str">
        <f t="shared" si="6"/>
        <v>Not_value</v>
      </c>
      <c r="F215" t="str">
        <f t="shared" si="7"/>
        <v>Майлан ЕПД Г.К.|Майлан|Not_value|На_здоровье</v>
      </c>
    </row>
    <row r="216" spans="1:6" x14ac:dyDescent="0.2">
      <c r="A216" t="s">
        <v>1106</v>
      </c>
      <c r="B216" t="s">
        <v>2243</v>
      </c>
      <c r="C216" t="s">
        <v>2272</v>
      </c>
      <c r="D216" t="s">
        <v>2376</v>
      </c>
      <c r="E216" t="str">
        <f t="shared" si="6"/>
        <v>Каталент</v>
      </c>
      <c r="F216" t="str">
        <f t="shared" si="7"/>
        <v>Джонсон и Джонсон ООО/пр.Каталент Ю.К. Суиндон Зайдис Лтд/Янссен-Силаг|Джонсон энд Джонсон|Каталент|На_здоровье</v>
      </c>
    </row>
    <row r="217" spans="1:6" x14ac:dyDescent="0.2">
      <c r="A217" t="s">
        <v>1108</v>
      </c>
      <c r="B217" t="s">
        <v>2273</v>
      </c>
      <c r="C217" t="s">
        <v>2273</v>
      </c>
      <c r="D217" t="s">
        <v>2376</v>
      </c>
      <c r="E217" t="str">
        <f t="shared" si="6"/>
        <v>Берингер</v>
      </c>
      <c r="F217" t="str">
        <f t="shared" si="7"/>
        <v>Берингер Ингельхайм Фарма КГ/Берингер Ингельхайм Эллас А.Е.|Берингер|Берингер|На_здоровье</v>
      </c>
    </row>
    <row r="218" spans="1:6" x14ac:dyDescent="0.2">
      <c r="A218" t="s">
        <v>1110</v>
      </c>
      <c r="B218" t="s">
        <v>2274</v>
      </c>
      <c r="C218" t="s">
        <v>1977</v>
      </c>
      <c r="D218" t="s">
        <v>2376</v>
      </c>
      <c r="E218" t="str">
        <f t="shared" si="6"/>
        <v>ФармВИЛАР</v>
      </c>
      <c r="F218" t="str">
        <f t="shared" si="7"/>
        <v>Сотекс ФармФирма ЗАО/пр.ФармВИЛАР НПО ООО|Сотекс Фармфирма|ФармВИЛАР|На_здоровье</v>
      </c>
    </row>
    <row r="219" spans="1:6" x14ac:dyDescent="0.2">
      <c r="A219" t="s">
        <v>1112</v>
      </c>
      <c r="B219" t="s">
        <v>2054</v>
      </c>
      <c r="D219" t="s">
        <v>2376</v>
      </c>
      <c r="E219" t="str">
        <f t="shared" si="6"/>
        <v>Not_value</v>
      </c>
      <c r="F219" t="str">
        <f t="shared" si="7"/>
        <v>Балканфарма - Разград АД|Балканфарма|Not_value|На_здоровье</v>
      </c>
    </row>
    <row r="220" spans="1:6" x14ac:dyDescent="0.2">
      <c r="A220" t="s">
        <v>1114</v>
      </c>
      <c r="B220" t="s">
        <v>2097</v>
      </c>
      <c r="C220" t="s">
        <v>2275</v>
      </c>
      <c r="D220" t="s">
        <v>2376</v>
      </c>
      <c r="E220" t="str">
        <f t="shared" si="6"/>
        <v>Специфар</v>
      </c>
      <c r="F220" t="str">
        <f t="shared" si="7"/>
        <v>Белупо д.д./пр.Специфар С.А.|Белупо|Специфар|На_здоровье</v>
      </c>
    </row>
    <row r="221" spans="1:6" x14ac:dyDescent="0.2">
      <c r="A221" t="s">
        <v>1116</v>
      </c>
      <c r="B221" t="s">
        <v>1971</v>
      </c>
      <c r="C221" t="s">
        <v>2228</v>
      </c>
      <c r="D221" t="s">
        <v>2376</v>
      </c>
      <c r="E221" t="str">
        <f t="shared" si="6"/>
        <v>Менарини</v>
      </c>
      <c r="F221" t="str">
        <f t="shared" si="7"/>
        <v>Берлин-Хеми/Менарини Фарма ГмбХ/пр.Берлин-Хеми АГ|Берлин-Хеми|Менарини|На_здоровье</v>
      </c>
    </row>
    <row r="222" spans="1:6" x14ac:dyDescent="0.2">
      <c r="A222" t="s">
        <v>1118</v>
      </c>
      <c r="B222" t="s">
        <v>2276</v>
      </c>
      <c r="D222" t="s">
        <v>2376</v>
      </c>
      <c r="E222" t="str">
        <f t="shared" si="6"/>
        <v>Not_value</v>
      </c>
      <c r="F222" t="str">
        <f t="shared" si="7"/>
        <v>Штайгервальд Арцнаймиттельверк ГмбХ|Штайгервальд Арцнаймиттельверк|Not_value|На_здоровье</v>
      </c>
    </row>
    <row r="223" spans="1:6" x14ac:dyDescent="0.2">
      <c r="A223" t="s">
        <v>1119</v>
      </c>
      <c r="B223" t="s">
        <v>2049</v>
      </c>
      <c r="D223" t="s">
        <v>2376</v>
      </c>
      <c r="E223" t="str">
        <f t="shared" si="6"/>
        <v>Not_value</v>
      </c>
      <c r="F223" t="str">
        <f t="shared" si="7"/>
        <v>Фармапол-Волга ООО|Фармапол Волга|Not_value|На_здоровье</v>
      </c>
    </row>
    <row r="224" spans="1:6" x14ac:dyDescent="0.2">
      <c r="A224" t="s">
        <v>1120</v>
      </c>
      <c r="B224" t="s">
        <v>2064</v>
      </c>
      <c r="C224" t="s">
        <v>1982</v>
      </c>
      <c r="D224" t="s">
        <v>2376</v>
      </c>
      <c r="E224" t="str">
        <f t="shared" si="6"/>
        <v>Сердикс</v>
      </c>
      <c r="F224" t="str">
        <f t="shared" si="7"/>
        <v>Лаборатории Сервье Индастри/пр.Сердикс ООО|Сервье|Сердикс|На_здоровье</v>
      </c>
    </row>
    <row r="225" spans="1:6" x14ac:dyDescent="0.2">
      <c r="A225" t="s">
        <v>1122</v>
      </c>
      <c r="B225" t="s">
        <v>1983</v>
      </c>
      <c r="C225" t="s">
        <v>1983</v>
      </c>
      <c r="D225" t="s">
        <v>2376</v>
      </c>
      <c r="E225" t="str">
        <f t="shared" si="6"/>
        <v>Ипсен Фарма</v>
      </c>
      <c r="F225" t="str">
        <f t="shared" si="7"/>
        <v>Ипсен Фарма/пр.Бофур Ипсен Индастри|Ипсен Фарма|Ипсен Фарма|На_здоровье</v>
      </c>
    </row>
    <row r="226" spans="1:6" x14ac:dyDescent="0.2">
      <c r="A226" t="s">
        <v>1124</v>
      </c>
      <c r="B226" t="s">
        <v>2224</v>
      </c>
      <c r="C226" t="s">
        <v>2224</v>
      </c>
      <c r="D226" t="s">
        <v>2376</v>
      </c>
      <c r="E226" t="str">
        <f t="shared" si="6"/>
        <v>Натур Продукт</v>
      </c>
      <c r="F226" t="str">
        <f t="shared" si="7"/>
        <v>Натур Продукт Европа Б.В./Натур Продукт Фарма Сп. з о.о.|Натур Продукт|Натур Продукт|На_здоровье</v>
      </c>
    </row>
    <row r="227" spans="1:6" x14ac:dyDescent="0.2">
      <c r="A227" t="s">
        <v>1126</v>
      </c>
      <c r="B227" t="s">
        <v>2277</v>
      </c>
      <c r="D227" t="s">
        <v>2376</v>
      </c>
      <c r="E227" t="str">
        <f t="shared" si="6"/>
        <v>Not_value</v>
      </c>
      <c r="F227" t="str">
        <f t="shared" si="7"/>
        <v>Биок Курская биофабрика|Биок|Not_value|На_здоровье</v>
      </c>
    </row>
    <row r="228" spans="1:6" x14ac:dyDescent="0.2">
      <c r="A228" t="s">
        <v>1128</v>
      </c>
      <c r="B228" t="s">
        <v>1969</v>
      </c>
      <c r="C228" t="s">
        <v>1969</v>
      </c>
      <c r="D228" t="s">
        <v>2376</v>
      </c>
      <c r="E228" t="str">
        <f t="shared" si="6"/>
        <v>Мерк</v>
      </c>
      <c r="F228" t="str">
        <f t="shared" si="7"/>
        <v>Мерк Шарп и Доум Б.В./пр.Мерк Шарп и Доум Лтд./уп.Акрихин ХФК АО|Мерк|Мерк|На_здоровье</v>
      </c>
    </row>
    <row r="229" spans="1:6" x14ac:dyDescent="0.2">
      <c r="A229" t="s">
        <v>1130</v>
      </c>
      <c r="B229" t="s">
        <v>1961</v>
      </c>
      <c r="C229" t="s">
        <v>1961</v>
      </c>
      <c r="D229" t="s">
        <v>2376</v>
      </c>
      <c r="E229" t="str">
        <f t="shared" si="6"/>
        <v>Гедеон Рихтер</v>
      </c>
      <c r="F229" t="str">
        <f t="shared" si="7"/>
        <v>Гедеон Рихтер ОАО/пр.Гедеон Рихтер Румыния А.О.|Гедеон Рихтер|Гедеон Рихтер|На_здоровье</v>
      </c>
    </row>
    <row r="230" spans="1:6" x14ac:dyDescent="0.2">
      <c r="A230" t="s">
        <v>1132</v>
      </c>
      <c r="B230" t="s">
        <v>2071</v>
      </c>
      <c r="C230" t="s">
        <v>2071</v>
      </c>
      <c r="D230" t="s">
        <v>2376</v>
      </c>
      <c r="E230" t="str">
        <f t="shared" si="6"/>
        <v>Эббот</v>
      </c>
      <c r="F230" t="str">
        <f t="shared" si="7"/>
        <v>Эбботт Хелскеа Продактс Б.В./пр.Эбботт Биолоджикалз Б.В.|Эббот|Эббот|На_здоровье</v>
      </c>
    </row>
    <row r="231" spans="1:6" x14ac:dyDescent="0.2">
      <c r="A231" t="s">
        <v>1134</v>
      </c>
      <c r="B231" t="s">
        <v>2213</v>
      </c>
      <c r="C231" t="s">
        <v>2213</v>
      </c>
      <c r="D231" t="s">
        <v>2376</v>
      </c>
      <c r="E231" t="str">
        <f t="shared" si="6"/>
        <v>Санофи</v>
      </c>
      <c r="F231" t="str">
        <f t="shared" si="7"/>
        <v>Санофи-Авентис Франс/Санофи С.П.А.|Санофи|Санофи|На_здоровье</v>
      </c>
    </row>
    <row r="232" spans="1:6" x14ac:dyDescent="0.2">
      <c r="A232" t="s">
        <v>1136</v>
      </c>
      <c r="B232" t="s">
        <v>2070</v>
      </c>
      <c r="D232" t="s">
        <v>2376</v>
      </c>
      <c r="E232" t="str">
        <f t="shared" si="6"/>
        <v>Not_value</v>
      </c>
      <c r="F232" t="str">
        <f t="shared" si="7"/>
        <v>Валента Фармацевтика ОАО|Валента|Not_value|На_здоровье</v>
      </c>
    </row>
    <row r="233" spans="1:6" x14ac:dyDescent="0.2">
      <c r="A233" t="s">
        <v>1137</v>
      </c>
      <c r="B233" t="s">
        <v>1984</v>
      </c>
      <c r="C233" t="s">
        <v>2016</v>
      </c>
      <c r="D233" t="s">
        <v>2376</v>
      </c>
      <c r="E233" t="str">
        <f t="shared" si="6"/>
        <v>Канонфарма</v>
      </c>
      <c r="F233" t="str">
        <f t="shared" si="7"/>
        <v>Кронофарм ООО/Канонфарма продакшн ЗАО|Кронофарм|Канонфарма|На_здоровье</v>
      </c>
    </row>
    <row r="234" spans="1:6" x14ac:dyDescent="0.2">
      <c r="A234" t="s">
        <v>1139</v>
      </c>
      <c r="B234" t="s">
        <v>2279</v>
      </c>
      <c r="C234" t="s">
        <v>1957</v>
      </c>
      <c r="D234" t="s">
        <v>2376</v>
      </c>
      <c r="E234" t="str">
        <f t="shared" si="6"/>
        <v>Нижфарм</v>
      </c>
      <c r="F234" t="str">
        <f t="shared" si="7"/>
        <v>Наброс Фарма Пвт.Лтд/уп.Нижфарм АО|Наброс Фарма|Нижфарм|На_здоровье</v>
      </c>
    </row>
    <row r="235" spans="1:6" x14ac:dyDescent="0.2">
      <c r="A235" t="s">
        <v>1141</v>
      </c>
      <c r="B235" t="s">
        <v>2239</v>
      </c>
      <c r="C235" t="s">
        <v>2082</v>
      </c>
      <c r="D235" t="s">
        <v>2376</v>
      </c>
      <c r="E235" t="str">
        <f t="shared" si="6"/>
        <v>Санека</v>
      </c>
      <c r="F235" t="str">
        <f t="shared" si="7"/>
        <v>Ксантис Фарма Лимитед/Санека Фармасьютикалс а.с.|Ксантис|Санека|На_здоровье</v>
      </c>
    </row>
    <row r="236" spans="1:6" x14ac:dyDescent="0.2">
      <c r="A236" t="s">
        <v>1143</v>
      </c>
      <c r="B236" t="s">
        <v>1960</v>
      </c>
      <c r="C236" t="s">
        <v>1960</v>
      </c>
      <c r="D236" t="s">
        <v>2376</v>
      </c>
      <c r="E236" t="str">
        <f t="shared" si="6"/>
        <v>Тева</v>
      </c>
      <c r="F236" t="str">
        <f t="shared" si="7"/>
        <v>Тева Фармацевтические Предприятия Лтд/пр.Тева Прайвэт Ко.Лтд|Тева|Тева|На_здоровье</v>
      </c>
    </row>
    <row r="237" spans="1:6" x14ac:dyDescent="0.2">
      <c r="A237" t="s">
        <v>1145</v>
      </c>
      <c r="B237" t="s">
        <v>2272</v>
      </c>
      <c r="C237" t="s">
        <v>2280</v>
      </c>
      <c r="D237" t="s">
        <v>2376</v>
      </c>
      <c r="E237" t="str">
        <f t="shared" si="6"/>
        <v>Янссен Силаг</v>
      </c>
      <c r="F237" t="str">
        <f t="shared" si="7"/>
        <v>Каталент ЮК Суиндон Зайдис Лимитед/Янсен-Силаг С.п.А.|Каталент|Янссен Силаг|На_здоровье</v>
      </c>
    </row>
    <row r="238" spans="1:6" x14ac:dyDescent="0.2">
      <c r="A238" t="s">
        <v>1147</v>
      </c>
      <c r="B238" t="s">
        <v>2050</v>
      </c>
      <c r="D238" t="s">
        <v>2376</v>
      </c>
      <c r="E238" t="str">
        <f t="shared" si="6"/>
        <v>Not_value</v>
      </c>
      <c r="F238" t="str">
        <f t="shared" si="7"/>
        <v>Адамед Фарма АО|Адамед Фарма|Not_value|На_здоровье</v>
      </c>
    </row>
    <row r="239" spans="1:6" x14ac:dyDescent="0.2">
      <c r="A239" t="s">
        <v>1149</v>
      </c>
      <c r="B239" t="s">
        <v>2051</v>
      </c>
      <c r="D239" t="s">
        <v>2376</v>
      </c>
      <c r="E239" t="str">
        <f t="shared" si="6"/>
        <v>Not_value</v>
      </c>
      <c r="F239" t="str">
        <f t="shared" si="7"/>
        <v>Биовет АО|Биовет|Not_value|На_здоровье</v>
      </c>
    </row>
    <row r="240" spans="1:6" x14ac:dyDescent="0.2">
      <c r="A240" t="s">
        <v>1151</v>
      </c>
      <c r="B240" t="s">
        <v>2215</v>
      </c>
      <c r="C240" t="s">
        <v>1985</v>
      </c>
      <c r="D240" t="s">
        <v>2376</v>
      </c>
      <c r="E240" t="str">
        <f t="shared" si="6"/>
        <v>ЗиО-Здоровье</v>
      </c>
      <c r="F240" t="str">
        <f t="shared" si="7"/>
        <v>ПРО.МЕД.ЦС Прага а.о./ЗиО-Здоровье ЗАО|ПРО.МЕД.|ЗиО-Здоровье|На_здоровье</v>
      </c>
    </row>
    <row r="241" spans="1:6" x14ac:dyDescent="0.2">
      <c r="A241" t="s">
        <v>1153</v>
      </c>
      <c r="B241" t="s">
        <v>2230</v>
      </c>
      <c r="C241" t="s">
        <v>2281</v>
      </c>
      <c r="D241" t="s">
        <v>2376</v>
      </c>
      <c r="E241" t="str">
        <f t="shared" si="6"/>
        <v>Аллфамед Фарбил</v>
      </c>
      <c r="F241" t="str">
        <f t="shared" si="7"/>
        <v>Д-р Фальк Фарма ГмбХ/пр.Аллфамед Фарбил Арцнаймиттель ГмбХ|Фальк|Аллфамед Фарбил|На_здоровье</v>
      </c>
    </row>
    <row r="242" spans="1:6" x14ac:dyDescent="0.2">
      <c r="A242" t="s">
        <v>1155</v>
      </c>
      <c r="B242" t="s">
        <v>2282</v>
      </c>
      <c r="D242" t="s">
        <v>2376</v>
      </c>
      <c r="E242" t="str">
        <f t="shared" si="6"/>
        <v>Not_value</v>
      </c>
      <c r="F242" t="str">
        <f t="shared" si="7"/>
        <v>Полисан  НТФФ ООО|Полисан|Not_value|На_здоровье</v>
      </c>
    </row>
    <row r="243" spans="1:6" x14ac:dyDescent="0.2">
      <c r="A243" t="s">
        <v>1156</v>
      </c>
      <c r="B243" t="s">
        <v>2226</v>
      </c>
      <c r="C243" t="s">
        <v>1985</v>
      </c>
      <c r="D243" t="s">
        <v>2376</v>
      </c>
      <c r="E243" t="str">
        <f t="shared" si="6"/>
        <v>ЗиО-Здоровье</v>
      </c>
      <c r="F243" t="str">
        <f t="shared" si="7"/>
        <v>АстраЗенека ЮК Лтд/пр.АйПиЭр Фармасьютикалс Инк/уп.ЗиО-Здоровье ЗАО|АстраЗенека|ЗиО-Здоровье|На_здоровье</v>
      </c>
    </row>
    <row r="244" spans="1:6" x14ac:dyDescent="0.2">
      <c r="A244" t="s">
        <v>1158</v>
      </c>
      <c r="B244" t="s">
        <v>1976</v>
      </c>
      <c r="C244" t="s">
        <v>1976</v>
      </c>
      <c r="D244" t="s">
        <v>2376</v>
      </c>
      <c r="E244" t="str">
        <f t="shared" si="6"/>
        <v>Актавис</v>
      </c>
      <c r="F244" t="str">
        <f t="shared" si="7"/>
        <v>Актавис Групп ПТС ехф/пр.Актавис Лтд.|Актавис|Актавис|На_здоровье</v>
      </c>
    </row>
    <row r="245" spans="1:6" x14ac:dyDescent="0.2">
      <c r="A245" t="s">
        <v>1160</v>
      </c>
      <c r="B245" t="s">
        <v>2213</v>
      </c>
      <c r="C245" t="s">
        <v>2213</v>
      </c>
      <c r="D245" t="s">
        <v>2376</v>
      </c>
      <c r="E245" t="str">
        <f t="shared" si="6"/>
        <v>Санофи</v>
      </c>
      <c r="F245" t="str">
        <f t="shared" si="7"/>
        <v>Санофи-Авентис Франс/пр.Санофи Винтроп Индустрия|Санофи|Санофи|На_здоровье</v>
      </c>
    </row>
    <row r="246" spans="1:6" x14ac:dyDescent="0.2">
      <c r="A246" t="s">
        <v>1162</v>
      </c>
      <c r="B246" t="s">
        <v>1969</v>
      </c>
      <c r="D246" t="s">
        <v>2376</v>
      </c>
      <c r="E246" t="str">
        <f t="shared" si="6"/>
        <v>Not_value</v>
      </c>
      <c r="F246" t="str">
        <f t="shared" si="7"/>
        <v>Мерк КГаА|Мерк|Not_value|На_здоровье</v>
      </c>
    </row>
    <row r="247" spans="1:6" x14ac:dyDescent="0.2">
      <c r="A247" t="s">
        <v>1164</v>
      </c>
      <c r="B247" t="s">
        <v>2274</v>
      </c>
      <c r="C247" t="s">
        <v>2261</v>
      </c>
      <c r="D247" t="s">
        <v>2376</v>
      </c>
      <c r="E247" t="str">
        <f t="shared" si="6"/>
        <v>Ромфарм Компани</v>
      </c>
      <c r="F247" t="str">
        <f t="shared" si="7"/>
        <v>Сотекс ФармФирма ЗАО/пр.К.О.Ромфарм Компани С.р.Л.|Сотекс Фармфирма|Ромфарм Компани|На_здоровье</v>
      </c>
    </row>
    <row r="248" spans="1:6" x14ac:dyDescent="0.2">
      <c r="A248" t="s">
        <v>1166</v>
      </c>
      <c r="B248" t="s">
        <v>2283</v>
      </c>
      <c r="C248" t="s">
        <v>2284</v>
      </c>
      <c r="D248" t="s">
        <v>2376</v>
      </c>
      <c r="E248" t="str">
        <f t="shared" si="6"/>
        <v>Ресифарм Карлскога</v>
      </c>
      <c r="F248" t="str">
        <f t="shared" si="7"/>
        <v>Аспен Фарма Трейдинг Лимитед/пр.Ресифарм Карлскога АБ|Аспен Фарма|Ресифарм Карлскога|На_здоровье</v>
      </c>
    </row>
    <row r="249" spans="1:6" x14ac:dyDescent="0.2">
      <c r="A249" t="s">
        <v>1168</v>
      </c>
      <c r="B249" t="s">
        <v>561</v>
      </c>
      <c r="C249" t="s">
        <v>1954</v>
      </c>
      <c r="D249" t="s">
        <v>2376</v>
      </c>
      <c r="E249" t="str">
        <f t="shared" si="6"/>
        <v>Атолл</v>
      </c>
      <c r="F249" t="str">
        <f t="shared" si="7"/>
        <v>Атолл ООО/пр.Озон Фарм ООО|Озон|Атолл|На_здоровье</v>
      </c>
    </row>
    <row r="250" spans="1:6" x14ac:dyDescent="0.2">
      <c r="A250" t="s">
        <v>1170</v>
      </c>
      <c r="B250" t="s">
        <v>2099</v>
      </c>
      <c r="C250" t="s">
        <v>2099</v>
      </c>
      <c r="D250" t="s">
        <v>2376</v>
      </c>
      <c r="E250" t="str">
        <f t="shared" si="6"/>
        <v>Шварц Фарма</v>
      </c>
      <c r="F250" t="str">
        <f t="shared" si="7"/>
        <v>Шварц Фарма АГ/пр.Шварц Фарма Продукционс ГмбХ|Шварц Фарма|Шварц Фарма|На_здоровье</v>
      </c>
    </row>
    <row r="251" spans="1:6" x14ac:dyDescent="0.2">
      <c r="A251" t="s">
        <v>1172</v>
      </c>
      <c r="B251" t="s">
        <v>1986</v>
      </c>
      <c r="D251" t="s">
        <v>2376</v>
      </c>
      <c r="E251" t="str">
        <f t="shared" si="6"/>
        <v>Not_value</v>
      </c>
      <c r="F251" t="str">
        <f t="shared" si="7"/>
        <v>Вертекс АО/ЗАО|Вертекс|Not_value|На_здоровье</v>
      </c>
    </row>
    <row r="252" spans="1:6" x14ac:dyDescent="0.2">
      <c r="A252" t="s">
        <v>1174</v>
      </c>
      <c r="B252" t="s">
        <v>1174</v>
      </c>
      <c r="D252" t="s">
        <v>2376</v>
      </c>
      <c r="E252" t="str">
        <f t="shared" si="6"/>
        <v>Not_value</v>
      </c>
      <c r="F252" t="str">
        <f t="shared" si="7"/>
        <v>Иннотера Шузи|Иннотера Шузи|Not_value|На_здоровье</v>
      </c>
    </row>
    <row r="253" spans="1:6" x14ac:dyDescent="0.2">
      <c r="A253" t="s">
        <v>1175</v>
      </c>
      <c r="B253" t="s">
        <v>1987</v>
      </c>
      <c r="D253" t="s">
        <v>2376</v>
      </c>
      <c r="E253" t="str">
        <f t="shared" si="6"/>
        <v>Not_value</v>
      </c>
      <c r="F253" t="str">
        <f t="shared" si="7"/>
        <v>АЛСИ Фарма ЗАО/АО|АЛСИ Фарма|Not_value|На_здоровье</v>
      </c>
    </row>
    <row r="254" spans="1:6" x14ac:dyDescent="0.2">
      <c r="A254" t="s">
        <v>1177</v>
      </c>
      <c r="B254" t="s">
        <v>2228</v>
      </c>
      <c r="C254" t="s">
        <v>2285</v>
      </c>
      <c r="D254" t="s">
        <v>2376</v>
      </c>
      <c r="E254" t="str">
        <f t="shared" si="6"/>
        <v>Гуидотти</v>
      </c>
      <c r="F254" t="str">
        <f t="shared" si="7"/>
        <v>Гуидотти С.п.А./пр.Лабораториос Менарини С.А./пр.Файн Фудс &amp; Фармасьютикалз Н.Т.М. С.П.А.|Менарини|Гуидотти|На_здоровье</v>
      </c>
    </row>
    <row r="255" spans="1:6" x14ac:dyDescent="0.2">
      <c r="A255" t="s">
        <v>1179</v>
      </c>
      <c r="B255" t="s">
        <v>2066</v>
      </c>
      <c r="C255" t="s">
        <v>2066</v>
      </c>
      <c r="D255" t="s">
        <v>2376</v>
      </c>
      <c r="E255" t="str">
        <f t="shared" si="6"/>
        <v>Санофи Авентис</v>
      </c>
      <c r="F255" t="str">
        <f t="shared" si="7"/>
        <v>Авентис Фарма Дойчланд ГмбХ/пр.Санофи-Авентис С.п.А.|Санофи Авентис|Санофи Авентис|На_здоровье</v>
      </c>
    </row>
    <row r="256" spans="1:6" x14ac:dyDescent="0.2">
      <c r="A256" t="s">
        <v>1181</v>
      </c>
      <c r="B256" t="s">
        <v>2026</v>
      </c>
      <c r="D256" t="s">
        <v>2376</v>
      </c>
      <c r="E256" t="str">
        <f t="shared" si="6"/>
        <v>Not_value</v>
      </c>
      <c r="F256" t="str">
        <f t="shared" si="7"/>
        <v>Польфарма Фармацевтический завод С.А.|Польфарма|Not_value|На_здоровье</v>
      </c>
    </row>
    <row r="257" spans="1:6" x14ac:dyDescent="0.2">
      <c r="A257" t="s">
        <v>1183</v>
      </c>
      <c r="B257" t="s">
        <v>1982</v>
      </c>
      <c r="C257" t="s">
        <v>2064</v>
      </c>
      <c r="D257" t="s">
        <v>2376</v>
      </c>
      <c r="E257" t="str">
        <f t="shared" si="6"/>
        <v>Сервье</v>
      </c>
      <c r="F257" t="str">
        <f t="shared" si="7"/>
        <v>Сердикс ООО/Сервье Рус ООО|Сердикс|Сервье|На_здоровье</v>
      </c>
    </row>
    <row r="258" spans="1:6" x14ac:dyDescent="0.2">
      <c r="A258" t="s">
        <v>1185</v>
      </c>
      <c r="B258" t="s">
        <v>2286</v>
      </c>
      <c r="C258" t="s">
        <v>1988</v>
      </c>
      <c r="D258" t="s">
        <v>2376</v>
      </c>
      <c r="E258" t="str">
        <f t="shared" si="6"/>
        <v>Биохимик</v>
      </c>
      <c r="F258" t="str">
        <f t="shared" si="7"/>
        <v>Промомед Рус ООО/пр.Биохимик ПАО/ОАО/АО|Промомед|Биохимик|На_здоровье</v>
      </c>
    </row>
    <row r="259" spans="1:6" x14ac:dyDescent="0.2">
      <c r="A259" t="s">
        <v>1187</v>
      </c>
      <c r="B259" t="s">
        <v>2064</v>
      </c>
      <c r="C259" t="s">
        <v>1982</v>
      </c>
      <c r="D259" t="s">
        <v>2376</v>
      </c>
      <c r="E259" t="str">
        <f t="shared" ref="E259:E322" si="8">IF(C259="","Not_value",C259)</f>
        <v>Сердикс</v>
      </c>
      <c r="F259" t="str">
        <f t="shared" ref="F259:F322" si="9">A259&amp;"|"&amp;B259&amp;"|"&amp;E259&amp;"|"&amp;D259</f>
        <v>Лаборатории Сервье/пр.Сердикс ООО|Сервье|Сердикс|На_здоровье</v>
      </c>
    </row>
    <row r="260" spans="1:6" x14ac:dyDescent="0.2">
      <c r="A260" t="s">
        <v>1189</v>
      </c>
      <c r="B260" t="s">
        <v>1960</v>
      </c>
      <c r="C260" t="s">
        <v>2129</v>
      </c>
      <c r="D260" t="s">
        <v>2376</v>
      </c>
      <c r="E260" t="str">
        <f t="shared" si="8"/>
        <v>Блюфарма-Индустрия</v>
      </c>
      <c r="F260" t="str">
        <f t="shared" si="9"/>
        <v>Тева Фармацевтические Предприятия Лтд/пр.Блюфарма-Индустрия Фармацеутика С.А.|Тева|Блюфарма-Индустрия|На_здоровье</v>
      </c>
    </row>
    <row r="261" spans="1:6" x14ac:dyDescent="0.2">
      <c r="A261" t="s">
        <v>1191</v>
      </c>
      <c r="B261" t="s">
        <v>2052</v>
      </c>
      <c r="D261" t="s">
        <v>2376</v>
      </c>
      <c r="E261" t="str">
        <f t="shared" si="8"/>
        <v>Not_value</v>
      </c>
      <c r="F261" t="str">
        <f t="shared" si="9"/>
        <v>Пик-Фарма Лек ООО|Пик Фарма Лек|Not_value|На_здоровье</v>
      </c>
    </row>
    <row r="262" spans="1:6" x14ac:dyDescent="0.2">
      <c r="A262" t="s">
        <v>1193</v>
      </c>
      <c r="B262" t="s">
        <v>2226</v>
      </c>
      <c r="C262" t="s">
        <v>2226</v>
      </c>
      <c r="D262" t="s">
        <v>2376</v>
      </c>
      <c r="E262" t="str">
        <f t="shared" si="8"/>
        <v>АстраЗенека</v>
      </c>
      <c r="F262" t="str">
        <f t="shared" si="9"/>
        <v>АстраЗенека АБ/уп.АстраЗенека Индастриз ООО|АстраЗенека|АстраЗенека|На_здоровье</v>
      </c>
    </row>
    <row r="263" spans="1:6" x14ac:dyDescent="0.2">
      <c r="A263" t="s">
        <v>1195</v>
      </c>
      <c r="B263" t="s">
        <v>1960</v>
      </c>
      <c r="C263" t="s">
        <v>2287</v>
      </c>
      <c r="D263" t="s">
        <v>2376</v>
      </c>
      <c r="E263" t="str">
        <f t="shared" si="8"/>
        <v>Клоке Фарма</v>
      </c>
      <c r="F263" t="str">
        <f t="shared" si="9"/>
        <v>Тева Фармацевтические Предприятия Лтд/пр.Клоке Фарма-Сервис ГмбХ/Вып.к.-Меркле ГмбХ|Тева|Клоке Фарма|На_здоровье</v>
      </c>
    </row>
    <row r="264" spans="1:6" x14ac:dyDescent="0.2">
      <c r="A264" t="s">
        <v>1197</v>
      </c>
      <c r="B264" t="s">
        <v>2239</v>
      </c>
      <c r="C264" t="s">
        <v>1989</v>
      </c>
      <c r="D264" t="s">
        <v>2376</v>
      </c>
      <c r="E264" t="str">
        <f t="shared" si="8"/>
        <v>Алси Фарма</v>
      </c>
      <c r="F264" t="str">
        <f t="shared" si="9"/>
        <v>Ксантис Фарма Лимитед/Алси Фарма ЗАО|Ксантис|Алси Фарма|На_здоровье</v>
      </c>
    </row>
    <row r="265" spans="1:6" x14ac:dyDescent="0.2">
      <c r="A265" t="s">
        <v>1199</v>
      </c>
      <c r="B265" t="s">
        <v>1990</v>
      </c>
      <c r="C265" t="s">
        <v>2288</v>
      </c>
      <c r="D265" t="s">
        <v>2376</v>
      </c>
      <c r="E265" t="str">
        <f t="shared" si="8"/>
        <v>Эйч Би Эм Фарма</v>
      </c>
      <c r="F265" t="str">
        <f t="shared" si="9"/>
        <v>Гриндекс АО/пр.Эйч Би Эм Фарма с.р.о.|Гриндекс|Эйч Би Эм Фарма|На_здоровье</v>
      </c>
    </row>
    <row r="266" spans="1:6" x14ac:dyDescent="0.2">
      <c r="A266" t="s">
        <v>1201</v>
      </c>
      <c r="B266" t="s">
        <v>2064</v>
      </c>
      <c r="C266" t="s">
        <v>2017</v>
      </c>
      <c r="D266" t="s">
        <v>2376</v>
      </c>
      <c r="E266" t="str">
        <f t="shared" si="8"/>
        <v>Фармстандарт</v>
      </c>
      <c r="F266" t="str">
        <f t="shared" si="9"/>
        <v>Сервье Рус ООО/Фармстандарт-Лексредства ОАО|Сервье|Фармстандарт|На_здоровье</v>
      </c>
    </row>
    <row r="267" spans="1:6" x14ac:dyDescent="0.2">
      <c r="A267" t="s">
        <v>1203</v>
      </c>
      <c r="B267" t="s">
        <v>2072</v>
      </c>
      <c r="D267" t="s">
        <v>2376</v>
      </c>
      <c r="E267" t="str">
        <f t="shared" si="8"/>
        <v>Not_value</v>
      </c>
      <c r="F267" t="str">
        <f t="shared" si="9"/>
        <v>Акрихин ХФК АО/ОАО|Акрихин|Not_value|На_здоровье</v>
      </c>
    </row>
    <row r="268" spans="1:6" x14ac:dyDescent="0.2">
      <c r="A268" t="s">
        <v>1205</v>
      </c>
      <c r="B268" t="s">
        <v>2289</v>
      </c>
      <c r="D268" t="s">
        <v>2376</v>
      </c>
      <c r="E268" t="str">
        <f t="shared" si="8"/>
        <v>Not_value</v>
      </c>
      <c r="F268" t="str">
        <f t="shared" si="9"/>
        <v>Ай Си Эн Польфа Жешув АО|Ай Си Эн Польфа|Not_value|На_здоровье</v>
      </c>
    </row>
    <row r="269" spans="1:6" x14ac:dyDescent="0.2">
      <c r="A269" t="s">
        <v>1207</v>
      </c>
      <c r="B269" t="s">
        <v>2053</v>
      </c>
      <c r="D269" t="s">
        <v>2376</v>
      </c>
      <c r="E269" t="str">
        <f t="shared" si="8"/>
        <v>Not_value</v>
      </c>
      <c r="F269" t="str">
        <f t="shared" si="9"/>
        <v>Медисорб ЗАО|Медисорб|Not_value|На_здоровье</v>
      </c>
    </row>
    <row r="270" spans="1:6" x14ac:dyDescent="0.2">
      <c r="A270" t="s">
        <v>1208</v>
      </c>
      <c r="B270" t="s">
        <v>2290</v>
      </c>
      <c r="D270" t="s">
        <v>2376</v>
      </c>
      <c r="E270" t="str">
        <f t="shared" si="8"/>
        <v>Not_value</v>
      </c>
      <c r="F270" t="str">
        <f t="shared" si="9"/>
        <v>Эмкюр Фармасьютикалз Лтд|Эмкюр|Not_value|На_здоровье</v>
      </c>
    </row>
    <row r="271" spans="1:6" x14ac:dyDescent="0.2">
      <c r="A271" t="s">
        <v>1210</v>
      </c>
      <c r="B271" t="s">
        <v>1990</v>
      </c>
      <c r="D271" t="s">
        <v>2376</v>
      </c>
      <c r="E271" t="str">
        <f t="shared" si="8"/>
        <v>Not_value</v>
      </c>
      <c r="F271" t="str">
        <f t="shared" si="9"/>
        <v>Гриндекс АО|Гриндекс|Not_value|На_здоровье</v>
      </c>
    </row>
    <row r="272" spans="1:6" x14ac:dyDescent="0.2">
      <c r="A272" t="s">
        <v>1211</v>
      </c>
      <c r="B272" t="s">
        <v>2291</v>
      </c>
      <c r="C272" t="s">
        <v>2292</v>
      </c>
      <c r="D272" t="s">
        <v>2376</v>
      </c>
      <c r="E272" t="str">
        <f t="shared" si="8"/>
        <v>Мауерманн</v>
      </c>
      <c r="F272" t="str">
        <f t="shared" si="9"/>
        <v>Верваг Фарма ГмбХ и Ко.КГ/пр.Мауерманн-Арцнаймиттель Франц Мауерманн ОХГ/Артезан Фарма/С.К.Магистра К. и КС.Р.Л|Верваг Фарма|Мауерманн|На_здоровье</v>
      </c>
    </row>
    <row r="273" spans="1:6" x14ac:dyDescent="0.2">
      <c r="A273" t="s">
        <v>1213</v>
      </c>
      <c r="B273" t="s">
        <v>2218</v>
      </c>
      <c r="D273" t="s">
        <v>2376</v>
      </c>
      <c r="E273" t="str">
        <f t="shared" si="8"/>
        <v>Not_value</v>
      </c>
      <c r="F273" t="str">
        <f t="shared" si="9"/>
        <v>Салютас Фарма ГмбХ|Салютас|Not_value|На_здоровье</v>
      </c>
    </row>
    <row r="274" spans="1:6" x14ac:dyDescent="0.2">
      <c r="A274" t="s">
        <v>1215</v>
      </c>
      <c r="B274" t="s">
        <v>2293</v>
      </c>
      <c r="C274" t="s">
        <v>2293</v>
      </c>
      <c r="D274" t="s">
        <v>2376</v>
      </c>
      <c r="E274" t="str">
        <f t="shared" si="8"/>
        <v>Бофур Ипсен</v>
      </c>
      <c r="F274" t="str">
        <f t="shared" si="9"/>
        <v>Бофур Ипсен Фарма/пр.Бофур Ипсен Индастри|Бофур Ипсен|Бофур Ипсен|На_здоровье</v>
      </c>
    </row>
    <row r="275" spans="1:6" x14ac:dyDescent="0.2">
      <c r="A275" t="s">
        <v>1217</v>
      </c>
      <c r="B275" t="s">
        <v>2294</v>
      </c>
      <c r="D275" t="s">
        <v>2376</v>
      </c>
      <c r="E275" t="str">
        <f t="shared" si="8"/>
        <v>Not_value</v>
      </c>
      <c r="F275" t="str">
        <f t="shared" si="9"/>
        <v>Окамото Индастриз Инк|Окамото|Not_value|На_здоровье</v>
      </c>
    </row>
    <row r="276" spans="1:6" x14ac:dyDescent="0.2">
      <c r="A276" t="s">
        <v>1219</v>
      </c>
      <c r="B276" t="s">
        <v>2016</v>
      </c>
      <c r="C276" t="s">
        <v>1972</v>
      </c>
      <c r="D276" t="s">
        <v>2376</v>
      </c>
      <c r="E276" t="str">
        <f t="shared" si="8"/>
        <v>Завод имени академика В.П. Филатова</v>
      </c>
      <c r="F276" t="str">
        <f t="shared" si="9"/>
        <v>Канонфарма Продакшн ЗАО/Завод имени академика В.П. Филатова|Канонфарма|Завод имени академика В.П. Филатова|На_здоровье</v>
      </c>
    </row>
    <row r="277" spans="1:6" x14ac:dyDescent="0.2">
      <c r="A277" t="s">
        <v>1220</v>
      </c>
      <c r="B277" t="s">
        <v>2068</v>
      </c>
      <c r="D277" t="s">
        <v>2376</v>
      </c>
      <c r="E277" t="str">
        <f t="shared" si="8"/>
        <v>Not_value</v>
      </c>
      <c r="F277" t="str">
        <f t="shared" si="9"/>
        <v>Новартис Фарма Штейн АГ|Новартис|Not_value|На_здоровье</v>
      </c>
    </row>
    <row r="278" spans="1:6" x14ac:dyDescent="0.2">
      <c r="A278" t="s">
        <v>1222</v>
      </c>
      <c r="B278" t="s">
        <v>2293</v>
      </c>
      <c r="C278" t="s">
        <v>2295</v>
      </c>
      <c r="D278" t="s">
        <v>2376</v>
      </c>
      <c r="E278" t="str">
        <f t="shared" si="8"/>
        <v>Ипсен Консьюмер</v>
      </c>
      <c r="F278" t="str">
        <f t="shared" si="9"/>
        <v>Ипсен Консьюмер Хелскеа/пр.Бофур Ипсен Индастри|Бофур Ипсен|Ипсен Консьюмер|На_здоровье</v>
      </c>
    </row>
    <row r="279" spans="1:6" x14ac:dyDescent="0.2">
      <c r="A279" t="s">
        <v>1224</v>
      </c>
      <c r="B279" t="s">
        <v>1998</v>
      </c>
      <c r="D279" t="s">
        <v>2376</v>
      </c>
      <c r="E279" t="str">
        <f t="shared" si="8"/>
        <v>Not_value</v>
      </c>
      <c r="F279" t="str">
        <f t="shared" si="9"/>
        <v>Фамар Хелс Кеа Сервисез Мадрид С.А.У.|Фамар|Not_value|На_здоровье</v>
      </c>
    </row>
    <row r="280" spans="1:6" x14ac:dyDescent="0.2">
      <c r="A280" t="s">
        <v>1225</v>
      </c>
      <c r="B280" t="s">
        <v>2291</v>
      </c>
      <c r="C280" t="s">
        <v>2296</v>
      </c>
      <c r="D280" t="s">
        <v>2376</v>
      </c>
      <c r="E280" t="str">
        <f t="shared" si="8"/>
        <v>Артезан</v>
      </c>
      <c r="F280" t="str">
        <f t="shared" si="9"/>
        <v>Верваг Фарма ГмбХ/пр.Артезан Фарма ГмбХ|Верваг Фарма|Артезан|На_здоровье</v>
      </c>
    </row>
    <row r="281" spans="1:6" x14ac:dyDescent="0.2">
      <c r="A281" t="s">
        <v>1227</v>
      </c>
      <c r="B281" t="s">
        <v>2297</v>
      </c>
      <c r="D281" t="s">
        <v>2376</v>
      </c>
      <c r="E281" t="str">
        <f t="shared" si="8"/>
        <v>Not_value</v>
      </c>
      <c r="F281" t="str">
        <f t="shared" si="9"/>
        <v>Фермент Фирма ООО|Фермент|Not_value|На_здоровье</v>
      </c>
    </row>
    <row r="282" spans="1:6" x14ac:dyDescent="0.2">
      <c r="A282" t="s">
        <v>1228</v>
      </c>
      <c r="B282" t="s">
        <v>2298</v>
      </c>
      <c r="D282" t="s">
        <v>2376</v>
      </c>
      <c r="E282" t="str">
        <f t="shared" si="8"/>
        <v>Not_value</v>
      </c>
      <c r="F282" t="str">
        <f t="shared" si="9"/>
        <v>Афарм С.р.Л.|Афарм|Not_value|На_здоровье</v>
      </c>
    </row>
    <row r="283" spans="1:6" x14ac:dyDescent="0.2">
      <c r="A283" t="s">
        <v>1230</v>
      </c>
      <c r="B283" t="s">
        <v>2208</v>
      </c>
      <c r="C283" t="s">
        <v>2247</v>
      </c>
      <c r="D283" t="s">
        <v>2376</v>
      </c>
      <c r="E283" t="str">
        <f t="shared" si="8"/>
        <v>Патеон Софтджелс</v>
      </c>
      <c r="F283" t="str">
        <f t="shared" si="9"/>
        <v>Рекитт Бенкизер Хелскэр Интернешнл Лтд/пр.Патеон Софтджелс Б.В./уп.Баннер Фармакапс Европа Б.В.|Рекитт Бенкизер|Патеон Софтджелс|На_здоровье</v>
      </c>
    </row>
    <row r="284" spans="1:6" x14ac:dyDescent="0.2">
      <c r="A284" t="s">
        <v>1232</v>
      </c>
      <c r="B284" t="s">
        <v>2299</v>
      </c>
      <c r="D284" t="s">
        <v>2376</v>
      </c>
      <c r="E284" t="str">
        <f t="shared" si="8"/>
        <v>Not_value</v>
      </c>
      <c r="F284" t="str">
        <f t="shared" si="9"/>
        <v>Люми ООО (г.Екатеринбург)|Люми|Not_value|На_здоровье</v>
      </c>
    </row>
    <row r="285" spans="1:6" x14ac:dyDescent="0.2">
      <c r="A285" t="s">
        <v>1234</v>
      </c>
      <c r="B285" t="s">
        <v>1960</v>
      </c>
      <c r="C285" t="s">
        <v>1991</v>
      </c>
      <c r="D285" t="s">
        <v>2376</v>
      </c>
      <c r="E285" t="str">
        <f t="shared" si="8"/>
        <v>Балканфарма-Разград АД</v>
      </c>
      <c r="F285" t="str">
        <f t="shared" si="9"/>
        <v>Тева Фармацевтические Предприятия Лтд/пр.Балканфарма-Разград АД|Тева|Балканфарма-Разград АД|На_здоровье</v>
      </c>
    </row>
    <row r="286" spans="1:6" x14ac:dyDescent="0.2">
      <c r="A286" t="s">
        <v>1236</v>
      </c>
      <c r="B286" t="s">
        <v>2167</v>
      </c>
      <c r="C286" t="s">
        <v>1965</v>
      </c>
      <c r="D286" t="s">
        <v>2376</v>
      </c>
      <c r="E286" t="str">
        <f t="shared" si="8"/>
        <v>Авексима</v>
      </c>
      <c r="F286" t="str">
        <f t="shared" si="9"/>
        <v>Анжеро-Судженский химико-фармацевтический завод ООО (Асфарма ООО)/Авексима Сибирь ООО|Анжеро-Судженский ХФЗ|Авексима|На_здоровье</v>
      </c>
    </row>
    <row r="287" spans="1:6" x14ac:dyDescent="0.2">
      <c r="A287" t="s">
        <v>1238</v>
      </c>
      <c r="B287" t="s">
        <v>2300</v>
      </c>
      <c r="C287" t="s">
        <v>1998</v>
      </c>
      <c r="D287" t="s">
        <v>2376</v>
      </c>
      <c r="E287" t="str">
        <f t="shared" si="8"/>
        <v>Фамар</v>
      </c>
      <c r="F287" t="str">
        <f t="shared" si="9"/>
        <v>ГлаксоСмитКляйн Хелскер АО/пр.Фамар Орлеан|ГлаксоСмитКляйн|Фамар|На_здоровье</v>
      </c>
    </row>
    <row r="288" spans="1:6" x14ac:dyDescent="0.2">
      <c r="A288" t="s">
        <v>1240</v>
      </c>
      <c r="B288" t="s">
        <v>1992</v>
      </c>
      <c r="C288" t="s">
        <v>1993</v>
      </c>
      <c r="D288" t="s">
        <v>2376</v>
      </c>
      <c r="E288" t="str">
        <f t="shared" si="8"/>
        <v>Фермент Фирма</v>
      </c>
      <c r="F288" t="str">
        <f t="shared" si="9"/>
        <v>Фармаклаб ООО/пр.Фермент Фирма ООО|Фармаклаб|Фермент Фирма|На_здоровье</v>
      </c>
    </row>
    <row r="289" spans="1:6" x14ac:dyDescent="0.2">
      <c r="A289" t="s">
        <v>1242</v>
      </c>
      <c r="B289" t="s">
        <v>2301</v>
      </c>
      <c r="D289" t="s">
        <v>2376</v>
      </c>
      <c r="E289" t="str">
        <f t="shared" si="8"/>
        <v>Not_value</v>
      </c>
      <c r="F289" t="str">
        <f t="shared" si="9"/>
        <v>Янссен Фармацевтика Н.В.|Янссен Фармацевтика|Not_value|На_здоровье</v>
      </c>
    </row>
    <row r="290" spans="1:6" x14ac:dyDescent="0.2">
      <c r="A290" t="s">
        <v>1244</v>
      </c>
      <c r="B290" t="s">
        <v>2222</v>
      </c>
      <c r="C290" t="s">
        <v>2302</v>
      </c>
      <c r="D290" t="s">
        <v>2376</v>
      </c>
      <c r="E290" t="str">
        <f t="shared" si="8"/>
        <v>Унимед Текнолоджис</v>
      </c>
      <c r="F290" t="str">
        <f t="shared" si="9"/>
        <v>Сан Фармасьютикал Индастриз Лтд/пр.Унимед Текнолоджис Лтд.|Сан Фармасьютикал|Унимед Текнолоджис|На_здоровье</v>
      </c>
    </row>
    <row r="291" spans="1:6" x14ac:dyDescent="0.2">
      <c r="A291" t="s">
        <v>1246</v>
      </c>
      <c r="B291" t="s">
        <v>2021</v>
      </c>
      <c r="C291" t="s">
        <v>1976</v>
      </c>
      <c r="D291" t="s">
        <v>2376</v>
      </c>
      <c r="E291" t="str">
        <f t="shared" si="8"/>
        <v>Актавис</v>
      </c>
      <c r="F291" t="str">
        <f t="shared" si="9"/>
        <v>Эгис ФЗ ЗАО/пр.Актавис Лтд|Эгис|Актавис|На_здоровье</v>
      </c>
    </row>
    <row r="292" spans="1:6" x14ac:dyDescent="0.2">
      <c r="A292" t="s">
        <v>1248</v>
      </c>
      <c r="B292" t="s">
        <v>2286</v>
      </c>
      <c r="C292" t="s">
        <v>1988</v>
      </c>
      <c r="D292" t="s">
        <v>2376</v>
      </c>
      <c r="E292" t="str">
        <f t="shared" si="8"/>
        <v>Биохимик</v>
      </c>
      <c r="F292" t="str">
        <f t="shared" si="9"/>
        <v>Промомед Рус ООО/пр.Биохимик ПАО/ОАО|Промомед|Биохимик|На_здоровье</v>
      </c>
    </row>
    <row r="293" spans="1:6" x14ac:dyDescent="0.2">
      <c r="A293" t="s">
        <v>1250</v>
      </c>
      <c r="B293" t="s">
        <v>2230</v>
      </c>
      <c r="C293" t="s">
        <v>2303</v>
      </c>
      <c r="D293" t="s">
        <v>2376</v>
      </c>
      <c r="E293" t="str">
        <f t="shared" si="8"/>
        <v>Вифор</v>
      </c>
      <c r="F293" t="str">
        <f t="shared" si="9"/>
        <v>Д-р Фальк Фарма ГмбХ/пр.Вифор АГ|Фальк|Вифор|На_здоровье</v>
      </c>
    </row>
    <row r="294" spans="1:6" x14ac:dyDescent="0.2">
      <c r="A294" t="s">
        <v>1252</v>
      </c>
      <c r="B294" t="s">
        <v>2304</v>
      </c>
      <c r="D294" t="s">
        <v>2376</v>
      </c>
      <c r="E294" t="str">
        <f t="shared" si="8"/>
        <v>Not_value</v>
      </c>
      <c r="F294" t="str">
        <f t="shared" si="9"/>
        <v>Ципла Лтд|Ципла|Not_value|На_здоровье</v>
      </c>
    </row>
    <row r="295" spans="1:6" x14ac:dyDescent="0.2">
      <c r="A295" t="s">
        <v>1254</v>
      </c>
      <c r="B295" t="s">
        <v>1971</v>
      </c>
      <c r="C295" t="s">
        <v>2228</v>
      </c>
      <c r="D295" t="s">
        <v>2376</v>
      </c>
      <c r="E295" t="str">
        <f t="shared" si="8"/>
        <v>Менарини</v>
      </c>
      <c r="F295" t="str">
        <f t="shared" si="9"/>
        <v>Берлин-Хеми АГ/Менарини Групп|Берлин-Хеми|Менарини|На_здоровье</v>
      </c>
    </row>
    <row r="296" spans="1:6" x14ac:dyDescent="0.2">
      <c r="A296" t="s">
        <v>1256</v>
      </c>
      <c r="B296" t="s">
        <v>1994</v>
      </c>
      <c r="C296" t="s">
        <v>2305</v>
      </c>
      <c r="D296" t="s">
        <v>2376</v>
      </c>
      <c r="E296" t="str">
        <f t="shared" si="8"/>
        <v>Г.Л. Фарма</v>
      </c>
      <c r="F296" t="str">
        <f t="shared" si="9"/>
        <v>Бауш Хелс ООО/Г.Л. Фарма ГмбХ|Бауш Хелс|Г.Л. Фарма|На_здоровье</v>
      </c>
    </row>
    <row r="297" spans="1:6" x14ac:dyDescent="0.2">
      <c r="A297" t="s">
        <v>1258</v>
      </c>
      <c r="B297" t="s">
        <v>2029</v>
      </c>
      <c r="C297" t="s">
        <v>2306</v>
      </c>
      <c r="D297" t="s">
        <v>2376</v>
      </c>
      <c r="E297" t="str">
        <f t="shared" si="8"/>
        <v>Софаримекс-Индустрия Кимика</v>
      </c>
      <c r="F297" t="str">
        <f t="shared" si="9"/>
        <v>Д-р Реддис Лабораторис Лтд/пр.Софаримекс-Индустрия Кимика э Фарма|Реддис|Софаримекс-Индустрия Кимика|На_здоровье</v>
      </c>
    </row>
    <row r="298" spans="1:6" x14ac:dyDescent="0.2">
      <c r="A298" t="s">
        <v>1260</v>
      </c>
      <c r="B298" t="s">
        <v>1958</v>
      </c>
      <c r="C298" t="s">
        <v>1958</v>
      </c>
      <c r="D298" t="s">
        <v>2376</v>
      </c>
      <c r="E298" t="str">
        <f t="shared" si="8"/>
        <v>Хемофарм</v>
      </c>
      <c r="F298" t="str">
        <f t="shared" si="9"/>
        <v>Хемофарм АД/пр.Хемофарм ООО|Хемофарм|Хемофарм|На_здоровье</v>
      </c>
    </row>
    <row r="299" spans="1:6" x14ac:dyDescent="0.2">
      <c r="A299" t="s">
        <v>1262</v>
      </c>
      <c r="B299" t="s">
        <v>2307</v>
      </c>
      <c r="D299" t="s">
        <v>2376</v>
      </c>
      <c r="E299" t="str">
        <f t="shared" si="8"/>
        <v>Not_value</v>
      </c>
      <c r="F299" t="str">
        <f t="shared" si="9"/>
        <v>Кревель Мойзельбах ГмбХ|Кревель Мойзельбах|Not_value|На_здоровье</v>
      </c>
    </row>
    <row r="300" spans="1:6" x14ac:dyDescent="0.2">
      <c r="A300" t="s">
        <v>1264</v>
      </c>
      <c r="B300" t="s">
        <v>1960</v>
      </c>
      <c r="C300" t="s">
        <v>2308</v>
      </c>
      <c r="D300" t="s">
        <v>2376</v>
      </c>
      <c r="E300" t="str">
        <f t="shared" si="8"/>
        <v>Адифарм</v>
      </c>
      <c r="F300" t="str">
        <f t="shared" si="9"/>
        <v>Тева Фармацевтические Предприятия Лтд/пр.Адифарм ЕАД|Тева|Адифарм|На_здоровье</v>
      </c>
    </row>
    <row r="301" spans="1:6" x14ac:dyDescent="0.2">
      <c r="A301" t="s">
        <v>1266</v>
      </c>
      <c r="B301" t="s">
        <v>2054</v>
      </c>
      <c r="D301" t="s">
        <v>2376</v>
      </c>
      <c r="E301" t="str">
        <f t="shared" si="8"/>
        <v>Not_value</v>
      </c>
      <c r="F301" t="str">
        <f t="shared" si="9"/>
        <v>Балканфарма АО|Балканфарма|Not_value|На_здоровье</v>
      </c>
    </row>
    <row r="302" spans="1:6" x14ac:dyDescent="0.2">
      <c r="A302" t="s">
        <v>1268</v>
      </c>
      <c r="B302" t="s">
        <v>2068</v>
      </c>
      <c r="D302" t="s">
        <v>2376</v>
      </c>
      <c r="E302" t="str">
        <f t="shared" si="8"/>
        <v>Not_value</v>
      </c>
      <c r="F302" t="str">
        <f t="shared" si="9"/>
        <v>Новартис Фармасьютика С.А.|Новартис|Not_value|На_здоровье</v>
      </c>
    </row>
    <row r="303" spans="1:6" x14ac:dyDescent="0.2">
      <c r="A303" t="s">
        <v>1270</v>
      </c>
      <c r="B303" t="s">
        <v>1997</v>
      </c>
      <c r="D303" t="s">
        <v>2376</v>
      </c>
      <c r="E303" t="str">
        <f t="shared" si="8"/>
        <v>Not_value</v>
      </c>
      <c r="F303" t="str">
        <f t="shared" si="9"/>
        <v>Самарамедпром ОАО|Самарамедпром|Not_value|На_здоровье</v>
      </c>
    </row>
    <row r="304" spans="1:6" x14ac:dyDescent="0.2">
      <c r="A304" t="s">
        <v>1271</v>
      </c>
      <c r="B304" t="s">
        <v>1971</v>
      </c>
      <c r="C304" t="s">
        <v>2228</v>
      </c>
      <c r="D304" t="s">
        <v>2376</v>
      </c>
      <c r="E304" t="str">
        <f t="shared" si="8"/>
        <v>Менарини</v>
      </c>
      <c r="F304" t="str">
        <f t="shared" si="9"/>
        <v>Берлин-Хеми/А. Менарини/пр.Берлин-Хеми АГ|Берлин-Хеми|Менарини|На_здоровье</v>
      </c>
    </row>
    <row r="305" spans="1:6" x14ac:dyDescent="0.2">
      <c r="A305" t="s">
        <v>1273</v>
      </c>
      <c r="B305" t="s">
        <v>2215</v>
      </c>
      <c r="C305" t="s">
        <v>2309</v>
      </c>
      <c r="D305" t="s">
        <v>2376</v>
      </c>
      <c r="E305" t="str">
        <f t="shared" si="8"/>
        <v>Маклеодз Фармасьютикалз</v>
      </c>
      <c r="F305" t="str">
        <f t="shared" si="9"/>
        <v>ПРО.МЕД.ЦС Прага а.о./Маклеодз Фармасьютикалз Лтд|ПРО.МЕД.|Маклеодз Фармасьютикалз|На_здоровье</v>
      </c>
    </row>
    <row r="306" spans="1:6" x14ac:dyDescent="0.2">
      <c r="A306" t="s">
        <v>1275</v>
      </c>
      <c r="B306" t="s">
        <v>2055</v>
      </c>
      <c r="D306" t="s">
        <v>2376</v>
      </c>
      <c r="E306" t="str">
        <f t="shared" si="8"/>
        <v>Not_value</v>
      </c>
      <c r="F306" t="str">
        <f t="shared" si="9"/>
        <v>Олайнфарм АО|Олайнфарм|Not_value|На_здоровье</v>
      </c>
    </row>
    <row r="307" spans="1:6" x14ac:dyDescent="0.2">
      <c r="A307" t="s">
        <v>1276</v>
      </c>
      <c r="B307" t="s">
        <v>1961</v>
      </c>
      <c r="C307" t="s">
        <v>1961</v>
      </c>
      <c r="D307" t="s">
        <v>2376</v>
      </c>
      <c r="E307" t="str">
        <f t="shared" si="8"/>
        <v>Гедеон Рихтер</v>
      </c>
      <c r="F307" t="str">
        <f t="shared" si="9"/>
        <v>Гедеон Рихтер ОАО/пр.Гедеон Рихтер-РУС АО|Гедеон Рихтер|Гедеон Рихтер|На_здоровье</v>
      </c>
    </row>
    <row r="308" spans="1:6" x14ac:dyDescent="0.2">
      <c r="A308" t="s">
        <v>1277</v>
      </c>
      <c r="B308" t="s">
        <v>2068</v>
      </c>
      <c r="C308" t="s">
        <v>2068</v>
      </c>
      <c r="D308" t="s">
        <v>2376</v>
      </c>
      <c r="E308" t="str">
        <f t="shared" si="8"/>
        <v>Новартис</v>
      </c>
      <c r="F308" t="str">
        <f t="shared" si="9"/>
        <v>Новартис Фарма Штейн АГ/Новартис Фармасьютика С.А.|Новартис|Новартис|На_здоровье</v>
      </c>
    </row>
    <row r="309" spans="1:6" x14ac:dyDescent="0.2">
      <c r="A309" t="s">
        <v>1279</v>
      </c>
      <c r="B309" t="s">
        <v>2243</v>
      </c>
      <c r="C309" t="s">
        <v>2280</v>
      </c>
      <c r="D309" t="s">
        <v>2376</v>
      </c>
      <c r="E309" t="str">
        <f t="shared" si="8"/>
        <v>Янссен Силаг</v>
      </c>
      <c r="F309" t="str">
        <f t="shared" si="9"/>
        <v>Джонсон и Джонсон ООО/пр.Янссен-Силаг С.А.|Джонсон энд Джонсон|Янссен Силаг|На_здоровье</v>
      </c>
    </row>
    <row r="310" spans="1:6" x14ac:dyDescent="0.2">
      <c r="A310" t="s">
        <v>1281</v>
      </c>
      <c r="B310" t="s">
        <v>1961</v>
      </c>
      <c r="C310" t="s">
        <v>1961</v>
      </c>
      <c r="D310" t="s">
        <v>2376</v>
      </c>
      <c r="E310" t="str">
        <f t="shared" si="8"/>
        <v>Гедеон Рихтер</v>
      </c>
      <c r="F310" t="str">
        <f t="shared" si="9"/>
        <v>Гедеон Рихтер ОАО/пр.Гедеон Рихтер-РУС ЗАО|Гедеон Рихтер|Гедеон Рихтер|На_здоровье</v>
      </c>
    </row>
    <row r="311" spans="1:6" x14ac:dyDescent="0.2">
      <c r="A311" t="s">
        <v>1282</v>
      </c>
      <c r="B311" t="s">
        <v>2056</v>
      </c>
      <c r="D311" t="s">
        <v>2376</v>
      </c>
      <c r="E311" t="str">
        <f t="shared" si="8"/>
        <v>Not_value</v>
      </c>
      <c r="F311" t="str">
        <f t="shared" si="9"/>
        <v>Восток ООО|Восток|Not_value|На_здоровье</v>
      </c>
    </row>
    <row r="312" spans="1:6" x14ac:dyDescent="0.2">
      <c r="A312" t="s">
        <v>1283</v>
      </c>
      <c r="B312" t="s">
        <v>561</v>
      </c>
      <c r="C312" t="s">
        <v>561</v>
      </c>
      <c r="D312" t="s">
        <v>2376</v>
      </c>
      <c r="E312" t="str">
        <f t="shared" si="8"/>
        <v>Озон</v>
      </c>
      <c r="F312" t="str">
        <f t="shared" si="9"/>
        <v>Озон ООО/пр.Озон Фарм ООО|Озон|Озон|На_здоровье</v>
      </c>
    </row>
    <row r="313" spans="1:6" x14ac:dyDescent="0.2">
      <c r="A313" t="s">
        <v>1285</v>
      </c>
      <c r="B313" t="s">
        <v>2310</v>
      </c>
      <c r="C313" t="s">
        <v>2221</v>
      </c>
      <c r="D313" t="s">
        <v>2376</v>
      </c>
      <c r="E313" t="str">
        <f t="shared" si="8"/>
        <v>УПСА</v>
      </c>
      <c r="F313" t="str">
        <f t="shared" si="9"/>
        <v>Бристол-Майерс Сквибб/УПСА САС|Бристоль Майерс|УПСА|На_здоровье</v>
      </c>
    </row>
    <row r="314" spans="1:6" x14ac:dyDescent="0.2">
      <c r="A314" t="s">
        <v>1287</v>
      </c>
      <c r="B314" t="s">
        <v>1965</v>
      </c>
      <c r="D314" t="s">
        <v>2376</v>
      </c>
      <c r="E314" t="str">
        <f t="shared" si="8"/>
        <v>Not_value</v>
      </c>
      <c r="F314" t="str">
        <f t="shared" si="9"/>
        <v>Авексима Сибирь ООО|Авексима|Not_value|На_здоровье</v>
      </c>
    </row>
    <row r="315" spans="1:6" x14ac:dyDescent="0.2">
      <c r="A315" t="s">
        <v>1289</v>
      </c>
      <c r="B315" t="s">
        <v>2311</v>
      </c>
      <c r="C315" t="s">
        <v>2311</v>
      </c>
      <c r="D315" t="s">
        <v>2376</v>
      </c>
      <c r="E315" t="str">
        <f t="shared" si="8"/>
        <v>Берингер Ингельхайм</v>
      </c>
      <c r="F315" t="str">
        <f t="shared" si="9"/>
        <v>Берингер Ингельхайм Интернешнл ГмбХ/пр.Берингер Ингельхайм Фарма ГмбХ и Ко.КГ/Берингер Ингельхайм Эллас А.Е.|Берингер Ингельхайм|Берингер Ингельхайм|На_здоровье</v>
      </c>
    </row>
    <row r="316" spans="1:6" x14ac:dyDescent="0.2">
      <c r="A316" t="s">
        <v>1291</v>
      </c>
      <c r="B316" t="s">
        <v>2017</v>
      </c>
      <c r="C316" t="s">
        <v>2312</v>
      </c>
      <c r="D316" t="s">
        <v>2376</v>
      </c>
      <c r="E316" t="str">
        <f t="shared" si="8"/>
        <v>Майлан Лэбораториз</v>
      </c>
      <c r="F316" t="str">
        <f t="shared" si="9"/>
        <v>Фармстандарт-Томскхимфарм ОАО/пр.Майлан Лэбораториз САС|Фармстандарт|Майлан Лэбораториз|На_здоровье</v>
      </c>
    </row>
    <row r="317" spans="1:6" x14ac:dyDescent="0.2">
      <c r="A317" t="s">
        <v>1293</v>
      </c>
      <c r="B317" t="s">
        <v>2015</v>
      </c>
      <c r="C317" t="s">
        <v>2313</v>
      </c>
      <c r="D317" t="s">
        <v>2376</v>
      </c>
      <c r="E317" t="str">
        <f t="shared" si="8"/>
        <v>Зигфрид Мальта</v>
      </c>
      <c r="F317" t="str">
        <f t="shared" si="9"/>
        <v>КРКА, д.д., Ново место/пр.Зигфрид Мальта Лтд|КРКА|Зигфрид Мальта|На_здоровье</v>
      </c>
    </row>
    <row r="318" spans="1:6" x14ac:dyDescent="0.2">
      <c r="A318" t="s">
        <v>1295</v>
      </c>
      <c r="B318" t="s">
        <v>2086</v>
      </c>
      <c r="C318" t="s">
        <v>2314</v>
      </c>
      <c r="D318" t="s">
        <v>2376</v>
      </c>
      <c r="E318" t="str">
        <f t="shared" si="8"/>
        <v>Галеник Вернен</v>
      </c>
      <c r="F318" t="str">
        <f t="shared" si="9"/>
        <v>Лаборатории Роза-Фитофарма/пр.Лаборатории Галеник Вернен|Роза-Фитофарм|Галеник Вернен|На_здоровье</v>
      </c>
    </row>
    <row r="319" spans="1:6" x14ac:dyDescent="0.2">
      <c r="A319" t="s">
        <v>1297</v>
      </c>
      <c r="B319" t="s">
        <v>2315</v>
      </c>
      <c r="C319" t="s">
        <v>2316</v>
      </c>
      <c r="D319" t="s">
        <v>2376</v>
      </c>
      <c r="E319" t="str">
        <f t="shared" si="8"/>
        <v>Тейкоку Сейяку</v>
      </c>
      <c r="F319" t="str">
        <f t="shared" si="9"/>
        <v>Грюненталь ГмбХ/Тейкоку Сейяку Ко. Лтд.|Грюненталь|Тейкоку Сейяку|На_здоровье</v>
      </c>
    </row>
    <row r="320" spans="1:6" x14ac:dyDescent="0.2">
      <c r="A320" t="s">
        <v>1299</v>
      </c>
      <c r="B320" t="s">
        <v>2257</v>
      </c>
      <c r="C320" t="s">
        <v>1980</v>
      </c>
      <c r="D320" t="s">
        <v>2376</v>
      </c>
      <c r="E320" t="str">
        <f t="shared" si="8"/>
        <v>Р-Фарм</v>
      </c>
      <c r="F320" t="str">
        <f t="shared" si="9"/>
        <v>Астеллас Фарма Юроп Б.В./пр.Р-Фарм АО/уп.Ортат АО/ЗиО-Здоровье ЗАО|Астеллас|Р-Фарм|На_здоровье</v>
      </c>
    </row>
    <row r="321" spans="1:6" x14ac:dyDescent="0.2">
      <c r="A321" t="s">
        <v>1301</v>
      </c>
      <c r="B321" t="s">
        <v>1301</v>
      </c>
      <c r="D321" t="s">
        <v>2376</v>
      </c>
      <c r="E321" t="str">
        <f t="shared" si="8"/>
        <v>Not_value</v>
      </c>
      <c r="F321" t="str">
        <f t="shared" si="9"/>
        <v>Софартекс|Софартекс|Not_value|На_здоровье</v>
      </c>
    </row>
    <row r="322" spans="1:6" x14ac:dyDescent="0.2">
      <c r="A322" t="s">
        <v>1302</v>
      </c>
      <c r="B322" t="s">
        <v>2017</v>
      </c>
      <c r="D322" t="s">
        <v>2376</v>
      </c>
      <c r="E322" t="str">
        <f t="shared" si="8"/>
        <v>Not_value</v>
      </c>
      <c r="F322" t="str">
        <f t="shared" si="9"/>
        <v>Фармстандарт (Октябрь г.СПб)|Фармстандарт|Not_value|На_здоровье</v>
      </c>
    </row>
    <row r="323" spans="1:6" x14ac:dyDescent="0.2">
      <c r="A323" t="s">
        <v>1304</v>
      </c>
      <c r="B323" t="s">
        <v>2071</v>
      </c>
      <c r="C323" t="s">
        <v>2260</v>
      </c>
      <c r="D323" t="s">
        <v>2376</v>
      </c>
      <c r="E323" t="str">
        <f t="shared" ref="E323:E386" si="10">IF(C323="","Not_value",C323)</f>
        <v>Майлан</v>
      </c>
      <c r="F323" t="str">
        <f t="shared" ref="F323:F386" si="11">A323&amp;"|"&amp;B323&amp;"|"&amp;E323&amp;"|"&amp;D323</f>
        <v>Эбботт Лэбораториз ГмбХ/Майлан ЕПД Г.К.|Эббот|Майлан|На_здоровье</v>
      </c>
    </row>
    <row r="324" spans="1:6" x14ac:dyDescent="0.2">
      <c r="A324" t="s">
        <v>1306</v>
      </c>
      <c r="B324" t="s">
        <v>2057</v>
      </c>
      <c r="D324" t="s">
        <v>2376</v>
      </c>
      <c r="E324" t="str">
        <f t="shared" si="10"/>
        <v>Not_value</v>
      </c>
      <c r="F324" t="str">
        <f t="shared" si="11"/>
        <v>Флора Кавказа ОАО|Флора Кавказа|Not_value|На_здоровье</v>
      </c>
    </row>
    <row r="325" spans="1:6" x14ac:dyDescent="0.2">
      <c r="A325" t="s">
        <v>1307</v>
      </c>
      <c r="B325" t="s">
        <v>2058</v>
      </c>
      <c r="D325" t="s">
        <v>2376</v>
      </c>
      <c r="E325" t="str">
        <f t="shared" si="10"/>
        <v>Not_value</v>
      </c>
      <c r="F325" t="str">
        <f t="shared" si="11"/>
        <v>Рафарма АО|Рафарма|Not_value|На_здоровье</v>
      </c>
    </row>
    <row r="326" spans="1:6" x14ac:dyDescent="0.2">
      <c r="A326" t="s">
        <v>1308</v>
      </c>
      <c r="B326" t="s">
        <v>2243</v>
      </c>
      <c r="C326" t="s">
        <v>2272</v>
      </c>
      <c r="D326" t="s">
        <v>2376</v>
      </c>
      <c r="E326" t="str">
        <f t="shared" si="10"/>
        <v>Каталент</v>
      </c>
      <c r="F326" t="str">
        <f t="shared" si="11"/>
        <v>Джонсон и Джонсон ООО/пр.Каталент Ю.К.Свиндон/уп.Янссен-Силаг|Джонсон энд Джонсон|Каталент|На_здоровье</v>
      </c>
    </row>
    <row r="327" spans="1:6" x14ac:dyDescent="0.2">
      <c r="A327" t="s">
        <v>1310</v>
      </c>
      <c r="B327" t="s">
        <v>2317</v>
      </c>
      <c r="D327" t="s">
        <v>2376</v>
      </c>
      <c r="E327" t="str">
        <f t="shared" si="10"/>
        <v>Not_value</v>
      </c>
      <c r="F327" t="str">
        <f t="shared" si="11"/>
        <v>ФГБУ НМИЦ кардиологии Минздрава|НМИЦ кардиологии Минздрава|Not_value|На_здоровье</v>
      </c>
    </row>
    <row r="328" spans="1:6" x14ac:dyDescent="0.2">
      <c r="A328" t="s">
        <v>1312</v>
      </c>
      <c r="B328" t="s">
        <v>2071</v>
      </c>
      <c r="C328" t="s">
        <v>2071</v>
      </c>
      <c r="D328" t="s">
        <v>2376</v>
      </c>
      <c r="E328" t="str">
        <f t="shared" si="10"/>
        <v>Эббот</v>
      </c>
      <c r="F328" t="str">
        <f t="shared" si="11"/>
        <v>Эбботт Хелскеа Продактс Б.В./пр.Эбботт Биолоджикалз Б.В./уп.Верофарм АО|Эббот|Эббот|На_здоровье</v>
      </c>
    </row>
    <row r="329" spans="1:6" x14ac:dyDescent="0.2">
      <c r="A329" t="s">
        <v>1314</v>
      </c>
      <c r="B329" t="s">
        <v>1995</v>
      </c>
      <c r="C329" t="s">
        <v>1220</v>
      </c>
      <c r="D329" t="s">
        <v>2376</v>
      </c>
      <c r="E329" t="str">
        <f t="shared" si="10"/>
        <v>Новартис Фарма Штейн АГ</v>
      </c>
      <c r="F329" t="str">
        <f t="shared" si="11"/>
        <v>Сандоз Фармасьютикалс д.д./пр.Новартис Фарма Штейн АГ/уп.Новартис Фарма С.п.А.|Сандоз Фармасьютикалс д.д.|Новартис Фарма Штейн АГ|На_здоровье</v>
      </c>
    </row>
    <row r="330" spans="1:6" x14ac:dyDescent="0.2">
      <c r="A330" t="s">
        <v>1316</v>
      </c>
      <c r="B330" t="s">
        <v>1996</v>
      </c>
      <c r="C330" t="s">
        <v>1997</v>
      </c>
      <c r="D330" t="s">
        <v>2376</v>
      </c>
      <c r="E330" t="str">
        <f t="shared" si="10"/>
        <v>Самарамедпром</v>
      </c>
      <c r="F330" t="str">
        <f t="shared" si="11"/>
        <v>ВЕСТ ООО/пр.Самарамедпром ОАО|ВЕСТ|Самарамедпром|На_здоровье</v>
      </c>
    </row>
    <row r="331" spans="1:6" x14ac:dyDescent="0.2">
      <c r="A331" t="s">
        <v>1318</v>
      </c>
      <c r="B331" t="s">
        <v>2318</v>
      </c>
      <c r="D331" t="s">
        <v>2376</v>
      </c>
      <c r="E331" t="str">
        <f t="shared" si="10"/>
        <v>Not_value</v>
      </c>
      <c r="F331" t="str">
        <f t="shared" si="11"/>
        <v>Медана Фарма Акционерное Общество|Медана|Not_value|На_здоровье</v>
      </c>
    </row>
    <row r="332" spans="1:6" x14ac:dyDescent="0.2">
      <c r="A332" t="s">
        <v>1320</v>
      </c>
      <c r="B332" t="s">
        <v>2248</v>
      </c>
      <c r="C332" t="s">
        <v>1998</v>
      </c>
      <c r="D332" t="s">
        <v>2376</v>
      </c>
      <c r="E332" t="str">
        <f t="shared" si="10"/>
        <v>Фамар</v>
      </c>
      <c r="F332" t="str">
        <f t="shared" si="11"/>
        <v>Пфайзер Инк/пр.Фамар Орлеан|Пфайзер|Фамар|На_здоровье</v>
      </c>
    </row>
    <row r="333" spans="1:6" x14ac:dyDescent="0.2">
      <c r="A333" t="s">
        <v>1322</v>
      </c>
      <c r="B333" t="s">
        <v>1957</v>
      </c>
      <c r="C333" t="s">
        <v>2087</v>
      </c>
      <c r="D333" t="s">
        <v>2376</v>
      </c>
      <c r="E333" t="str">
        <f t="shared" si="10"/>
        <v>Московский эндокринный</v>
      </c>
      <c r="F333" t="str">
        <f t="shared" si="11"/>
        <v>Нижфарм АО/пр.Московский эндокринный завод ФГУП|Нижфарм|Московский эндокринный|На_здоровье</v>
      </c>
    </row>
    <row r="334" spans="1:6" x14ac:dyDescent="0.2">
      <c r="A334" t="s">
        <v>1324</v>
      </c>
      <c r="B334" t="s">
        <v>2319</v>
      </c>
      <c r="C334" t="s">
        <v>2225</v>
      </c>
      <c r="D334" t="s">
        <v>2376</v>
      </c>
      <c r="E334" t="str">
        <f t="shared" si="10"/>
        <v>Плива</v>
      </c>
      <c r="F334" t="str">
        <f t="shared" si="11"/>
        <v>АВД.фарма ГмбХ и Ко.КГ/пр.Плива Хрватска д.о.о.|АВД.фарма|Плива|На_здоровье</v>
      </c>
    </row>
    <row r="335" spans="1:6" x14ac:dyDescent="0.2">
      <c r="A335" t="s">
        <v>1326</v>
      </c>
      <c r="B335" t="s">
        <v>2320</v>
      </c>
      <c r="D335" t="s">
        <v>2376</v>
      </c>
      <c r="E335" t="str">
        <f t="shared" si="10"/>
        <v>Not_value</v>
      </c>
      <c r="F335" t="str">
        <f t="shared" si="11"/>
        <v>Аджио Фармацевтикалз Лтд|Аджио|Not_value|На_здоровье</v>
      </c>
    </row>
    <row r="336" spans="1:6" x14ac:dyDescent="0.2">
      <c r="A336" t="s">
        <v>1328</v>
      </c>
      <c r="B336" t="s">
        <v>1957</v>
      </c>
      <c r="C336" t="s">
        <v>1958</v>
      </c>
      <c r="D336" t="s">
        <v>2376</v>
      </c>
      <c r="E336" t="str">
        <f t="shared" si="10"/>
        <v>Хемофарм</v>
      </c>
      <c r="F336" t="str">
        <f t="shared" si="11"/>
        <v>Нижфарм ОАО/пр.Хемофарм ООО (Россия)|Нижфарм|Хемофарм|На_здоровье</v>
      </c>
    </row>
    <row r="337" spans="1:6" x14ac:dyDescent="0.2">
      <c r="A337" t="s">
        <v>1330</v>
      </c>
      <c r="B337" t="s">
        <v>2321</v>
      </c>
      <c r="C337" t="s">
        <v>1975</v>
      </c>
      <c r="D337" t="s">
        <v>2376</v>
      </c>
      <c r="E337" t="str">
        <f t="shared" si="10"/>
        <v>Сотекс</v>
      </c>
      <c r="F337" t="str">
        <f t="shared" si="11"/>
        <v>Реплек Фарм ООО Скопье/уп.Сотекс ФармФирма ЗАО|РеплекФарм|Сотекс|На_здоровье</v>
      </c>
    </row>
    <row r="338" spans="1:6" x14ac:dyDescent="0.2">
      <c r="A338" t="s">
        <v>1332</v>
      </c>
      <c r="B338" t="s">
        <v>2323</v>
      </c>
      <c r="C338" t="s">
        <v>2323</v>
      </c>
      <c r="D338" t="s">
        <v>2376</v>
      </c>
      <c r="E338" t="str">
        <f t="shared" si="10"/>
        <v>Ферринг</v>
      </c>
      <c r="F338" t="str">
        <f t="shared" si="11"/>
        <v>Ферринг Арцнаймиттель ГмбХ/Ферринг Фармасьютикалз (Китай) Ко., Лтд|Ферринг|Ферринг|На_здоровье</v>
      </c>
    </row>
    <row r="339" spans="1:6" x14ac:dyDescent="0.2">
      <c r="A339" t="s">
        <v>1334</v>
      </c>
      <c r="B339" t="s">
        <v>2324</v>
      </c>
      <c r="D339" t="s">
        <v>2376</v>
      </c>
      <c r="E339" t="str">
        <f t="shared" si="10"/>
        <v>Not_value</v>
      </c>
      <c r="F339" t="str">
        <f t="shared" si="11"/>
        <v>Хималайя Драг Ко|Хималайя Драг|Not_value|На_здоровье</v>
      </c>
    </row>
    <row r="340" spans="1:6" x14ac:dyDescent="0.2">
      <c r="A340" t="s">
        <v>1336</v>
      </c>
      <c r="B340" t="s">
        <v>2059</v>
      </c>
      <c r="D340" t="s">
        <v>2376</v>
      </c>
      <c r="E340" t="str">
        <f t="shared" si="10"/>
        <v>Not_value</v>
      </c>
      <c r="F340" t="str">
        <f t="shared" si="11"/>
        <v>Эллара ООО|Эллара|Not_value|На_здоровье</v>
      </c>
    </row>
    <row r="341" spans="1:6" x14ac:dyDescent="0.2">
      <c r="A341" t="s">
        <v>1337</v>
      </c>
      <c r="B341" t="s">
        <v>2326</v>
      </c>
      <c r="D341" t="s">
        <v>2376</v>
      </c>
      <c r="E341" t="str">
        <f t="shared" si="10"/>
        <v>Not_value</v>
      </c>
      <c r="F341" t="str">
        <f t="shared" si="11"/>
        <v>Ядран Галенский Лабораторий АО|Ядран Галенски|Not_value|На_здоровье</v>
      </c>
    </row>
    <row r="342" spans="1:6" x14ac:dyDescent="0.2">
      <c r="A342" t="s">
        <v>1339</v>
      </c>
      <c r="B342" t="s">
        <v>1969</v>
      </c>
      <c r="C342" t="s">
        <v>1968</v>
      </c>
      <c r="D342" t="s">
        <v>2376</v>
      </c>
      <c r="E342" t="str">
        <f t="shared" si="10"/>
        <v>Нанолек</v>
      </c>
      <c r="F342" t="str">
        <f t="shared" si="11"/>
        <v>Мерк ООО/Нанолек ООО/Мерк Хелскеа КГаА|Мерк|Нанолек|На_здоровье</v>
      </c>
    </row>
    <row r="343" spans="1:6" x14ac:dyDescent="0.2">
      <c r="A343" t="s">
        <v>1341</v>
      </c>
      <c r="B343" t="s">
        <v>2327</v>
      </c>
      <c r="D343" t="s">
        <v>2376</v>
      </c>
      <c r="E343" t="str">
        <f t="shared" si="10"/>
        <v>Not_value</v>
      </c>
      <c r="F343" t="str">
        <f t="shared" si="11"/>
        <v>ГСК Консьюмер Хелс Инк.|ГСК Консьюмер Хелс|Not_value|На_здоровье</v>
      </c>
    </row>
    <row r="344" spans="1:6" x14ac:dyDescent="0.2">
      <c r="A344" t="s">
        <v>1343</v>
      </c>
      <c r="B344" t="s">
        <v>2068</v>
      </c>
      <c r="C344" t="s">
        <v>1998</v>
      </c>
      <c r="D344" t="s">
        <v>2376</v>
      </c>
      <c r="E344" t="str">
        <f t="shared" si="10"/>
        <v>Фамар</v>
      </c>
      <c r="F344" t="str">
        <f t="shared" si="11"/>
        <v>Новартис Консьюмер Хелс С.А./пр.Фамар|Новартис|Фамар|На_здоровье</v>
      </c>
    </row>
    <row r="345" spans="1:6" x14ac:dyDescent="0.2">
      <c r="A345" t="s">
        <v>1345</v>
      </c>
      <c r="B345" t="s">
        <v>2068</v>
      </c>
      <c r="D345" t="s">
        <v>2376</v>
      </c>
      <c r="E345" t="str">
        <f t="shared" si="10"/>
        <v>Not_value</v>
      </c>
      <c r="F345" t="str">
        <f t="shared" si="11"/>
        <v>Новартис Саглик Гида ве Тарим Урунлери Сан. Ве Тик. А.С|Новартис|Not_value|На_здоровье</v>
      </c>
    </row>
    <row r="346" spans="1:6" x14ac:dyDescent="0.2">
      <c r="A346" t="s">
        <v>1347</v>
      </c>
      <c r="B346" t="s">
        <v>1961</v>
      </c>
      <c r="C346" t="s">
        <v>1961</v>
      </c>
      <c r="D346" t="s">
        <v>2376</v>
      </c>
      <c r="E346" t="str">
        <f t="shared" si="10"/>
        <v>Гедеон Рихтер</v>
      </c>
      <c r="F346" t="str">
        <f t="shared" si="11"/>
        <v>Гедеон Рихтер ОАО/пр.Гедеон Рихтер Польша ООО|Гедеон Рихтер|Гедеон Рихтер|На_здоровье</v>
      </c>
    </row>
    <row r="347" spans="1:6" x14ac:dyDescent="0.2">
      <c r="A347" t="s">
        <v>1349</v>
      </c>
      <c r="B347" t="s">
        <v>2328</v>
      </c>
      <c r="D347" t="s">
        <v>2376</v>
      </c>
      <c r="E347" t="str">
        <f t="shared" si="10"/>
        <v>Not_value</v>
      </c>
      <c r="F347" t="str">
        <f t="shared" si="11"/>
        <v>Гермес Фарма ГмбХ|Гермес|Not_value|На_здоровье</v>
      </c>
    </row>
    <row r="348" spans="1:6" x14ac:dyDescent="0.2">
      <c r="A348" t="s">
        <v>1351</v>
      </c>
      <c r="B348" t="s">
        <v>2060</v>
      </c>
      <c r="D348" t="s">
        <v>2376</v>
      </c>
      <c r="E348" t="str">
        <f t="shared" si="10"/>
        <v>Not_value</v>
      </c>
      <c r="F348" t="str">
        <f t="shared" si="11"/>
        <v>Бакорен ООО|Бакорен|Not_value|На_здоровье</v>
      </c>
    </row>
    <row r="349" spans="1:6" x14ac:dyDescent="0.2">
      <c r="A349" t="s">
        <v>1353</v>
      </c>
      <c r="B349" t="s">
        <v>2247</v>
      </c>
      <c r="C349" t="s">
        <v>2208</v>
      </c>
      <c r="D349" t="s">
        <v>2376</v>
      </c>
      <c r="E349" t="str">
        <f t="shared" si="10"/>
        <v>Рекитт Бенкизер</v>
      </c>
      <c r="F349" t="str">
        <f t="shared" si="11"/>
        <v>Патеон Софтджелс Б.В./Рекитт Бенкизер Хелскэр Интернешнл Лтд|Патеон Софтджелс|Рекитт Бенкизер|На_здоровье</v>
      </c>
    </row>
    <row r="350" spans="1:6" x14ac:dyDescent="0.2">
      <c r="A350" t="s">
        <v>1355</v>
      </c>
      <c r="B350" t="s">
        <v>1998</v>
      </c>
      <c r="D350" t="s">
        <v>2376</v>
      </c>
      <c r="E350" t="str">
        <f t="shared" si="10"/>
        <v>Not_value</v>
      </c>
      <c r="F350" t="str">
        <f t="shared" si="11"/>
        <v>Фамар Франция|Фамар|Not_value|На_здоровье</v>
      </c>
    </row>
    <row r="351" spans="1:6" x14ac:dyDescent="0.2">
      <c r="A351" t="s">
        <v>1357</v>
      </c>
      <c r="B351" t="s">
        <v>2213</v>
      </c>
      <c r="C351" t="s">
        <v>2250</v>
      </c>
      <c r="D351" t="s">
        <v>2376</v>
      </c>
      <c r="E351" t="str">
        <f t="shared" si="10"/>
        <v>Институт де Ангели</v>
      </c>
      <c r="F351" t="str">
        <f t="shared" si="11"/>
        <v>Санофи Россия АО/пр.Институт де Ангели С.р.Л.|Санофи|Институт де Ангели|На_здоровье</v>
      </c>
    </row>
    <row r="352" spans="1:6" x14ac:dyDescent="0.2">
      <c r="A352" t="s">
        <v>1359</v>
      </c>
      <c r="B352" t="s">
        <v>2229</v>
      </c>
      <c r="D352" t="s">
        <v>2376</v>
      </c>
      <c r="E352" t="str">
        <f t="shared" si="10"/>
        <v>Not_value</v>
      </c>
      <c r="F352" t="str">
        <f t="shared" si="11"/>
        <v>Меркле ГмбХ|Меркле|Not_value|На_здоровье</v>
      </c>
    </row>
    <row r="353" spans="1:6" x14ac:dyDescent="0.2">
      <c r="A353" t="s">
        <v>1361</v>
      </c>
      <c r="B353" t="s">
        <v>1999</v>
      </c>
      <c r="C353" t="s">
        <v>2329</v>
      </c>
      <c r="D353" t="s">
        <v>2376</v>
      </c>
      <c r="E353" t="str">
        <f t="shared" si="10"/>
        <v>Набикасим Индастриз</v>
      </c>
      <c r="F353" t="str">
        <f t="shared" si="11"/>
        <v>ФармаРег ООО/пр.Набикасим Индастриз Пвт.Лтд.|ФармаРег|Набикасим Индастриз|На_здоровье</v>
      </c>
    </row>
    <row r="354" spans="1:6" x14ac:dyDescent="0.2">
      <c r="A354" t="s">
        <v>1363</v>
      </c>
      <c r="B354" t="s">
        <v>2154</v>
      </c>
      <c r="D354" t="s">
        <v>2376</v>
      </c>
      <c r="E354" t="str">
        <f t="shared" si="10"/>
        <v>Not_value</v>
      </c>
      <c r="F354" t="str">
        <f t="shared" si="11"/>
        <v>Биотики МНПК(г.Москва)|Биотики|Not_value|На_здоровье</v>
      </c>
    </row>
    <row r="355" spans="1:6" x14ac:dyDescent="0.2">
      <c r="A355" t="s">
        <v>1365</v>
      </c>
      <c r="B355" t="s">
        <v>2000</v>
      </c>
      <c r="C355" t="s">
        <v>2001</v>
      </c>
      <c r="D355" t="s">
        <v>2376</v>
      </c>
      <c r="E355" t="str">
        <f t="shared" si="10"/>
        <v>Партнер</v>
      </c>
      <c r="F355" t="str">
        <f t="shared" si="11"/>
        <v>Аван ООО/Партнер АО|Аван|Партнер|На_здоровье</v>
      </c>
    </row>
    <row r="356" spans="1:6" x14ac:dyDescent="0.2">
      <c r="A356" t="s">
        <v>1367</v>
      </c>
      <c r="B356" t="s">
        <v>2000</v>
      </c>
      <c r="C356" t="s">
        <v>2002</v>
      </c>
      <c r="D356" t="s">
        <v>2376</v>
      </c>
      <c r="E356" t="str">
        <f t="shared" si="10"/>
        <v>ПроБиоФарм</v>
      </c>
      <c r="F356" t="str">
        <f t="shared" si="11"/>
        <v>Аван ООО/ПроБиоФарм ООО|Аван|ПроБиоФарм|На_здоровье</v>
      </c>
    </row>
    <row r="357" spans="1:6" x14ac:dyDescent="0.2">
      <c r="A357" t="s">
        <v>1369</v>
      </c>
      <c r="B357" t="s">
        <v>2038</v>
      </c>
      <c r="D357" t="s">
        <v>2376</v>
      </c>
      <c r="E357" t="str">
        <f t="shared" si="10"/>
        <v>Not_value</v>
      </c>
      <c r="F357" t="str">
        <f t="shared" si="11"/>
        <v>Алиум АО (Россия)|Алиум|Not_value|На_здоровье</v>
      </c>
    </row>
    <row r="358" spans="1:6" x14ac:dyDescent="0.2">
      <c r="A358" t="s">
        <v>1371</v>
      </c>
      <c r="B358" t="s">
        <v>2243</v>
      </c>
      <c r="C358" t="s">
        <v>2272</v>
      </c>
      <c r="D358" t="s">
        <v>2376</v>
      </c>
      <c r="E358" t="str">
        <f t="shared" si="10"/>
        <v>Каталент</v>
      </c>
      <c r="F358" t="str">
        <f t="shared" si="11"/>
        <v>Джонсон и Джонсон ООО/пр.Каталент Франс Бейнхейм С.А FR|Джонсон энд Джонсон|Каталент|На_здоровье</v>
      </c>
    </row>
    <row r="359" spans="1:6" x14ac:dyDescent="0.2">
      <c r="A359" t="s">
        <v>1373</v>
      </c>
      <c r="B359" t="s">
        <v>2003</v>
      </c>
      <c r="D359" t="s">
        <v>2376</v>
      </c>
      <c r="E359" t="str">
        <f t="shared" si="10"/>
        <v>Not_value</v>
      </c>
      <c r="F359" t="str">
        <f t="shared" si="11"/>
        <v>Биосинтез ОАО/ПАО|Биосинтез|Not_value|На_здоровье</v>
      </c>
    </row>
    <row r="360" spans="1:6" x14ac:dyDescent="0.2">
      <c r="A360" t="s">
        <v>1375</v>
      </c>
      <c r="B360" t="s">
        <v>2330</v>
      </c>
      <c r="D360" t="s">
        <v>2376</v>
      </c>
      <c r="E360" t="str">
        <f t="shared" si="10"/>
        <v>Not_value</v>
      </c>
      <c r="F360" t="str">
        <f t="shared" si="11"/>
        <v>Катунь-Олеум ООО|Катунь-Олеум|Not_value|На_здоровье</v>
      </c>
    </row>
    <row r="361" spans="1:6" x14ac:dyDescent="0.2">
      <c r="A361" t="s">
        <v>1377</v>
      </c>
      <c r="B361" t="s">
        <v>2293</v>
      </c>
      <c r="D361" t="s">
        <v>2376</v>
      </c>
      <c r="E361" t="str">
        <f t="shared" si="10"/>
        <v>Not_value</v>
      </c>
      <c r="F361" t="str">
        <f t="shared" si="11"/>
        <v>Бофур Ипсен Индастри|Бофур Ипсен|Not_value|На_здоровье</v>
      </c>
    </row>
    <row r="362" spans="1:6" x14ac:dyDescent="0.2">
      <c r="A362" t="s">
        <v>1379</v>
      </c>
      <c r="B362" t="s">
        <v>2061</v>
      </c>
      <c r="D362" t="s">
        <v>2376</v>
      </c>
      <c r="E362" t="str">
        <f t="shared" si="10"/>
        <v>Not_value</v>
      </c>
      <c r="F362" t="str">
        <f t="shared" si="11"/>
        <v>Обнинская ХФК ЗАО|Обнинская ХФК|Not_value|На_здоровье</v>
      </c>
    </row>
    <row r="363" spans="1:6" x14ac:dyDescent="0.2">
      <c r="A363" t="s">
        <v>1380</v>
      </c>
      <c r="B363" t="s">
        <v>1380</v>
      </c>
      <c r="D363" t="s">
        <v>2376</v>
      </c>
      <c r="E363" t="str">
        <f t="shared" si="10"/>
        <v>Not_value</v>
      </c>
      <c r="F363" t="str">
        <f t="shared" si="11"/>
        <v>Медминипром|Медминипром|Not_value|На_здоровье</v>
      </c>
    </row>
    <row r="364" spans="1:6" x14ac:dyDescent="0.2">
      <c r="A364" t="s">
        <v>1382</v>
      </c>
      <c r="B364" t="s">
        <v>2062</v>
      </c>
      <c r="D364" t="s">
        <v>2376</v>
      </c>
      <c r="E364" t="str">
        <f t="shared" si="10"/>
        <v>Not_value</v>
      </c>
      <c r="F364" t="str">
        <f t="shared" si="11"/>
        <v>Пик-Фарма ПРО ООО|Пик Фарма ПРО|Not_value|На_здоровье</v>
      </c>
    </row>
    <row r="365" spans="1:6" x14ac:dyDescent="0.2">
      <c r="A365" t="s">
        <v>1384</v>
      </c>
      <c r="B365" t="s">
        <v>2004</v>
      </c>
      <c r="C365" t="s">
        <v>2004</v>
      </c>
      <c r="D365" t="s">
        <v>2376</v>
      </c>
      <c r="E365" t="str">
        <f t="shared" si="10"/>
        <v>Алкалоид</v>
      </c>
      <c r="F365" t="str">
        <f t="shared" si="11"/>
        <v>Алкалоид АД Скопье/Алкалоид АО|Алкалоид|Алкалоид|На_здоровье</v>
      </c>
    </row>
    <row r="366" spans="1:6" x14ac:dyDescent="0.2">
      <c r="A366" t="s">
        <v>1386</v>
      </c>
      <c r="B366" t="s">
        <v>2213</v>
      </c>
      <c r="C366" t="s">
        <v>956</v>
      </c>
      <c r="D366" t="s">
        <v>2376</v>
      </c>
      <c r="E366" t="str">
        <f t="shared" si="10"/>
        <v>Дельфарм Реймс</v>
      </c>
      <c r="F366" t="str">
        <f t="shared" si="11"/>
        <v>Санофи Россия АО/Дельфарм Реймс|Санофи|Дельфарм Реймс|На_здоровье</v>
      </c>
    </row>
    <row r="367" spans="1:6" x14ac:dyDescent="0.2">
      <c r="A367" t="s">
        <v>1388</v>
      </c>
      <c r="B367" t="s">
        <v>2198</v>
      </c>
      <c r="D367" t="s">
        <v>2376</v>
      </c>
      <c r="E367" t="str">
        <f t="shared" si="10"/>
        <v>Not_value</v>
      </c>
      <c r="F367" t="str">
        <f t="shared" si="11"/>
        <v>Микроген НПО ФГУП|Микроген|Not_value|На_здоровье</v>
      </c>
    </row>
    <row r="368" spans="1:6" x14ac:dyDescent="0.2">
      <c r="A368" t="s">
        <v>1390</v>
      </c>
      <c r="B368" t="s">
        <v>1978</v>
      </c>
      <c r="C368" t="s">
        <v>2331</v>
      </c>
      <c r="D368" t="s">
        <v>2376</v>
      </c>
      <c r="E368" t="str">
        <f t="shared" si="10"/>
        <v>Цзевим</v>
      </c>
      <c r="F368" t="str">
        <f t="shared" si="11"/>
        <v>Виал ООО/пр.Цзевим Фармасьютикал (Шандунь) Ко.Лтд|Виал|Цзевим|На_здоровье</v>
      </c>
    </row>
    <row r="369" spans="1:6" x14ac:dyDescent="0.2">
      <c r="A369" t="s">
        <v>1392</v>
      </c>
      <c r="B369" t="s">
        <v>2005</v>
      </c>
      <c r="C369" t="s">
        <v>1955</v>
      </c>
      <c r="D369" t="s">
        <v>2376</v>
      </c>
      <c r="E369" t="str">
        <f t="shared" si="10"/>
        <v>Фармпроект</v>
      </c>
      <c r="F369" t="str">
        <f t="shared" si="11"/>
        <v>Антивирал НПО ЗАО/Фармпроект АО|Антивирал|Фармпроект|На_здоровье</v>
      </c>
    </row>
    <row r="370" spans="1:6" x14ac:dyDescent="0.2">
      <c r="A370" t="s">
        <v>1394</v>
      </c>
      <c r="B370" t="s">
        <v>2068</v>
      </c>
      <c r="D370" t="s">
        <v>2376</v>
      </c>
      <c r="E370" t="str">
        <f t="shared" si="10"/>
        <v>Not_value</v>
      </c>
      <c r="F370" t="str">
        <f t="shared" si="11"/>
        <v>Новартис Консьюмер Хелс инк.|Новартис|Not_value|На_здоровье</v>
      </c>
    </row>
    <row r="371" spans="1:6" x14ac:dyDescent="0.2">
      <c r="A371" t="s">
        <v>1396</v>
      </c>
      <c r="B371" t="s">
        <v>2085</v>
      </c>
      <c r="D371" t="s">
        <v>2376</v>
      </c>
      <c r="E371" t="str">
        <f t="shared" si="10"/>
        <v>Not_value</v>
      </c>
      <c r="F371" t="str">
        <f t="shared" si="11"/>
        <v>Др.Каде фармацевтическая фабрикаГмбХ|Каде|Not_value|На_здоровье</v>
      </c>
    </row>
    <row r="372" spans="1:6" x14ac:dyDescent="0.2">
      <c r="A372" t="s">
        <v>1398</v>
      </c>
      <c r="B372" t="s">
        <v>2332</v>
      </c>
      <c r="D372" t="s">
        <v>2376</v>
      </c>
      <c r="E372" t="str">
        <f t="shared" si="10"/>
        <v>Not_value</v>
      </c>
      <c r="F372" t="str">
        <f t="shared" si="11"/>
        <v>Медокеми Лтд|Медокеми|Not_value|На_здоровье</v>
      </c>
    </row>
    <row r="373" spans="1:6" x14ac:dyDescent="0.2">
      <c r="A373" t="s">
        <v>1400</v>
      </c>
      <c r="B373" t="s">
        <v>2246</v>
      </c>
      <c r="D373" t="s">
        <v>2376</v>
      </c>
      <c r="E373" t="str">
        <f t="shared" si="10"/>
        <v>Not_value</v>
      </c>
      <c r="F373" t="str">
        <f t="shared" si="11"/>
        <v>Санкт-Петербургская ФФ ОАО (ГаленоФарм)|ГаленоФарм|Not_value|На_здоровье</v>
      </c>
    </row>
    <row r="374" spans="1:6" x14ac:dyDescent="0.2">
      <c r="A374" t="s">
        <v>1402</v>
      </c>
      <c r="B374" t="s">
        <v>1402</v>
      </c>
      <c r="D374" t="s">
        <v>2376</v>
      </c>
      <c r="E374" t="str">
        <f t="shared" si="10"/>
        <v>Not_value</v>
      </c>
      <c r="F374" t="str">
        <f t="shared" si="11"/>
        <v>Ереванская ХФФ|Ереванская ХФФ|Not_value|На_здоровье</v>
      </c>
    </row>
    <row r="375" spans="1:6" x14ac:dyDescent="0.2">
      <c r="A375" t="s">
        <v>1404</v>
      </c>
      <c r="B375" t="s">
        <v>2064</v>
      </c>
      <c r="C375" t="s">
        <v>2064</v>
      </c>
      <c r="D375" t="s">
        <v>2376</v>
      </c>
      <c r="E375" t="str">
        <f t="shared" si="10"/>
        <v>Сервье</v>
      </c>
      <c r="F375" t="str">
        <f t="shared" si="11"/>
        <v>Лаборатории Сервье/пр.Лаборатории Сервье Индастри|Сервье|Сервье|На_здоровье</v>
      </c>
    </row>
    <row r="376" spans="1:6" x14ac:dyDescent="0.2">
      <c r="A376" t="s">
        <v>1406</v>
      </c>
      <c r="B376" t="s">
        <v>2333</v>
      </c>
      <c r="D376" t="s">
        <v>2376</v>
      </c>
      <c r="E376" t="str">
        <f t="shared" si="10"/>
        <v>Not_value</v>
      </c>
      <c r="F376" t="str">
        <f t="shared" si="11"/>
        <v>Замбон С.П.А.|Замбон|Not_value|На_здоровье</v>
      </c>
    </row>
    <row r="377" spans="1:6" x14ac:dyDescent="0.2">
      <c r="A377" t="s">
        <v>1408</v>
      </c>
      <c r="B377" t="s">
        <v>2333</v>
      </c>
      <c r="D377" t="s">
        <v>2376</v>
      </c>
      <c r="E377" t="str">
        <f t="shared" si="10"/>
        <v>Not_value</v>
      </c>
      <c r="F377" t="str">
        <f t="shared" si="11"/>
        <v>Замбон Свитцерланд Лтд|Замбон|Not_value|На_здоровье</v>
      </c>
    </row>
    <row r="378" spans="1:6" x14ac:dyDescent="0.2">
      <c r="A378" t="s">
        <v>1410</v>
      </c>
      <c r="B378" t="s">
        <v>2248</v>
      </c>
      <c r="C378" t="s">
        <v>2248</v>
      </c>
      <c r="D378" t="s">
        <v>2376</v>
      </c>
      <c r="E378" t="str">
        <f t="shared" si="10"/>
        <v>Пфайзер</v>
      </c>
      <c r="F378" t="str">
        <f t="shared" si="11"/>
        <v>Пфайзер Инк/пр.Пфайзер Мэнюфэкчуринг Дойчленд ГмбХ|Пфайзер|Пфайзер|На_здоровье</v>
      </c>
    </row>
    <row r="379" spans="1:6" x14ac:dyDescent="0.2">
      <c r="A379" t="s">
        <v>1412</v>
      </c>
      <c r="B379" t="s">
        <v>2228</v>
      </c>
      <c r="C379" t="s">
        <v>2006</v>
      </c>
      <c r="D379" t="s">
        <v>2376</v>
      </c>
      <c r="E379" t="str">
        <f t="shared" si="10"/>
        <v>Институто Лузофармако</v>
      </c>
      <c r="F379" t="str">
        <f t="shared" si="11"/>
        <v>Институто Лузофармако д'Италия С.п.А./пр.А. Менарини Мэнюфекчеринг Лоджистикс энд Сервисиз С.р.л.|Менарини|Институто Лузофармако|На_здоровье</v>
      </c>
    </row>
    <row r="380" spans="1:6" x14ac:dyDescent="0.2">
      <c r="A380" t="s">
        <v>1414</v>
      </c>
      <c r="B380" t="s">
        <v>2323</v>
      </c>
      <c r="D380" t="s">
        <v>2376</v>
      </c>
      <c r="E380" t="str">
        <f t="shared" si="10"/>
        <v>Not_value</v>
      </c>
      <c r="F380" t="str">
        <f t="shared" si="11"/>
        <v>Ферринг Интернешнл Сентер СА|Ферринг|Not_value|На_здоровье</v>
      </c>
    </row>
    <row r="381" spans="1:6" x14ac:dyDescent="0.2">
      <c r="A381" t="s">
        <v>1416</v>
      </c>
      <c r="B381" t="s">
        <v>2334</v>
      </c>
      <c r="C381" t="s">
        <v>2335</v>
      </c>
      <c r="D381" t="s">
        <v>2376</v>
      </c>
      <c r="E381" t="str">
        <f t="shared" si="10"/>
        <v>Эйсика</v>
      </c>
      <c r="F381" t="str">
        <f t="shared" si="11"/>
        <v>Алвоген Фарма Трейдинг Юроп ЕООД/пр.уп Эйсика Фармасьютикалз ГмбХ|Алвоген|Эйсика|На_здоровье</v>
      </c>
    </row>
    <row r="382" spans="1:6" x14ac:dyDescent="0.2">
      <c r="A382" t="s">
        <v>1418</v>
      </c>
      <c r="B382" t="s">
        <v>2336</v>
      </c>
      <c r="C382" t="s">
        <v>2337</v>
      </c>
      <c r="D382" t="s">
        <v>2376</v>
      </c>
      <c r="E382" t="str">
        <f t="shared" si="10"/>
        <v>Вокхард</v>
      </c>
      <c r="F382" t="str">
        <f t="shared" si="11"/>
        <v>Зен Фарма (П) Лтд/Вокхард Лимитед|Зен Фарма|Вокхард|На_здоровье</v>
      </c>
    </row>
    <row r="383" spans="1:6" x14ac:dyDescent="0.2">
      <c r="A383" t="s">
        <v>1420</v>
      </c>
      <c r="B383" t="s">
        <v>2310</v>
      </c>
      <c r="C383" t="s">
        <v>2289</v>
      </c>
      <c r="D383" t="s">
        <v>2376</v>
      </c>
      <c r="E383" t="str">
        <f t="shared" si="10"/>
        <v>Ай Си Эн Польфа</v>
      </c>
      <c r="F383" t="str">
        <f t="shared" si="11"/>
        <v>Бристол-Майерс Сквибб С.р.Л./Ай Си Эн Польфа Жешув АО|Бристоль Майерс|Ай Си Эн Польфа|На_здоровье</v>
      </c>
    </row>
    <row r="384" spans="1:6" x14ac:dyDescent="0.2">
      <c r="A384" t="s">
        <v>1422</v>
      </c>
      <c r="B384" t="s">
        <v>2021</v>
      </c>
      <c r="C384" t="s">
        <v>1982</v>
      </c>
      <c r="D384" t="s">
        <v>2376</v>
      </c>
      <c r="E384" t="str">
        <f t="shared" si="10"/>
        <v>Сердикс</v>
      </c>
      <c r="F384" t="str">
        <f t="shared" si="11"/>
        <v>Эгис ФЗ ЗАО/уп.Сердикс ООО|Эгис|Сердикс|На_здоровье</v>
      </c>
    </row>
    <row r="385" spans="1:6" x14ac:dyDescent="0.2">
      <c r="A385" t="s">
        <v>1424</v>
      </c>
      <c r="B385" t="s">
        <v>2006</v>
      </c>
      <c r="C385" t="s">
        <v>1971</v>
      </c>
      <c r="D385" t="s">
        <v>2376</v>
      </c>
      <c r="E385" t="str">
        <f t="shared" si="10"/>
        <v>Берлин-Хеми</v>
      </c>
      <c r="F385" t="str">
        <f t="shared" si="11"/>
        <v>Институто Лузофармако/пр.Берлин-Хеми АГ|Институто Лузофармако|Берлин-Хеми|На_здоровье</v>
      </c>
    </row>
    <row r="386" spans="1:6" x14ac:dyDescent="0.2">
      <c r="A386" t="s">
        <v>1426</v>
      </c>
      <c r="B386" t="s">
        <v>2339</v>
      </c>
      <c r="D386" t="s">
        <v>2376</v>
      </c>
      <c r="E386" t="str">
        <f t="shared" si="10"/>
        <v>Not_value</v>
      </c>
      <c r="F386" t="str">
        <f t="shared" si="11"/>
        <v>Ханми Фарм. Ко., Лтд|Ханми|Not_value|На_здоровье</v>
      </c>
    </row>
    <row r="387" spans="1:6" x14ac:dyDescent="0.2">
      <c r="A387" t="s">
        <v>1428</v>
      </c>
      <c r="B387" t="s">
        <v>2007</v>
      </c>
      <c r="D387" t="s">
        <v>2376</v>
      </c>
      <c r="E387" t="str">
        <f t="shared" ref="E387:E450" si="12">IF(C387="","Not_value",C387)</f>
        <v>Not_value</v>
      </c>
      <c r="F387" t="str">
        <f t="shared" ref="F387:F450" si="13">A387&amp;"|"&amp;B387&amp;"|"&amp;E387&amp;"|"&amp;D387</f>
        <v>Органика АО/ОАО|Органика|Not_value|На_здоровье</v>
      </c>
    </row>
    <row r="388" spans="1:6" x14ac:dyDescent="0.2">
      <c r="A388" t="s">
        <v>1430</v>
      </c>
      <c r="B388" t="s">
        <v>2008</v>
      </c>
      <c r="C388" t="s">
        <v>561</v>
      </c>
      <c r="D388" t="s">
        <v>2376</v>
      </c>
      <c r="E388" t="str">
        <f t="shared" si="12"/>
        <v>Озон</v>
      </c>
      <c r="F388" t="str">
        <f t="shared" si="13"/>
        <v>Алвилс ООО/Озон ООО|Алвилс|Озон|На_здоровье</v>
      </c>
    </row>
    <row r="389" spans="1:6" x14ac:dyDescent="0.2">
      <c r="A389" t="s">
        <v>1432</v>
      </c>
      <c r="B389" t="s">
        <v>2340</v>
      </c>
      <c r="D389" t="s">
        <v>2376</v>
      </c>
      <c r="E389" t="str">
        <f t="shared" si="12"/>
        <v>Not_value</v>
      </c>
      <c r="F389" t="str">
        <f t="shared" si="13"/>
        <v>Сановель Фармако-индустриальная торговая компания|Сановель|Not_value|На_здоровье</v>
      </c>
    </row>
    <row r="390" spans="1:6" x14ac:dyDescent="0.2">
      <c r="A390" t="s">
        <v>1434</v>
      </c>
      <c r="B390" t="s">
        <v>2341</v>
      </c>
      <c r="D390" t="s">
        <v>2376</v>
      </c>
      <c r="E390" t="str">
        <f t="shared" si="12"/>
        <v>Not_value</v>
      </c>
      <c r="F390" t="str">
        <f t="shared" si="13"/>
        <v>С.К. Терапия С.А.|С.К.Терапия|Not_value|На_здоровье</v>
      </c>
    </row>
    <row r="391" spans="1:6" x14ac:dyDescent="0.2">
      <c r="A391" t="s">
        <v>1435</v>
      </c>
      <c r="B391" t="s">
        <v>2213</v>
      </c>
      <c r="C391" t="s">
        <v>2009</v>
      </c>
      <c r="D391" t="s">
        <v>2376</v>
      </c>
      <c r="E391" t="str">
        <f t="shared" si="12"/>
        <v>Хиноин</v>
      </c>
      <c r="F391" t="str">
        <f t="shared" si="13"/>
        <v>Санофи-Авентис Груп АО/Хиноин ЗАО|Санофи|Хиноин|На_здоровье</v>
      </c>
    </row>
    <row r="392" spans="1:6" x14ac:dyDescent="0.2">
      <c r="A392" t="s">
        <v>1437</v>
      </c>
      <c r="B392" t="s">
        <v>2342</v>
      </c>
      <c r="C392" t="s">
        <v>2343</v>
      </c>
      <c r="D392" t="s">
        <v>2376</v>
      </c>
      <c r="E392" t="str">
        <f t="shared" si="12"/>
        <v>Йенагексал</v>
      </c>
      <c r="F392" t="str">
        <f t="shared" si="13"/>
        <v>ЮСБ Фарма ГмбХ/пр.Йенагексал Фарма ГмбХ|ЮСБ|Йенагексал|На_здоровье</v>
      </c>
    </row>
    <row r="393" spans="1:6" x14ac:dyDescent="0.2">
      <c r="A393" t="s">
        <v>1439</v>
      </c>
      <c r="B393" t="s">
        <v>2344</v>
      </c>
      <c r="C393" t="s">
        <v>2010</v>
      </c>
      <c r="D393" t="s">
        <v>2376</v>
      </c>
      <c r="E393" t="str">
        <f t="shared" si="12"/>
        <v>Е.И.П.И.К.О.</v>
      </c>
      <c r="F393" t="str">
        <f t="shared" si="13"/>
        <v>Уорлд Медицин Лимитед/пр.Е.И.П.И.К.О.|Уорлд Медицин|Е.И.П.И.К.О.|На_здоровье</v>
      </c>
    </row>
    <row r="394" spans="1:6" x14ac:dyDescent="0.2">
      <c r="A394" t="s">
        <v>1441</v>
      </c>
      <c r="B394" t="s">
        <v>2259</v>
      </c>
      <c r="C394" t="s">
        <v>2250</v>
      </c>
      <c r="D394" t="s">
        <v>2376</v>
      </c>
      <c r="E394" t="str">
        <f t="shared" si="12"/>
        <v>Институт де Ангели</v>
      </c>
      <c r="F394" t="str">
        <f t="shared" si="13"/>
        <v>Домпе С.п.А./пр.Институт де Ангели С.р.Л.|Домпе|Институт де Ангели|На_здоровье</v>
      </c>
    </row>
    <row r="395" spans="1:6" x14ac:dyDescent="0.2">
      <c r="A395" t="s">
        <v>1443</v>
      </c>
      <c r="B395" t="s">
        <v>2345</v>
      </c>
      <c r="D395" t="s">
        <v>2376</v>
      </c>
      <c r="E395" t="str">
        <f t="shared" si="12"/>
        <v>Not_value</v>
      </c>
      <c r="F395" t="str">
        <f t="shared" si="13"/>
        <v>Альфасигма С.п.А.|Альфасигма|Not_value|На_здоровье</v>
      </c>
    </row>
    <row r="396" spans="1:6" x14ac:dyDescent="0.2">
      <c r="A396" t="s">
        <v>1445</v>
      </c>
      <c r="B396" t="s">
        <v>2254</v>
      </c>
      <c r="C396" t="s">
        <v>2346</v>
      </c>
      <c r="D396" t="s">
        <v>2376</v>
      </c>
      <c r="E396" t="str">
        <f t="shared" si="12"/>
        <v>Пьер Фабр</v>
      </c>
      <c r="F396" t="str">
        <f t="shared" si="13"/>
        <v>Рекордати Ирландия Лтд/пр.Пьер Фабр Медикамент Продакшн/уп.Рекордати Хим и Фарм Индустрия|Рекордати|Пьер Фабр|На_здоровье</v>
      </c>
    </row>
    <row r="397" spans="1:6" x14ac:dyDescent="0.2">
      <c r="A397" t="s">
        <v>1447</v>
      </c>
      <c r="B397" t="s">
        <v>1447</v>
      </c>
      <c r="D397" t="s">
        <v>2376</v>
      </c>
      <c r="E397" t="str">
        <f t="shared" si="12"/>
        <v>Not_value</v>
      </c>
      <c r="F397" t="str">
        <f t="shared" si="13"/>
        <v>Технопарк-Центр|Технопарк-Центр|Not_value|На_здоровье</v>
      </c>
    </row>
    <row r="398" spans="1:6" x14ac:dyDescent="0.2">
      <c r="A398" t="s">
        <v>1448</v>
      </c>
      <c r="B398" t="s">
        <v>2071</v>
      </c>
      <c r="C398" t="s">
        <v>2247</v>
      </c>
      <c r="D398" t="s">
        <v>2376</v>
      </c>
      <c r="E398" t="str">
        <f t="shared" si="12"/>
        <v>Патеон Софтджелс</v>
      </c>
      <c r="F398" t="str">
        <f t="shared" si="13"/>
        <v>Эбботт Продактс ГмбХ/пр.Патеон Софтджелс Б.В./уп.ГМПэк АпС|Эббот|Патеон Софтджелс|На_здоровье</v>
      </c>
    </row>
    <row r="399" spans="1:6" x14ac:dyDescent="0.2">
      <c r="A399" t="s">
        <v>1450</v>
      </c>
      <c r="B399" t="s">
        <v>2347</v>
      </c>
      <c r="D399" t="s">
        <v>2376</v>
      </c>
      <c r="E399" t="str">
        <f t="shared" si="12"/>
        <v>Not_value</v>
      </c>
      <c r="F399" t="str">
        <f t="shared" si="13"/>
        <v>Деко Компания ООО|Деко|Not_value|На_здоровье</v>
      </c>
    </row>
    <row r="400" spans="1:6" x14ac:dyDescent="0.2">
      <c r="A400" t="s">
        <v>1451</v>
      </c>
      <c r="B400" t="s">
        <v>2348</v>
      </c>
      <c r="D400" t="s">
        <v>2376</v>
      </c>
      <c r="E400" t="str">
        <f t="shared" si="12"/>
        <v>Not_value</v>
      </c>
      <c r="F400" t="str">
        <f t="shared" si="13"/>
        <v>Фармцентр ВИЛАР ЗАО/АО|ВИЛАР|Not_value|На_здоровье</v>
      </c>
    </row>
    <row r="401" spans="1:6" x14ac:dyDescent="0.2">
      <c r="A401" t="s">
        <v>1453</v>
      </c>
      <c r="B401" t="s">
        <v>2012</v>
      </c>
      <c r="C401" t="s">
        <v>2011</v>
      </c>
      <c r="D401" t="s">
        <v>2376</v>
      </c>
      <c r="E401" t="str">
        <f t="shared" si="12"/>
        <v>Опытный завод ГНЦЛС</v>
      </c>
      <c r="F401" t="str">
        <f t="shared" si="13"/>
        <v>Опытный завод ГНЦЛС ООО/пр.Здоровье ФК ООО|Здоровье ФК|Опытный завод ГНЦЛС|На_здоровье</v>
      </c>
    </row>
    <row r="402" spans="1:6" x14ac:dyDescent="0.2">
      <c r="A402" t="s">
        <v>1455</v>
      </c>
      <c r="B402" t="s">
        <v>1976</v>
      </c>
      <c r="D402" t="s">
        <v>2376</v>
      </c>
      <c r="E402" t="str">
        <f t="shared" si="12"/>
        <v>Not_value</v>
      </c>
      <c r="F402" t="str">
        <f t="shared" si="13"/>
        <v>Актавис Групп АО|Актавис|Not_value|На_здоровье</v>
      </c>
    </row>
    <row r="403" spans="1:6" x14ac:dyDescent="0.2">
      <c r="A403" t="s">
        <v>1457</v>
      </c>
      <c r="B403" t="s">
        <v>2112</v>
      </c>
      <c r="D403" t="s">
        <v>2376</v>
      </c>
      <c r="E403" t="str">
        <f t="shared" si="12"/>
        <v>Not_value</v>
      </c>
      <c r="F403" t="str">
        <f t="shared" si="13"/>
        <v>Армавирская биофабрика ФКП|Армавирская биофабрика|Not_value|На_здоровье</v>
      </c>
    </row>
    <row r="404" spans="1:6" x14ac:dyDescent="0.2">
      <c r="A404" t="s">
        <v>1459</v>
      </c>
      <c r="B404" t="s">
        <v>2016</v>
      </c>
      <c r="C404" t="s">
        <v>1960</v>
      </c>
      <c r="D404" t="s">
        <v>2376</v>
      </c>
      <c r="E404" t="str">
        <f t="shared" si="12"/>
        <v>Тева</v>
      </c>
      <c r="F404" t="str">
        <f t="shared" si="13"/>
        <v>Канонфарма Продакшн ЗАО/Тева Чешские предприятия с.р.о.|Канонфарма|Тева|На_здоровье</v>
      </c>
    </row>
    <row r="405" spans="1:6" x14ac:dyDescent="0.2">
      <c r="A405" t="s">
        <v>1461</v>
      </c>
      <c r="B405" t="s">
        <v>2017</v>
      </c>
      <c r="D405" t="s">
        <v>2376</v>
      </c>
      <c r="E405" t="str">
        <f t="shared" si="12"/>
        <v>Not_value</v>
      </c>
      <c r="F405" t="str">
        <f t="shared" si="13"/>
        <v>Фармстандарт-Лексредства ОАО (Россия)|Фармстандарт|Not_value|На_здоровье</v>
      </c>
    </row>
    <row r="406" spans="1:6" x14ac:dyDescent="0.2">
      <c r="A406" t="s">
        <v>1463</v>
      </c>
      <c r="B406" t="s">
        <v>2065</v>
      </c>
      <c r="C406" t="s">
        <v>2213</v>
      </c>
      <c r="D406" t="s">
        <v>2376</v>
      </c>
      <c r="E406" t="str">
        <f t="shared" si="12"/>
        <v>Санофи</v>
      </c>
      <c r="F406" t="str">
        <f t="shared" si="13"/>
        <v>Зентива Саалык Юрюнлери Санайи ве Тиджарет А.Ш./Санофи Илач Санайн ве Тиджарет А.Ш.|Зентива|Санофи|На_здоровье</v>
      </c>
    </row>
    <row r="407" spans="1:6" x14ac:dyDescent="0.2">
      <c r="A407" t="s">
        <v>1465</v>
      </c>
      <c r="B407" t="s">
        <v>1465</v>
      </c>
      <c r="D407" t="s">
        <v>2376</v>
      </c>
      <c r="E407" t="str">
        <f t="shared" si="12"/>
        <v>Not_value</v>
      </c>
      <c r="F407" t="str">
        <f t="shared" si="13"/>
        <v>Биофарм|Биофарм|Not_value|На_здоровье</v>
      </c>
    </row>
    <row r="408" spans="1:6" x14ac:dyDescent="0.2">
      <c r="A408" t="s">
        <v>1466</v>
      </c>
      <c r="B408" t="s">
        <v>2064</v>
      </c>
      <c r="C408" t="s">
        <v>2064</v>
      </c>
      <c r="D408" t="s">
        <v>2376</v>
      </c>
      <c r="E408" t="str">
        <f t="shared" si="12"/>
        <v>Сервье</v>
      </c>
      <c r="F408" t="str">
        <f t="shared" si="13"/>
        <v>Лаборатории Сервье/Сервье Рус ООО|Сервье|Сервье|На_здоровье</v>
      </c>
    </row>
    <row r="409" spans="1:6" x14ac:dyDescent="0.2">
      <c r="A409" t="s">
        <v>1468</v>
      </c>
      <c r="B409" t="s">
        <v>2013</v>
      </c>
      <c r="C409" t="s">
        <v>2349</v>
      </c>
      <c r="D409" t="s">
        <v>2376</v>
      </c>
      <c r="E409" t="str">
        <f t="shared" si="12"/>
        <v>Внешторг</v>
      </c>
      <c r="F409" t="str">
        <f t="shared" si="13"/>
        <v>Русфик ООО/Внешторг Фарма ООО|Русфик|Внешторг|На_здоровье</v>
      </c>
    </row>
    <row r="410" spans="1:6" x14ac:dyDescent="0.2">
      <c r="A410" t="s">
        <v>1470</v>
      </c>
      <c r="B410" t="s">
        <v>2074</v>
      </c>
      <c r="C410" t="s">
        <v>2074</v>
      </c>
      <c r="D410" t="s">
        <v>2376</v>
      </c>
      <c r="E410" t="str">
        <f t="shared" si="12"/>
        <v>Такеда</v>
      </c>
      <c r="F410" t="str">
        <f t="shared" si="13"/>
        <v>Такеда Фармасьютикалс ООО/Такеда ГмбХ|Такеда|Такеда|На_здоровье</v>
      </c>
    </row>
    <row r="411" spans="1:6" x14ac:dyDescent="0.2">
      <c r="A411" t="s">
        <v>1472</v>
      </c>
      <c r="B411" t="s">
        <v>2087</v>
      </c>
      <c r="D411" t="s">
        <v>2376</v>
      </c>
      <c r="E411" t="str">
        <f t="shared" si="12"/>
        <v>Not_value</v>
      </c>
      <c r="F411" t="str">
        <f t="shared" si="13"/>
        <v>Московский эндокринный завод ФГУП|Московский эндокринный|Not_value|На_здоровье</v>
      </c>
    </row>
    <row r="412" spans="1:6" x14ac:dyDescent="0.2">
      <c r="A412" t="s">
        <v>1474</v>
      </c>
      <c r="B412" t="s">
        <v>2350</v>
      </c>
      <c r="D412" t="s">
        <v>2376</v>
      </c>
      <c r="E412" t="str">
        <f t="shared" si="12"/>
        <v>Not_value</v>
      </c>
      <c r="F412" t="str">
        <f t="shared" si="13"/>
        <v>Розлекс Фарм ООО|Розлекс|Not_value|На_здоровье</v>
      </c>
    </row>
    <row r="413" spans="1:6" x14ac:dyDescent="0.2">
      <c r="A413" t="s">
        <v>1475</v>
      </c>
      <c r="B413" t="s">
        <v>2254</v>
      </c>
      <c r="C413" t="s">
        <v>2254</v>
      </c>
      <c r="D413" t="s">
        <v>2376</v>
      </c>
      <c r="E413" t="str">
        <f t="shared" si="12"/>
        <v>Рекордати</v>
      </c>
      <c r="F413" t="str">
        <f t="shared" si="13"/>
        <v>Рекордати Ирланд Лтд/пр.Рекордати химическая и фармацевтическая индустрия С.п.А.|Рекордати|Рекордати|На_здоровье</v>
      </c>
    </row>
    <row r="414" spans="1:6" x14ac:dyDescent="0.2">
      <c r="A414" t="s">
        <v>1477</v>
      </c>
      <c r="B414" t="s">
        <v>2015</v>
      </c>
      <c r="C414" t="s">
        <v>2351</v>
      </c>
      <c r="D414" t="s">
        <v>2376</v>
      </c>
      <c r="E414" t="str">
        <f t="shared" si="12"/>
        <v>Вальфарма</v>
      </c>
      <c r="F414" t="str">
        <f t="shared" si="13"/>
        <v>КРКА-Рус ООО/пр.Вальфарма С.П.А.Сан-Марино/уп.КРКА-Рус ООО|КРКА|Вальфарма|На_здоровье</v>
      </c>
    </row>
    <row r="415" spans="1:6" x14ac:dyDescent="0.2">
      <c r="A415" t="s">
        <v>1479</v>
      </c>
      <c r="B415" t="s">
        <v>1960</v>
      </c>
      <c r="C415" t="s">
        <v>2352</v>
      </c>
      <c r="D415" t="s">
        <v>2376</v>
      </c>
      <c r="E415" t="str">
        <f t="shared" si="12"/>
        <v>Клоке</v>
      </c>
      <c r="F415" t="str">
        <f t="shared" si="13"/>
        <v>Тева Фармацевтические Предприятия Лтд/пр.Клоке Фарма-Сервис ГмбХ/Тева Чешские Предприятия с.р.о.|Тева|Клоке|На_здоровье</v>
      </c>
    </row>
    <row r="416" spans="1:6" x14ac:dyDescent="0.2">
      <c r="A416" t="s">
        <v>1481</v>
      </c>
      <c r="B416" t="s">
        <v>2064</v>
      </c>
      <c r="C416" t="s">
        <v>1982</v>
      </c>
      <c r="D416" t="s">
        <v>2376</v>
      </c>
      <c r="E416" t="str">
        <f t="shared" si="12"/>
        <v>Сердикс</v>
      </c>
      <c r="F416" t="str">
        <f t="shared" si="13"/>
        <v>Лаборатории Сервье/пр.Сердикс ООО/Сервье рус ООО|Сервье|Сердикс|На_здоровье</v>
      </c>
    </row>
    <row r="417" spans="1:6" x14ac:dyDescent="0.2">
      <c r="A417" t="s">
        <v>1483</v>
      </c>
      <c r="B417" t="s">
        <v>2208</v>
      </c>
      <c r="C417" t="s">
        <v>2353</v>
      </c>
      <c r="D417" t="s">
        <v>2376</v>
      </c>
      <c r="E417" t="str">
        <f t="shared" si="12"/>
        <v>Фармасиерра</v>
      </c>
      <c r="F417" t="str">
        <f t="shared" si="13"/>
        <v>Рекитт Бенкизер Хелскэр Интернешнл Лтд/пр.Фармасиерра Мануфэкчуринг С.Л.|Рекитт Бенкизер|Фармасиерра|На_здоровье</v>
      </c>
    </row>
    <row r="418" spans="1:6" x14ac:dyDescent="0.2">
      <c r="A418" t="s">
        <v>1485</v>
      </c>
      <c r="B418" t="s">
        <v>2354</v>
      </c>
      <c r="D418" t="s">
        <v>2376</v>
      </c>
      <c r="E418" t="str">
        <f t="shared" si="12"/>
        <v>Not_value</v>
      </c>
      <c r="F418" t="str">
        <f t="shared" si="13"/>
        <v>ИП Карманов А.А. (Россия)|ИП Карманов|Not_value|На_здоровье</v>
      </c>
    </row>
    <row r="419" spans="1:6" x14ac:dyDescent="0.2">
      <c r="A419" t="s">
        <v>1487</v>
      </c>
      <c r="B419" t="s">
        <v>2341</v>
      </c>
      <c r="C419" t="s">
        <v>2222</v>
      </c>
      <c r="D419" t="s">
        <v>2376</v>
      </c>
      <c r="E419" t="str">
        <f t="shared" si="12"/>
        <v>Сан Фармасьютикал</v>
      </c>
      <c r="F419" t="str">
        <f t="shared" si="13"/>
        <v>С.К. Терапия С.А./пр.Сан Фармасьютикал Индастриз Лтд|С.К.Терапия|Сан Фармасьютикал|На_здоровье</v>
      </c>
    </row>
    <row r="420" spans="1:6" x14ac:dyDescent="0.2">
      <c r="A420" t="s">
        <v>1489</v>
      </c>
      <c r="B420" t="s">
        <v>1978</v>
      </c>
      <c r="C420" t="s">
        <v>2357</v>
      </c>
      <c r="D420" t="s">
        <v>2376</v>
      </c>
      <c r="E420" t="str">
        <f t="shared" si="12"/>
        <v>Норт Чайна</v>
      </c>
      <c r="F420" t="str">
        <f t="shared" si="13"/>
        <v>Виал ООО/пр.Норт Чайна Фармасьютикал Групп Формьюлэйшн Ко.Лтд|Виал|Норт Чайна|На_здоровье</v>
      </c>
    </row>
    <row r="421" spans="1:6" x14ac:dyDescent="0.2">
      <c r="A421" t="s">
        <v>1491</v>
      </c>
      <c r="B421" t="s">
        <v>2228</v>
      </c>
      <c r="D421" t="s">
        <v>2376</v>
      </c>
      <c r="E421" t="str">
        <f t="shared" si="12"/>
        <v>Not_value</v>
      </c>
      <c r="F421" t="str">
        <f t="shared" si="13"/>
        <v>Лабораториос Менарини С.А.|Менарини|Not_value|На_здоровье</v>
      </c>
    </row>
    <row r="422" spans="1:6" x14ac:dyDescent="0.2">
      <c r="A422" t="s">
        <v>1493</v>
      </c>
      <c r="B422" t="s">
        <v>2064</v>
      </c>
      <c r="C422" t="s">
        <v>2064</v>
      </c>
      <c r="D422" t="s">
        <v>2376</v>
      </c>
      <c r="E422" t="str">
        <f t="shared" si="12"/>
        <v>Сервье</v>
      </c>
      <c r="F422" t="str">
        <f t="shared" si="13"/>
        <v>Лаборатории Сервье Индастри/Сервье рус ООО|Сервье|Сервье|На_здоровье</v>
      </c>
    </row>
    <row r="423" spans="1:6" x14ac:dyDescent="0.2">
      <c r="A423" t="s">
        <v>1495</v>
      </c>
      <c r="B423" t="s">
        <v>2248</v>
      </c>
      <c r="C423" t="s">
        <v>2248</v>
      </c>
      <c r="D423" t="s">
        <v>2376</v>
      </c>
      <c r="E423" t="str">
        <f t="shared" si="12"/>
        <v>Пфайзер</v>
      </c>
      <c r="F423" t="str">
        <f t="shared" si="13"/>
        <v>Пфайзер Мэнюфэкчуринг Дойчленд ГмбХ/пр.Пфайзер Фармасьютикалз ЭлЭлСи/Пфайзер Инк|Пфайзер|Пфайзер|На_здоровье</v>
      </c>
    </row>
    <row r="424" spans="1:6" x14ac:dyDescent="0.2">
      <c r="A424" t="s">
        <v>1497</v>
      </c>
      <c r="B424" t="s">
        <v>2355</v>
      </c>
      <c r="D424" t="s">
        <v>2376</v>
      </c>
      <c r="E424" t="str">
        <f t="shared" si="12"/>
        <v>Not_value</v>
      </c>
      <c r="F424" t="str">
        <f t="shared" si="13"/>
        <v>Натко Фарма Лтд|Натко|Not_value|На_здоровье</v>
      </c>
    </row>
    <row r="425" spans="1:6" x14ac:dyDescent="0.2">
      <c r="A425" t="s">
        <v>1499</v>
      </c>
      <c r="B425" t="s">
        <v>2358</v>
      </c>
      <c r="D425" t="s">
        <v>2376</v>
      </c>
      <c r="E425" t="str">
        <f t="shared" si="12"/>
        <v>Not_value</v>
      </c>
      <c r="F425" t="str">
        <f t="shared" si="13"/>
        <v>Олифен Корпорация ЗАО (г.Москва)|Олифен|Not_value|На_здоровье</v>
      </c>
    </row>
    <row r="426" spans="1:6" x14ac:dyDescent="0.2">
      <c r="A426" t="s">
        <v>1501</v>
      </c>
      <c r="B426" t="s">
        <v>2213</v>
      </c>
      <c r="C426" t="s">
        <v>2213</v>
      </c>
      <c r="D426" t="s">
        <v>2376</v>
      </c>
      <c r="E426" t="str">
        <f t="shared" si="12"/>
        <v>Санофи</v>
      </c>
      <c r="F426" t="str">
        <f t="shared" si="13"/>
        <v>Санофи-Авентис Франс/Санофи-Авентис С.П.А./А.Наттерманн энд Сие. ГмбХ|Санофи|Санофи|На_здоровье</v>
      </c>
    </row>
    <row r="427" spans="1:6" x14ac:dyDescent="0.2">
      <c r="A427" t="s">
        <v>1503</v>
      </c>
      <c r="B427" t="s">
        <v>1969</v>
      </c>
      <c r="C427" t="s">
        <v>1968</v>
      </c>
      <c r="D427" t="s">
        <v>2376</v>
      </c>
      <c r="E427" t="str">
        <f t="shared" si="12"/>
        <v>Нанолек</v>
      </c>
      <c r="F427" t="str">
        <f t="shared" si="13"/>
        <v>Мерк ООО/Нанолек ООО|Мерк|Нанолек|На_здоровье</v>
      </c>
    </row>
    <row r="428" spans="1:6" x14ac:dyDescent="0.2">
      <c r="A428" t="s">
        <v>1505</v>
      </c>
      <c r="B428" t="s">
        <v>1505</v>
      </c>
      <c r="D428" t="s">
        <v>2376</v>
      </c>
      <c r="E428" t="str">
        <f t="shared" si="12"/>
        <v>Not_value</v>
      </c>
      <c r="F428" t="str">
        <f t="shared" si="13"/>
        <v>Ивановская ФФ|Ивановская ФФ|Not_value|На_здоровье</v>
      </c>
    </row>
    <row r="429" spans="1:6" x14ac:dyDescent="0.2">
      <c r="A429" t="s">
        <v>1506</v>
      </c>
      <c r="B429" t="s">
        <v>2342</v>
      </c>
      <c r="C429" t="s">
        <v>2359</v>
      </c>
      <c r="D429" t="s">
        <v>2376</v>
      </c>
      <c r="E429" t="str">
        <f t="shared" si="12"/>
        <v>Шварц</v>
      </c>
      <c r="F429" t="str">
        <f t="shared" si="13"/>
        <v>ЮСБ Фарма ГмбХ/пр.Шварц Фарма Продукционс ГмбХ|ЮСБ|Шварц|На_здоровье</v>
      </c>
    </row>
    <row r="430" spans="1:6" x14ac:dyDescent="0.2">
      <c r="A430" t="s">
        <v>1508</v>
      </c>
      <c r="B430" t="s">
        <v>2342</v>
      </c>
      <c r="C430" t="s">
        <v>2335</v>
      </c>
      <c r="D430" t="s">
        <v>2376</v>
      </c>
      <c r="E430" t="str">
        <f t="shared" si="12"/>
        <v>Эйсика</v>
      </c>
      <c r="F430" t="str">
        <f t="shared" si="13"/>
        <v>ЮСБ Фарма ГмбХ/пр.Эйсика Фармасьютикалз ГмбХ|ЮСБ|Эйсика|На_здоровье</v>
      </c>
    </row>
    <row r="431" spans="1:6" x14ac:dyDescent="0.2">
      <c r="A431" t="s">
        <v>1510</v>
      </c>
      <c r="B431" t="s">
        <v>1973</v>
      </c>
      <c r="C431" t="s">
        <v>1971</v>
      </c>
      <c r="D431" t="s">
        <v>2376</v>
      </c>
      <c r="E431" t="str">
        <f t="shared" si="12"/>
        <v>Берлин-Хеми</v>
      </c>
      <c r="F431" t="str">
        <f t="shared" si="13"/>
        <v>Берлин-Фарма ЗАО/пр.Берлин-Хеми АГ/Менарини Групп|Берлин-Фарма|Берлин-Хеми|На_здоровье</v>
      </c>
    </row>
    <row r="432" spans="1:6" x14ac:dyDescent="0.2">
      <c r="A432" t="s">
        <v>1512</v>
      </c>
      <c r="B432" t="s">
        <v>2271</v>
      </c>
      <c r="D432" t="s">
        <v>2376</v>
      </c>
      <c r="E432" t="str">
        <f t="shared" si="12"/>
        <v>Not_value</v>
      </c>
      <c r="F432" t="str">
        <f t="shared" si="13"/>
        <v>Витафарма фирма ЗАО|Витафарма|Not_value|На_здоровье</v>
      </c>
    </row>
    <row r="433" spans="1:6" x14ac:dyDescent="0.2">
      <c r="A433" t="s">
        <v>1513</v>
      </c>
      <c r="B433" t="s">
        <v>2360</v>
      </c>
      <c r="D433" t="s">
        <v>2376</v>
      </c>
      <c r="E433" t="str">
        <f t="shared" si="12"/>
        <v>Not_value</v>
      </c>
      <c r="F433" t="str">
        <f t="shared" si="13"/>
        <v>Ланафарм ООО (г.Москва)|Ланафарм|Not_value|На_здоровье</v>
      </c>
    </row>
    <row r="434" spans="1:6" x14ac:dyDescent="0.2">
      <c r="A434" t="s">
        <v>1515</v>
      </c>
      <c r="B434" t="s">
        <v>2198</v>
      </c>
      <c r="D434" t="s">
        <v>2376</v>
      </c>
      <c r="E434" t="str">
        <f t="shared" si="12"/>
        <v>Not_value</v>
      </c>
      <c r="F434" t="str">
        <f t="shared" si="13"/>
        <v>Микроген НПО ФГУП (НПО Вирион г.Томск)|Микроген|Not_value|На_здоровье</v>
      </c>
    </row>
    <row r="435" spans="1:6" x14ac:dyDescent="0.2">
      <c r="A435" t="s">
        <v>1517</v>
      </c>
      <c r="B435" t="s">
        <v>2198</v>
      </c>
      <c r="D435" t="s">
        <v>2376</v>
      </c>
      <c r="E435" t="str">
        <f t="shared" si="12"/>
        <v>Not_value</v>
      </c>
      <c r="F435" t="str">
        <f t="shared" si="13"/>
        <v>Микроген НПО ФГУП (Пермское НПО Биомед)|Микроген|Not_value|На_здоровье</v>
      </c>
    </row>
    <row r="436" spans="1:6" x14ac:dyDescent="0.2">
      <c r="A436" t="s">
        <v>1519</v>
      </c>
      <c r="B436" t="s">
        <v>2356</v>
      </c>
      <c r="D436" t="s">
        <v>2376</v>
      </c>
      <c r="E436" t="str">
        <f t="shared" si="12"/>
        <v>Not_value</v>
      </c>
      <c r="F436" t="str">
        <f t="shared" si="13"/>
        <v>Русан Фарма Лтд|Русан|Not_value|На_здоровье</v>
      </c>
    </row>
    <row r="437" spans="1:6" x14ac:dyDescent="0.2">
      <c r="A437" t="s">
        <v>1521</v>
      </c>
      <c r="B437" t="s">
        <v>2021</v>
      </c>
      <c r="C437" t="s">
        <v>1976</v>
      </c>
      <c r="D437" t="s">
        <v>2376</v>
      </c>
      <c r="E437" t="str">
        <f t="shared" si="12"/>
        <v>Актавис</v>
      </c>
      <c r="F437" t="str">
        <f t="shared" si="13"/>
        <v>Эгис ФЗ ЗАО/пр.Актавис|Эгис|Актавис|На_здоровье</v>
      </c>
    </row>
    <row r="438" spans="1:6" x14ac:dyDescent="0.2">
      <c r="A438" t="s">
        <v>1523</v>
      </c>
      <c r="B438" t="s">
        <v>2208</v>
      </c>
      <c r="D438" t="s">
        <v>2376</v>
      </c>
      <c r="E438" t="str">
        <f t="shared" si="12"/>
        <v>Not_value</v>
      </c>
      <c r="F438" t="str">
        <f t="shared" si="13"/>
        <v>Рекитт Бенкизер Хелскэр Великобритания Лимитед|Рекитт Бенкизер|Not_value|На_здоровье</v>
      </c>
    </row>
    <row r="439" spans="1:6" x14ac:dyDescent="0.2">
      <c r="A439" t="s">
        <v>1525</v>
      </c>
      <c r="B439" t="s">
        <v>2361</v>
      </c>
      <c r="C439" t="s">
        <v>2362</v>
      </c>
      <c r="D439" t="s">
        <v>2376</v>
      </c>
      <c r="E439" t="str">
        <f t="shared" si="12"/>
        <v>Фрезениус Каби</v>
      </c>
      <c r="F439" t="str">
        <f t="shared" si="13"/>
        <v>Л. Молтени и К. дей Фрателли Алитти Сочиета ди Езерчицио С.п.А./пр.Фрезениус Каби Австрия ГмбХ|Молтени|Фрезениус Каби|На_здоровье</v>
      </c>
    </row>
    <row r="440" spans="1:6" x14ac:dyDescent="0.2">
      <c r="A440" t="s">
        <v>1527</v>
      </c>
      <c r="B440" t="s">
        <v>2363</v>
      </c>
      <c r="C440" t="s">
        <v>2364</v>
      </c>
      <c r="D440" t="s">
        <v>2376</v>
      </c>
      <c r="E440" t="str">
        <f t="shared" si="12"/>
        <v>Б.Браун Мельзунген</v>
      </c>
      <c r="F440" t="str">
        <f t="shared" si="13"/>
        <v>Мерц Фарма ГмбХ/пр.Б.Браун Мельзунген АГ|Мерц|Б.Браун Мельзунген|На_здоровье</v>
      </c>
    </row>
    <row r="441" spans="1:6" x14ac:dyDescent="0.2">
      <c r="A441" t="s">
        <v>1529</v>
      </c>
      <c r="B441" t="s">
        <v>2365</v>
      </c>
      <c r="C441" t="s">
        <v>2366</v>
      </c>
      <c r="D441" t="s">
        <v>2376</v>
      </c>
      <c r="E441" t="str">
        <f t="shared" si="12"/>
        <v>Вернигероде</v>
      </c>
      <c r="F441" t="str">
        <f t="shared" si="13"/>
        <v>Квайссер Фарма ООО/пр.Фарма Вернигероде ГмбХ|Квайссер|Вернигероде|На_здоровье</v>
      </c>
    </row>
    <row r="442" spans="1:6" x14ac:dyDescent="0.2">
      <c r="A442" t="s">
        <v>1531</v>
      </c>
      <c r="B442" t="s">
        <v>1975</v>
      </c>
      <c r="D442" t="s">
        <v>2376</v>
      </c>
      <c r="E442" t="str">
        <f t="shared" si="12"/>
        <v>Not_value</v>
      </c>
      <c r="F442" t="str">
        <f t="shared" si="13"/>
        <v>Сотекс ФармФирма ЗАО|Сотекс|Not_value|На_здоровье</v>
      </c>
    </row>
    <row r="443" spans="1:6" x14ac:dyDescent="0.2">
      <c r="A443" t="s">
        <v>1533</v>
      </c>
      <c r="B443" t="s">
        <v>2063</v>
      </c>
      <c r="D443" t="s">
        <v>2376</v>
      </c>
      <c r="E443" t="str">
        <f t="shared" si="12"/>
        <v>Not_value</v>
      </c>
      <c r="F443" t="str">
        <f t="shared" si="13"/>
        <v>ЮжФарм ООО|ЮжФарм|Not_value|На_здоровье</v>
      </c>
    </row>
    <row r="444" spans="1:6" x14ac:dyDescent="0.2">
      <c r="A444" t="s">
        <v>1535</v>
      </c>
      <c r="B444" t="s">
        <v>2213</v>
      </c>
      <c r="C444" t="s">
        <v>2213</v>
      </c>
      <c r="D444" t="s">
        <v>2376</v>
      </c>
      <c r="E444" t="str">
        <f t="shared" si="12"/>
        <v>Санофи</v>
      </c>
      <c r="F444" t="str">
        <f t="shared" si="13"/>
        <v>Санофи Россия АО/пр.Санофи Илач Санайи ве Тиджарет А.Ш.|Санофи|Санофи|На_здоровье</v>
      </c>
    </row>
    <row r="445" spans="1:6" x14ac:dyDescent="0.2">
      <c r="A445" t="s">
        <v>1537</v>
      </c>
      <c r="B445" t="s">
        <v>2213</v>
      </c>
      <c r="C445" t="s">
        <v>2065</v>
      </c>
      <c r="D445" t="s">
        <v>2376</v>
      </c>
      <c r="E445" t="str">
        <f t="shared" si="12"/>
        <v>Зентива</v>
      </c>
      <c r="F445" t="str">
        <f t="shared" si="13"/>
        <v>Санофи Россия АО/пр.Зентива Саалык Юрюнлери Санайи ве Тиджарет А.Ш.|Санофи|Зентива|На_здоровье</v>
      </c>
    </row>
    <row r="446" spans="1:6" x14ac:dyDescent="0.2">
      <c r="A446" t="s">
        <v>1539</v>
      </c>
      <c r="B446" t="s">
        <v>2071</v>
      </c>
      <c r="D446" t="s">
        <v>2376</v>
      </c>
      <c r="E446" t="str">
        <f t="shared" si="12"/>
        <v>Not_value</v>
      </c>
      <c r="F446" t="str">
        <f t="shared" si="13"/>
        <v>Эбботт Лэбораториз ГмбХ|Эббот|Not_value|На_здоровье</v>
      </c>
    </row>
    <row r="447" spans="1:6" x14ac:dyDescent="0.2">
      <c r="A447" t="s">
        <v>1541</v>
      </c>
      <c r="B447" t="s">
        <v>2248</v>
      </c>
      <c r="C447" t="s">
        <v>2248</v>
      </c>
      <c r="D447" t="s">
        <v>2376</v>
      </c>
      <c r="E447" t="str">
        <f t="shared" si="12"/>
        <v>Пфайзер</v>
      </c>
      <c r="F447" t="str">
        <f t="shared" si="13"/>
        <v>Пфайзер Инк/пр.Пфайзер Фармасьютикалз ЭлЭлСи|Пфайзер|Пфайзер|На_здоровье</v>
      </c>
    </row>
    <row r="448" spans="1:6" x14ac:dyDescent="0.2">
      <c r="A448" t="s">
        <v>1543</v>
      </c>
      <c r="B448" t="s">
        <v>2367</v>
      </c>
      <c r="D448" t="s">
        <v>2376</v>
      </c>
      <c r="E448" t="str">
        <f t="shared" si="12"/>
        <v>Not_value</v>
      </c>
      <c r="F448" t="str">
        <f t="shared" si="13"/>
        <v>Дансон Трейдинг Фармасьютикал Компани Лимитед|Дансон|Not_value|На_здоровье</v>
      </c>
    </row>
    <row r="449" spans="1:6" x14ac:dyDescent="0.2">
      <c r="A449" t="s">
        <v>1545</v>
      </c>
      <c r="B449" t="s">
        <v>2077</v>
      </c>
      <c r="D449" t="s">
        <v>2376</v>
      </c>
      <c r="E449" t="str">
        <f t="shared" si="12"/>
        <v>Not_value</v>
      </c>
      <c r="F449" t="str">
        <f t="shared" si="13"/>
        <v>Микро Лабс Лимитед|Микро Лабс|Not_value|На_здоровье</v>
      </c>
    </row>
    <row r="450" spans="1:6" x14ac:dyDescent="0.2">
      <c r="A450" t="s">
        <v>1546</v>
      </c>
      <c r="B450" t="s">
        <v>2248</v>
      </c>
      <c r="C450" t="s">
        <v>2248</v>
      </c>
      <c r="D450" t="s">
        <v>2376</v>
      </c>
      <c r="E450" t="str">
        <f t="shared" si="12"/>
        <v>Пфайзер</v>
      </c>
      <c r="F450" t="str">
        <f t="shared" si="13"/>
        <v>Пфайзер Инк/пр.Пфайзер Италия С.р.Л.вып.кон.Р-ФармГермания ГмбХ|Пфайзер|Пфайзер|На_здоровье</v>
      </c>
    </row>
    <row r="451" spans="1:6" x14ac:dyDescent="0.2">
      <c r="A451" t="s">
        <v>1548</v>
      </c>
      <c r="B451" t="s">
        <v>1971</v>
      </c>
      <c r="C451" t="s">
        <v>2228</v>
      </c>
      <c r="D451" t="s">
        <v>2376</v>
      </c>
      <c r="E451" t="str">
        <f t="shared" ref="E451:E514" si="14">IF(C451="","Not_value",C451)</f>
        <v>Менарини</v>
      </c>
      <c r="F451" t="str">
        <f t="shared" ref="F451:F514" si="15">A451&amp;"|"&amp;B451&amp;"|"&amp;E451&amp;"|"&amp;D451</f>
        <v>Берлин-Хеми/Менарини Фарма ГмбХ/пр.А.Менарини Мэнюфекчеринг Лоджистикс энд Сервисиз С.р.Л.|Берлин-Хеми|Менарини|На_здоровье</v>
      </c>
    </row>
    <row r="452" spans="1:6" x14ac:dyDescent="0.2">
      <c r="A452" t="s">
        <v>1550</v>
      </c>
      <c r="B452" t="s">
        <v>1971</v>
      </c>
      <c r="C452" t="s">
        <v>2228</v>
      </c>
      <c r="D452" t="s">
        <v>2376</v>
      </c>
      <c r="E452" t="str">
        <f t="shared" si="14"/>
        <v>Менарини</v>
      </c>
      <c r="F452" t="str">
        <f t="shared" si="15"/>
        <v>Берлин-Хеми/Менарини Фарма ГмбХ/пр.А.Менарини Мэнюфекчеринг Лоджистикс энд Сервисиз С.р.Л./пр.Лабораториос Менарини С.А.|Берлин-Хеми|Менарини|На_здоровье</v>
      </c>
    </row>
    <row r="453" spans="1:6" x14ac:dyDescent="0.2">
      <c r="A453" t="s">
        <v>1552</v>
      </c>
      <c r="B453" t="s">
        <v>2053</v>
      </c>
      <c r="D453" t="s">
        <v>2376</v>
      </c>
      <c r="E453" t="str">
        <f t="shared" si="14"/>
        <v>Not_value</v>
      </c>
      <c r="F453" t="str">
        <f t="shared" si="15"/>
        <v>Медисорб АО|Медисорб|Not_value|На_здоровье</v>
      </c>
    </row>
    <row r="454" spans="1:6" x14ac:dyDescent="0.2">
      <c r="A454" t="s">
        <v>1553</v>
      </c>
      <c r="B454" t="s">
        <v>2071</v>
      </c>
      <c r="C454" t="s">
        <v>1998</v>
      </c>
      <c r="D454" t="s">
        <v>2376</v>
      </c>
      <c r="E454" t="str">
        <f t="shared" si="14"/>
        <v>Фамар</v>
      </c>
      <c r="F454" t="str">
        <f t="shared" si="15"/>
        <v>Эбботт ГмбХ и Ко.КГ/пр.Фамар A.B.E.|Эббот|Фамар|На_здоровье</v>
      </c>
    </row>
    <row r="455" spans="1:6" x14ac:dyDescent="0.2">
      <c r="A455" t="s">
        <v>1555</v>
      </c>
      <c r="B455" t="s">
        <v>2014</v>
      </c>
      <c r="C455" t="s">
        <v>2368</v>
      </c>
      <c r="D455" t="s">
        <v>2376</v>
      </c>
      <c r="E455" t="str">
        <f t="shared" si="14"/>
        <v>Г.Л.Фарма</v>
      </c>
      <c r="F455" t="str">
        <f t="shared" si="15"/>
        <v>Валеант ООО/пр.Г.Л.Фарма ГмбХ|Валеант|Г.Л.Фарма|На_здоровье</v>
      </c>
    </row>
    <row r="456" spans="1:6" x14ac:dyDescent="0.2">
      <c r="A456" t="s">
        <v>1557</v>
      </c>
      <c r="B456" t="s">
        <v>1998</v>
      </c>
      <c r="D456" t="s">
        <v>2376</v>
      </c>
      <c r="E456" t="str">
        <f t="shared" si="14"/>
        <v>Not_value</v>
      </c>
      <c r="F456" t="str">
        <f t="shared" si="15"/>
        <v>Фамар С.А.|Фамар|Not_value|На_здоровье</v>
      </c>
    </row>
    <row r="457" spans="1:6" x14ac:dyDescent="0.2">
      <c r="A457" t="s">
        <v>1559</v>
      </c>
      <c r="B457" t="s">
        <v>2300</v>
      </c>
      <c r="D457" t="s">
        <v>2376</v>
      </c>
      <c r="E457" t="str">
        <f t="shared" si="14"/>
        <v>Not_value</v>
      </c>
      <c r="F457" t="str">
        <f t="shared" si="15"/>
        <v>ГлаксоСмитКляйн Дангарван Лтд|ГлаксоСмитКляйн|Not_value|На_здоровье</v>
      </c>
    </row>
    <row r="458" spans="1:6" x14ac:dyDescent="0.2">
      <c r="A458" t="s">
        <v>1561</v>
      </c>
      <c r="B458" t="s">
        <v>2021</v>
      </c>
      <c r="C458" t="s">
        <v>2369</v>
      </c>
      <c r="D458" t="s">
        <v>2376</v>
      </c>
      <c r="E458" t="str">
        <f t="shared" si="14"/>
        <v>Арена</v>
      </c>
      <c r="F458" t="str">
        <f t="shared" si="15"/>
        <v>Эгис ФЗ ЗАО/пр.Арена Фармасьютикалс ГмбХ|Эгис|Арена|На_здоровье</v>
      </c>
    </row>
    <row r="459" spans="1:6" x14ac:dyDescent="0.2">
      <c r="A459" t="s">
        <v>1563</v>
      </c>
      <c r="B459" t="s">
        <v>2239</v>
      </c>
      <c r="C459" t="s">
        <v>1970</v>
      </c>
      <c r="D459" t="s">
        <v>2376</v>
      </c>
      <c r="E459" t="str">
        <f t="shared" si="14"/>
        <v>Лабораториос Ликонса С.А.</v>
      </c>
      <c r="F459" t="str">
        <f t="shared" si="15"/>
        <v>Ксантис Фарма Лимитед/Лабораториос Ликонса С.А./уп.Радуга Продакшн ЗАО|Ксантис|Лабораториос Ликонса С.А.|На_здоровье</v>
      </c>
    </row>
    <row r="460" spans="1:6" x14ac:dyDescent="0.2">
      <c r="A460" t="s">
        <v>1565</v>
      </c>
      <c r="B460" t="s">
        <v>1960</v>
      </c>
      <c r="D460" t="s">
        <v>2376</v>
      </c>
      <c r="E460" t="str">
        <f t="shared" si="14"/>
        <v>Not_value</v>
      </c>
      <c r="F460" t="str">
        <f t="shared" si="15"/>
        <v>Тева Фармасьютикал Воркс Прайвэт Лимитед Компани|Тева|Not_value|На_здоровье</v>
      </c>
    </row>
    <row r="461" spans="1:6" x14ac:dyDescent="0.2">
      <c r="A461" t="s">
        <v>1566</v>
      </c>
      <c r="B461" t="s">
        <v>2025</v>
      </c>
      <c r="D461" t="s">
        <v>2376</v>
      </c>
      <c r="E461" t="str">
        <f t="shared" si="14"/>
        <v>Not_value</v>
      </c>
      <c r="F461" t="str">
        <f t="shared" si="15"/>
        <v>Татхимфармпрепараты АО|Татхимфармпрепараты|Not_value|На_здоровье</v>
      </c>
    </row>
    <row r="462" spans="1:6" x14ac:dyDescent="0.2">
      <c r="A462" t="s">
        <v>1567</v>
      </c>
      <c r="B462" t="s">
        <v>2371</v>
      </c>
      <c r="D462" t="s">
        <v>2376</v>
      </c>
      <c r="E462" t="str">
        <f t="shared" si="14"/>
        <v>Not_value</v>
      </c>
      <c r="F462" t="str">
        <f t="shared" si="15"/>
        <v>Контракт Фармакол Корпорейшн|Контракт Фармакол|Not_value|На_здоровье</v>
      </c>
    </row>
    <row r="463" spans="1:6" x14ac:dyDescent="0.2">
      <c r="A463" t="s">
        <v>1569</v>
      </c>
      <c r="B463" t="s">
        <v>1986</v>
      </c>
      <c r="D463" t="s">
        <v>2376</v>
      </c>
      <c r="E463" t="str">
        <f t="shared" si="14"/>
        <v>Not_value</v>
      </c>
      <c r="F463" t="str">
        <f t="shared" si="15"/>
        <v>Вертекс ЗАО|Вертекс|Not_value|На_здоровье</v>
      </c>
    </row>
    <row r="464" spans="1:6" x14ac:dyDescent="0.2">
      <c r="A464" t="s">
        <v>1570</v>
      </c>
      <c r="B464" t="s">
        <v>2014</v>
      </c>
      <c r="C464" t="s">
        <v>2224</v>
      </c>
      <c r="D464" t="s">
        <v>2376</v>
      </c>
      <c r="E464" t="str">
        <f t="shared" si="14"/>
        <v>Натур Продукт</v>
      </c>
      <c r="F464" t="str">
        <f t="shared" si="15"/>
        <v>Валеант ООО/пр.Натур Продукт Фарма Сп. з о.о.|Валеант|Натур Продукт|На_здоровье</v>
      </c>
    </row>
    <row r="465" spans="1:6" x14ac:dyDescent="0.2">
      <c r="A465" t="s">
        <v>1572</v>
      </c>
      <c r="B465" t="s">
        <v>2226</v>
      </c>
      <c r="C465" t="s">
        <v>2372</v>
      </c>
      <c r="D465" t="s">
        <v>2376</v>
      </c>
      <c r="E465" t="str">
        <f t="shared" si="14"/>
        <v>АйПиЭр</v>
      </c>
      <c r="F465" t="str">
        <f t="shared" si="15"/>
        <v>АстраЗенека ЮК Лтд/пр.АйПиЭр Фармасьютикалс Инк/уп.АстраЗенека Индастриз ООО|АстраЗенека|АйПиЭр|На_здоровье</v>
      </c>
    </row>
    <row r="466" spans="1:6" x14ac:dyDescent="0.2">
      <c r="A466" t="s">
        <v>1574</v>
      </c>
      <c r="B466" t="s">
        <v>2021</v>
      </c>
      <c r="C466" t="s">
        <v>2064</v>
      </c>
      <c r="D466" t="s">
        <v>2376</v>
      </c>
      <c r="E466" t="str">
        <f t="shared" si="14"/>
        <v>Сервье</v>
      </c>
      <c r="F466" t="str">
        <f t="shared" si="15"/>
        <v>Эгис ФЗ ЗАО/пр.Сервье Лаборатории|Эгис|Сервье|На_здоровье</v>
      </c>
    </row>
    <row r="467" spans="1:6" x14ac:dyDescent="0.2">
      <c r="A467" t="s">
        <v>1576</v>
      </c>
      <c r="B467" t="s">
        <v>2071</v>
      </c>
      <c r="C467" t="s">
        <v>2260</v>
      </c>
      <c r="D467" t="s">
        <v>2376</v>
      </c>
      <c r="E467" t="str">
        <f t="shared" si="14"/>
        <v>Майлан</v>
      </c>
      <c r="F467" t="str">
        <f t="shared" si="15"/>
        <v>Эбботт Хелскеа Продактс Б.В./пр.Майлан Лэбораториз САС|Эббот|Майлан|На_здоровье</v>
      </c>
    </row>
    <row r="468" spans="1:6" x14ac:dyDescent="0.2">
      <c r="A468" t="s">
        <v>1578</v>
      </c>
      <c r="B468" t="s">
        <v>2063</v>
      </c>
      <c r="D468" t="s">
        <v>2376</v>
      </c>
      <c r="E468" t="str">
        <f t="shared" si="14"/>
        <v>Not_value</v>
      </c>
      <c r="F468" t="str">
        <f t="shared" si="15"/>
        <v>ЮжФарм ООО (Россия)|ЮжФарм|Not_value|На_здоровье</v>
      </c>
    </row>
    <row r="469" spans="1:6" x14ac:dyDescent="0.2">
      <c r="A469" t="s">
        <v>1580</v>
      </c>
      <c r="B469" t="s">
        <v>1964</v>
      </c>
      <c r="C469" t="s">
        <v>2017</v>
      </c>
      <c r="D469" t="s">
        <v>2376</v>
      </c>
      <c r="E469" t="str">
        <f t="shared" si="14"/>
        <v>Фармстандарт</v>
      </c>
      <c r="F469" t="str">
        <f t="shared" si="15"/>
        <v>Отисифарм АО/пр.Фармстандарт-Лексредства ОАО (Россия)|Отисифарм|Фармстандарт|На_здоровье</v>
      </c>
    </row>
    <row r="470" spans="1:6" x14ac:dyDescent="0.2">
      <c r="A470" t="s">
        <v>1582</v>
      </c>
      <c r="B470" t="s">
        <v>2228</v>
      </c>
      <c r="D470" t="s">
        <v>2376</v>
      </c>
      <c r="E470" t="str">
        <f t="shared" si="14"/>
        <v>Not_value</v>
      </c>
      <c r="F470" t="str">
        <f t="shared" si="15"/>
        <v>Менарини-Фон Хейден ГмбХ|Менарини|Not_value|На_здоровье</v>
      </c>
    </row>
    <row r="471" spans="1:6" x14ac:dyDescent="0.2">
      <c r="A471" t="s">
        <v>1584</v>
      </c>
      <c r="B471" t="s">
        <v>1584</v>
      </c>
      <c r="D471" t="s">
        <v>2376</v>
      </c>
      <c r="E471" t="str">
        <f t="shared" si="14"/>
        <v>Not_value</v>
      </c>
      <c r="F471" t="str">
        <f t="shared" si="15"/>
        <v>Хисунит|Хисунит|Not_value|На_здоровье</v>
      </c>
    </row>
    <row r="472" spans="1:6" x14ac:dyDescent="0.2">
      <c r="A472" t="s">
        <v>1585</v>
      </c>
      <c r="B472" t="s">
        <v>2070</v>
      </c>
      <c r="C472" t="s">
        <v>2373</v>
      </c>
      <c r="D472" t="s">
        <v>2376</v>
      </c>
      <c r="E472" t="str">
        <f t="shared" si="14"/>
        <v>Дэ Хан Нью</v>
      </c>
      <c r="F472" t="str">
        <f t="shared" si="15"/>
        <v>Дэ Хан Нью Фарм Ко.Лтд/уп.Валента Фарм ПАО|Валента|Дэ Хан Нью|На_здоровье</v>
      </c>
    </row>
    <row r="473" spans="1:6" x14ac:dyDescent="0.2">
      <c r="A473" t="s">
        <v>1587</v>
      </c>
      <c r="B473" t="s">
        <v>1976</v>
      </c>
      <c r="C473" t="s">
        <v>2054</v>
      </c>
      <c r="D473" t="s">
        <v>2376</v>
      </c>
      <c r="E473" t="str">
        <f t="shared" si="14"/>
        <v>Балканфарма</v>
      </c>
      <c r="F473" t="str">
        <f t="shared" si="15"/>
        <v>Актавис Групп АО/Балканфарма - Дупница АД|Актавис|Балканфарма|На_здоровье</v>
      </c>
    </row>
    <row r="474" spans="1:6" x14ac:dyDescent="0.2">
      <c r="A474" t="s">
        <v>1589</v>
      </c>
      <c r="B474" t="s">
        <v>2015</v>
      </c>
      <c r="D474" t="s">
        <v>2534</v>
      </c>
      <c r="E474" t="str">
        <f t="shared" si="14"/>
        <v>Not_value</v>
      </c>
      <c r="F474" t="str">
        <f t="shared" si="15"/>
        <v>KRKA d.d./ КРКА|КРКА|Not_value|Апрель</v>
      </c>
    </row>
    <row r="475" spans="1:6" x14ac:dyDescent="0.2">
      <c r="A475" t="s">
        <v>1590</v>
      </c>
      <c r="B475" t="s">
        <v>561</v>
      </c>
      <c r="D475" t="s">
        <v>2534</v>
      </c>
      <c r="E475" t="str">
        <f t="shared" si="14"/>
        <v>Not_value</v>
      </c>
      <c r="F475" t="str">
        <f t="shared" si="15"/>
        <v>ООО "Озон"|Озон|Not_value|Апрель</v>
      </c>
    </row>
    <row r="476" spans="1:6" x14ac:dyDescent="0.2">
      <c r="A476" t="s">
        <v>1591</v>
      </c>
      <c r="B476" t="s">
        <v>2377</v>
      </c>
      <c r="D476" t="s">
        <v>2534</v>
      </c>
      <c r="E476" t="str">
        <f t="shared" si="14"/>
        <v>Not_value</v>
      </c>
      <c r="F476" t="str">
        <f t="shared" si="15"/>
        <v>АО «ВЕРТЕКС»|ВЕРТЕКС|Not_value|Апрель</v>
      </c>
    </row>
    <row r="477" spans="1:6" x14ac:dyDescent="0.2">
      <c r="A477" t="s">
        <v>1592</v>
      </c>
      <c r="B477" t="s">
        <v>2022</v>
      </c>
      <c r="D477" t="s">
        <v>2534</v>
      </c>
      <c r="E477" t="str">
        <f t="shared" si="14"/>
        <v>Not_value</v>
      </c>
      <c r="F477" t="str">
        <f t="shared" si="15"/>
        <v>ООО "Пранафарм"|Пранафарм|Not_value|Апрель</v>
      </c>
    </row>
    <row r="478" spans="1:6" x14ac:dyDescent="0.2">
      <c r="A478" t="s">
        <v>1593</v>
      </c>
      <c r="B478" t="s">
        <v>2035</v>
      </c>
      <c r="D478" t="s">
        <v>2534</v>
      </c>
      <c r="E478" t="str">
        <f t="shared" si="14"/>
        <v>Not_value</v>
      </c>
      <c r="F478" t="str">
        <f t="shared" si="15"/>
        <v>ООО "Велфарм"|Велфарм|Not_value|Апрель</v>
      </c>
    </row>
    <row r="479" spans="1:6" x14ac:dyDescent="0.2">
      <c r="A479" t="s">
        <v>1594</v>
      </c>
      <c r="B479" t="s">
        <v>2019</v>
      </c>
      <c r="D479" t="s">
        <v>2534</v>
      </c>
      <c r="E479" t="str">
        <f t="shared" si="14"/>
        <v>Not_value</v>
      </c>
      <c r="F479" t="str">
        <f t="shared" si="15"/>
        <v>ЗАО "ПФК Обновление"|Обновление|Not_value|Апрель</v>
      </c>
    </row>
    <row r="480" spans="1:6" x14ac:dyDescent="0.2">
      <c r="A480" t="s">
        <v>1595</v>
      </c>
      <c r="B480" t="s">
        <v>2017</v>
      </c>
      <c r="D480" t="s">
        <v>2534</v>
      </c>
      <c r="E480" t="str">
        <f t="shared" si="14"/>
        <v>Not_value</v>
      </c>
      <c r="F480" t="str">
        <f t="shared" si="15"/>
        <v>ОАО "Фармстандарт-Лексредства"|Фармстандарт|Not_value|Апрель</v>
      </c>
    </row>
    <row r="481" spans="1:6" x14ac:dyDescent="0.2">
      <c r="A481" t="s">
        <v>1596</v>
      </c>
      <c r="B481" t="s">
        <v>1967</v>
      </c>
      <c r="D481" t="s">
        <v>2534</v>
      </c>
      <c r="E481" t="str">
        <f t="shared" si="14"/>
        <v>Not_value</v>
      </c>
      <c r="F481" t="str">
        <f t="shared" si="15"/>
        <v>ЗАО ФП "Оболенское"|Оболенское|Not_value|Апрель</v>
      </c>
    </row>
    <row r="482" spans="1:6" x14ac:dyDescent="0.2">
      <c r="A482" t="s">
        <v>1597</v>
      </c>
      <c r="B482" t="s">
        <v>1960</v>
      </c>
      <c r="D482" t="s">
        <v>2534</v>
      </c>
      <c r="E482" t="str">
        <f t="shared" si="14"/>
        <v>Not_value</v>
      </c>
      <c r="F482" t="str">
        <f t="shared" si="15"/>
        <v>Teva Pharm. Industries/ Тева Фарм. Предприятие|Тева|Not_value|Апрель</v>
      </c>
    </row>
    <row r="483" spans="1:6" x14ac:dyDescent="0.2">
      <c r="A483" t="s">
        <v>1598</v>
      </c>
      <c r="B483" t="s">
        <v>2208</v>
      </c>
      <c r="D483" t="s">
        <v>2534</v>
      </c>
      <c r="E483" t="str">
        <f t="shared" si="14"/>
        <v>Not_value</v>
      </c>
      <c r="F483" t="str">
        <f t="shared" si="15"/>
        <v>Reckitt Benckiser Healthcare/ Рекитт Бенкизер|Рекитт Бенкизер|Not_value|Апрель</v>
      </c>
    </row>
    <row r="484" spans="1:6" x14ac:dyDescent="0.2">
      <c r="A484" t="s">
        <v>1599</v>
      </c>
      <c r="B484" t="s">
        <v>1961</v>
      </c>
      <c r="D484" t="s">
        <v>2534</v>
      </c>
      <c r="E484" t="str">
        <f t="shared" si="14"/>
        <v>Not_value</v>
      </c>
      <c r="F484" t="str">
        <f t="shared" si="15"/>
        <v>Gedeon Richter/ Гедеон Рихтер|Гедеон Рихтер|Not_value|Апрель</v>
      </c>
    </row>
    <row r="485" spans="1:6" x14ac:dyDescent="0.2">
      <c r="A485" t="s">
        <v>1600</v>
      </c>
      <c r="B485" t="s">
        <v>2378</v>
      </c>
      <c r="D485" t="s">
        <v>2534</v>
      </c>
      <c r="E485" t="str">
        <f t="shared" si="14"/>
        <v>Not_value</v>
      </c>
      <c r="F485" t="str">
        <f t="shared" si="15"/>
        <v>ЗАО "Северная Звезда"|Северная Звезда|Not_value|Апрель</v>
      </c>
    </row>
    <row r="486" spans="1:6" x14ac:dyDescent="0.2">
      <c r="A486" t="s">
        <v>1601</v>
      </c>
      <c r="B486" t="s">
        <v>2064</v>
      </c>
      <c r="C486" t="s">
        <v>1982</v>
      </c>
      <c r="D486" t="s">
        <v>2534</v>
      </c>
      <c r="E486" t="str">
        <f t="shared" si="14"/>
        <v>Сердикс</v>
      </c>
      <c r="F486" t="str">
        <f t="shared" si="15"/>
        <v>Servier Ind. Ltd./ Serdix/ Сервье/ Сердикс|Сервье|Сердикс|Апрель</v>
      </c>
    </row>
    <row r="487" spans="1:6" x14ac:dyDescent="0.2">
      <c r="A487" t="s">
        <v>1602</v>
      </c>
      <c r="B487" t="s">
        <v>2065</v>
      </c>
      <c r="D487" t="s">
        <v>2534</v>
      </c>
      <c r="E487" t="str">
        <f t="shared" si="14"/>
        <v>Not_value</v>
      </c>
      <c r="F487" t="str">
        <f t="shared" si="15"/>
        <v>Zentiva/ Зентива|Зентива|Not_value|Апрель</v>
      </c>
    </row>
    <row r="488" spans="1:6" x14ac:dyDescent="0.2">
      <c r="A488" t="s">
        <v>1603</v>
      </c>
      <c r="B488" t="s">
        <v>2068</v>
      </c>
      <c r="D488" t="s">
        <v>2534</v>
      </c>
      <c r="E488" t="str">
        <f t="shared" si="14"/>
        <v>Not_value</v>
      </c>
      <c r="F488" t="str">
        <f t="shared" si="15"/>
        <v>Novartis Pharma AG/ Новартис Фарма|Новартис|Not_value|Апрель</v>
      </c>
    </row>
    <row r="489" spans="1:6" x14ac:dyDescent="0.2">
      <c r="A489" t="s">
        <v>1604</v>
      </c>
      <c r="B489" t="s">
        <v>1976</v>
      </c>
      <c r="D489" t="s">
        <v>2534</v>
      </c>
      <c r="E489" t="str">
        <f t="shared" si="14"/>
        <v>Not_value</v>
      </c>
      <c r="F489" t="str">
        <f t="shared" si="15"/>
        <v>Actavis Group/Актавис|Актавис|Not_value|Апрель</v>
      </c>
    </row>
    <row r="490" spans="1:6" x14ac:dyDescent="0.2">
      <c r="A490" t="s">
        <v>1605</v>
      </c>
      <c r="B490" t="s">
        <v>1988</v>
      </c>
      <c r="D490" t="s">
        <v>2534</v>
      </c>
      <c r="E490" t="str">
        <f t="shared" si="14"/>
        <v>Not_value</v>
      </c>
      <c r="F490" t="str">
        <f t="shared" si="15"/>
        <v>АО "Биохимик"|Биохимик|Not_value|Апрель</v>
      </c>
    </row>
    <row r="491" spans="1:6" x14ac:dyDescent="0.2">
      <c r="A491" t="s">
        <v>1606</v>
      </c>
      <c r="B491" t="s">
        <v>2021</v>
      </c>
      <c r="D491" t="s">
        <v>2534</v>
      </c>
      <c r="E491" t="str">
        <f t="shared" si="14"/>
        <v>Not_value</v>
      </c>
      <c r="F491" t="str">
        <f t="shared" si="15"/>
        <v>Egis Pharmaceuticals/ Эгис|Эгис|Not_value|Апрель</v>
      </c>
    </row>
    <row r="492" spans="1:6" x14ac:dyDescent="0.2">
      <c r="A492" t="s">
        <v>1607</v>
      </c>
      <c r="B492" t="s">
        <v>1971</v>
      </c>
      <c r="D492" t="s">
        <v>2534</v>
      </c>
      <c r="E492" t="str">
        <f t="shared" si="14"/>
        <v>Not_value</v>
      </c>
      <c r="F492" t="str">
        <f t="shared" si="15"/>
        <v>Berlin-Chemie AG/ Берлин-Хеми |Берлин-Хеми|Not_value|Апрель</v>
      </c>
    </row>
    <row r="493" spans="1:6" x14ac:dyDescent="0.2">
      <c r="A493" t="s">
        <v>1608</v>
      </c>
      <c r="B493" t="s">
        <v>2066</v>
      </c>
      <c r="D493" t="s">
        <v>2534</v>
      </c>
      <c r="E493" t="str">
        <f t="shared" si="14"/>
        <v>Not_value</v>
      </c>
      <c r="F493" t="str">
        <f t="shared" si="15"/>
        <v>Sanofi Aventis Pharma/ Санофи Авентис|Санофи Авентис|Not_value|Апрель</v>
      </c>
    </row>
    <row r="494" spans="1:6" x14ac:dyDescent="0.2">
      <c r="A494" t="s">
        <v>1609</v>
      </c>
      <c r="B494" t="s">
        <v>2029</v>
      </c>
      <c r="D494" t="s">
        <v>2534</v>
      </c>
      <c r="E494" t="str">
        <f t="shared" si="14"/>
        <v>Not_value</v>
      </c>
      <c r="F494" t="str">
        <f t="shared" si="15"/>
        <v>Dr. Reddys Lab./ Доктор Реддис Лаб.|Реддис|Not_value|Апрель</v>
      </c>
    </row>
    <row r="495" spans="1:6" x14ac:dyDescent="0.2">
      <c r="A495" t="s">
        <v>1610</v>
      </c>
      <c r="B495" t="s">
        <v>2025</v>
      </c>
      <c r="D495" t="s">
        <v>2534</v>
      </c>
      <c r="E495" t="str">
        <f t="shared" si="14"/>
        <v>Not_value</v>
      </c>
      <c r="F495" t="str">
        <f t="shared" si="15"/>
        <v>ОАО "Татхимфармпрепараты"|Татхимфармпрепараты|Not_value|Апрель</v>
      </c>
    </row>
    <row r="496" spans="1:6" x14ac:dyDescent="0.2">
      <c r="A496" t="s">
        <v>1611</v>
      </c>
      <c r="B496" t="s">
        <v>1989</v>
      </c>
      <c r="D496" t="s">
        <v>2534</v>
      </c>
      <c r="E496" t="str">
        <f t="shared" si="14"/>
        <v>Not_value</v>
      </c>
      <c r="F496" t="str">
        <f t="shared" si="15"/>
        <v>ЗАО "Алси Фарма"|Алси Фарма|Not_value|Апрель</v>
      </c>
    </row>
    <row r="497" spans="1:6" x14ac:dyDescent="0.2">
      <c r="A497" t="s">
        <v>1612</v>
      </c>
      <c r="B497" t="s">
        <v>2379</v>
      </c>
      <c r="D497" t="s">
        <v>2534</v>
      </c>
      <c r="E497" t="str">
        <f t="shared" si="14"/>
        <v>Not_value</v>
      </c>
      <c r="F497" t="str">
        <f t="shared" si="15"/>
        <v>ООО "Мирролла"|Мирролла|Not_value|Апрель</v>
      </c>
    </row>
    <row r="498" spans="1:6" x14ac:dyDescent="0.2">
      <c r="A498" t="s">
        <v>1613</v>
      </c>
      <c r="B498" t="s">
        <v>1974</v>
      </c>
      <c r="D498" t="s">
        <v>2534</v>
      </c>
      <c r="E498" t="str">
        <f t="shared" si="14"/>
        <v>Not_value</v>
      </c>
      <c r="F498" t="str">
        <f t="shared" si="15"/>
        <v>ОАО "Верофарм"|Верофарм|Not_value|Апрель</v>
      </c>
    </row>
    <row r="499" spans="1:6" x14ac:dyDescent="0.2">
      <c r="A499" t="s">
        <v>1614</v>
      </c>
      <c r="B499" t="s">
        <v>2380</v>
      </c>
      <c r="D499" t="s">
        <v>2534</v>
      </c>
      <c r="E499" t="str">
        <f t="shared" si="14"/>
        <v>Not_value</v>
      </c>
      <c r="F499" t="str">
        <f t="shared" si="15"/>
        <v>ООО "Южфарм"|Южфарм|Not_value|Апрель</v>
      </c>
    </row>
    <row r="500" spans="1:6" x14ac:dyDescent="0.2">
      <c r="A500" t="s">
        <v>1615</v>
      </c>
      <c r="B500" t="s">
        <v>2069</v>
      </c>
      <c r="D500" t="s">
        <v>2534</v>
      </c>
      <c r="E500" t="str">
        <f t="shared" si="14"/>
        <v>Not_value</v>
      </c>
      <c r="F500" t="str">
        <f t="shared" si="15"/>
        <v>Lab.Liconsa/Ликонса Лаб.|Ликонса|Not_value|Апрель</v>
      </c>
    </row>
    <row r="501" spans="1:6" x14ac:dyDescent="0.2">
      <c r="A501" t="s">
        <v>1616</v>
      </c>
      <c r="B501" t="s">
        <v>2070</v>
      </c>
      <c r="D501" t="s">
        <v>2534</v>
      </c>
      <c r="E501" t="str">
        <f t="shared" si="14"/>
        <v>Not_value</v>
      </c>
      <c r="F501" t="str">
        <f t="shared" si="15"/>
        <v>Valenta/ Валента Фармацевтика|Валента|Not_value|Апрель</v>
      </c>
    </row>
    <row r="502" spans="1:6" x14ac:dyDescent="0.2">
      <c r="A502" t="s">
        <v>1617</v>
      </c>
      <c r="B502" t="s">
        <v>2326</v>
      </c>
      <c r="D502" t="s">
        <v>2534</v>
      </c>
      <c r="E502" t="str">
        <f t="shared" si="14"/>
        <v>Not_value</v>
      </c>
      <c r="F502" t="str">
        <f t="shared" si="15"/>
        <v>Jadran Galenski Laboratoriej d.d/ Ядран Галенски Лабораторий|Ядран Галенски|Not_value|Апрель</v>
      </c>
    </row>
    <row r="503" spans="1:6" x14ac:dyDescent="0.2">
      <c r="A503" t="s">
        <v>1618</v>
      </c>
      <c r="B503" t="s">
        <v>2067</v>
      </c>
      <c r="D503" t="s">
        <v>2534</v>
      </c>
      <c r="E503" t="str">
        <f t="shared" si="14"/>
        <v>Not_value</v>
      </c>
      <c r="F503" t="str">
        <f t="shared" si="15"/>
        <v>Lek d.d./ Лек|Лек|Not_value|Апрель</v>
      </c>
    </row>
    <row r="504" spans="1:6" x14ac:dyDescent="0.2">
      <c r="A504" t="s">
        <v>1619</v>
      </c>
      <c r="B504" t="s">
        <v>2381</v>
      </c>
      <c r="D504" t="s">
        <v>2534</v>
      </c>
      <c r="E504" t="str">
        <f t="shared" si="14"/>
        <v>Not_value</v>
      </c>
      <c r="F504" t="str">
        <f t="shared" si="15"/>
        <v>ООО "Изварино Фарма"|Изварино Фарма|Not_value|Апрель</v>
      </c>
    </row>
    <row r="505" spans="1:6" x14ac:dyDescent="0.2">
      <c r="A505" t="s">
        <v>1620</v>
      </c>
      <c r="B505" t="s">
        <v>1957</v>
      </c>
      <c r="D505" t="s">
        <v>2534</v>
      </c>
      <c r="E505" t="str">
        <f t="shared" si="14"/>
        <v>Not_value</v>
      </c>
      <c r="F505" t="str">
        <f t="shared" si="15"/>
        <v>ОАО "Нижфарм"|Нижфарм|Not_value|Апрель</v>
      </c>
    </row>
    <row r="506" spans="1:6" x14ac:dyDescent="0.2">
      <c r="A506" t="s">
        <v>1621</v>
      </c>
      <c r="B506" t="s">
        <v>2071</v>
      </c>
      <c r="D506" t="s">
        <v>2534</v>
      </c>
      <c r="E506" t="str">
        <f t="shared" si="14"/>
        <v>Not_value</v>
      </c>
      <c r="F506" t="str">
        <f t="shared" si="15"/>
        <v>Abbott Laboratories GmbH/Эббот Лэбораториз ГмбХ|Эббот|Not_value|Апрель</v>
      </c>
    </row>
    <row r="507" spans="1:6" x14ac:dyDescent="0.2">
      <c r="A507" t="s">
        <v>1622</v>
      </c>
      <c r="B507" t="s">
        <v>2053</v>
      </c>
      <c r="D507" t="s">
        <v>2534</v>
      </c>
      <c r="E507" t="str">
        <f t="shared" si="14"/>
        <v>Not_value</v>
      </c>
      <c r="F507" t="str">
        <f t="shared" si="15"/>
        <v>АО "Медисорб"|Медисорб|Not_value|Апрель</v>
      </c>
    </row>
    <row r="508" spans="1:6" x14ac:dyDescent="0.2">
      <c r="A508" t="s">
        <v>1623</v>
      </c>
      <c r="B508" t="s">
        <v>2382</v>
      </c>
      <c r="D508" t="s">
        <v>2534</v>
      </c>
      <c r="E508" t="str">
        <f t="shared" si="14"/>
        <v>Not_value</v>
      </c>
      <c r="F508" t="str">
        <f t="shared" si="15"/>
        <v>ООО "Фармацевтическая Фабрика" Пенза|Фармацевтическая Фабрика Пенза|Not_value|Апрель</v>
      </c>
    </row>
    <row r="509" spans="1:6" x14ac:dyDescent="0.2">
      <c r="A509" t="s">
        <v>1624</v>
      </c>
      <c r="B509" t="s">
        <v>2023</v>
      </c>
      <c r="D509" t="s">
        <v>2534</v>
      </c>
      <c r="E509" t="str">
        <f t="shared" si="14"/>
        <v>Not_value</v>
      </c>
      <c r="F509" t="str">
        <f t="shared" si="15"/>
        <v>ОАО "Синтез"|Синтез|Not_value|Апрель</v>
      </c>
    </row>
    <row r="510" spans="1:6" x14ac:dyDescent="0.2">
      <c r="A510" t="s">
        <v>1625</v>
      </c>
      <c r="B510" t="s">
        <v>2003</v>
      </c>
      <c r="D510" t="s">
        <v>2534</v>
      </c>
      <c r="E510" t="str">
        <f t="shared" si="14"/>
        <v>Not_value</v>
      </c>
      <c r="F510" t="str">
        <f t="shared" si="15"/>
        <v>ПАО "Биосинтез"|Биосинтез|Not_value|Апрель</v>
      </c>
    </row>
    <row r="511" spans="1:6" x14ac:dyDescent="0.2">
      <c r="A511" t="s">
        <v>1626</v>
      </c>
      <c r="B511" t="s">
        <v>2383</v>
      </c>
      <c r="D511" t="s">
        <v>2534</v>
      </c>
      <c r="E511" t="str">
        <f t="shared" si="14"/>
        <v>Not_value</v>
      </c>
      <c r="F511" t="str">
        <f t="shared" si="15"/>
        <v>ООО "Фармакор Продакшн"|Фармакор Продакшн|Not_value|Апрель</v>
      </c>
    </row>
    <row r="512" spans="1:6" x14ac:dyDescent="0.2">
      <c r="A512" t="s">
        <v>1627</v>
      </c>
      <c r="B512" t="s">
        <v>2033</v>
      </c>
      <c r="D512" t="s">
        <v>2534</v>
      </c>
      <c r="E512" t="str">
        <f t="shared" si="14"/>
        <v>Not_value</v>
      </c>
      <c r="F512" t="str">
        <f t="shared" si="15"/>
        <v>ООО "Тульская ФФ"|Тульская ФФ|Not_value|Апрель</v>
      </c>
    </row>
    <row r="513" spans="1:6" x14ac:dyDescent="0.2">
      <c r="A513" t="s">
        <v>1628</v>
      </c>
      <c r="B513" t="s">
        <v>2072</v>
      </c>
      <c r="D513" t="s">
        <v>2534</v>
      </c>
      <c r="E513" t="str">
        <f t="shared" si="14"/>
        <v>Not_value</v>
      </c>
      <c r="F513" t="str">
        <f t="shared" si="15"/>
        <v>АО "Акрихин ХФК"|Акрихин|Not_value|Апрель</v>
      </c>
    </row>
    <row r="514" spans="1:6" x14ac:dyDescent="0.2">
      <c r="A514" t="s">
        <v>1629</v>
      </c>
      <c r="B514" t="s">
        <v>2038</v>
      </c>
      <c r="D514" t="s">
        <v>2534</v>
      </c>
      <c r="E514" t="str">
        <f t="shared" si="14"/>
        <v>Not_value</v>
      </c>
      <c r="F514" t="str">
        <f t="shared" si="15"/>
        <v>АО "Алиум"|Алиум|Not_value|Апрель</v>
      </c>
    </row>
    <row r="515" spans="1:6" x14ac:dyDescent="0.2">
      <c r="A515" t="s">
        <v>1630</v>
      </c>
      <c r="B515" t="s">
        <v>2384</v>
      </c>
      <c r="D515" t="s">
        <v>2534</v>
      </c>
      <c r="E515" t="str">
        <f t="shared" ref="E515:E578" si="16">IF(C515="","Not_value",C515)</f>
        <v>Not_value</v>
      </c>
      <c r="F515" t="str">
        <f t="shared" ref="F515:F578" si="17">A515&amp;"|"&amp;B515&amp;"|"&amp;E515&amp;"|"&amp;D515</f>
        <v>ООО "Квадрат С"|Квадрат С|Not_value|Апрель</v>
      </c>
    </row>
    <row r="516" spans="1:6" x14ac:dyDescent="0.2">
      <c r="A516" t="s">
        <v>1631</v>
      </c>
      <c r="B516" t="s">
        <v>2311</v>
      </c>
      <c r="D516" t="s">
        <v>2534</v>
      </c>
      <c r="E516" t="str">
        <f t="shared" si="16"/>
        <v>Not_value</v>
      </c>
      <c r="F516" t="str">
        <f t="shared" si="17"/>
        <v>Boehringer Ingelheim GmbH/ Берингер Ингельхайм|Берингер Ингельхайм|Not_value|Апрель</v>
      </c>
    </row>
    <row r="517" spans="1:6" x14ac:dyDescent="0.2">
      <c r="A517" t="s">
        <v>1632</v>
      </c>
      <c r="B517" t="s">
        <v>2072</v>
      </c>
      <c r="D517" t="s">
        <v>2534</v>
      </c>
      <c r="E517" t="str">
        <f t="shared" si="16"/>
        <v>Not_value</v>
      </c>
      <c r="F517" t="str">
        <f t="shared" si="17"/>
        <v>ОАО "Акрихин ХФК"|Акрихин|Not_value|Апрель</v>
      </c>
    </row>
    <row r="518" spans="1:6" x14ac:dyDescent="0.2">
      <c r="A518" t="s">
        <v>1633</v>
      </c>
      <c r="B518" t="s">
        <v>1958</v>
      </c>
      <c r="D518" t="s">
        <v>2534</v>
      </c>
      <c r="E518" t="str">
        <f t="shared" si="16"/>
        <v>Not_value</v>
      </c>
      <c r="F518" t="str">
        <f t="shared" si="17"/>
        <v>Hemofarm A.D./ Хемофарм|Хемофарм|Not_value|Апрель</v>
      </c>
    </row>
    <row r="519" spans="1:6" x14ac:dyDescent="0.2">
      <c r="A519" t="s">
        <v>1634</v>
      </c>
      <c r="B519" t="s">
        <v>2042</v>
      </c>
      <c r="D519" t="s">
        <v>2534</v>
      </c>
      <c r="E519" t="str">
        <f t="shared" si="16"/>
        <v>Not_value</v>
      </c>
      <c r="F519" t="str">
        <f t="shared" si="17"/>
        <v>ЗАО "Эвалар"|Эвалар|Not_value|Апрель</v>
      </c>
    </row>
    <row r="520" spans="1:6" x14ac:dyDescent="0.2">
      <c r="A520" t="s">
        <v>1635</v>
      </c>
      <c r="B520" t="s">
        <v>2385</v>
      </c>
      <c r="D520" t="s">
        <v>2534</v>
      </c>
      <c r="E520" t="str">
        <f t="shared" si="16"/>
        <v>Not_value</v>
      </c>
      <c r="F520" t="str">
        <f t="shared" si="17"/>
        <v>Biologische Heilmittel Heel GmbH/ Хеель|Хеель|Not_value|Апрель</v>
      </c>
    </row>
    <row r="521" spans="1:6" x14ac:dyDescent="0.2">
      <c r="A521" t="s">
        <v>1636</v>
      </c>
      <c r="B521" t="s">
        <v>2248</v>
      </c>
      <c r="D521" t="s">
        <v>2534</v>
      </c>
      <c r="E521" t="str">
        <f t="shared" si="16"/>
        <v>Not_value</v>
      </c>
      <c r="F521" t="str">
        <f t="shared" si="17"/>
        <v>Pfizer PGM/ Пфайзер|Пфайзер|Not_value|Апрель</v>
      </c>
    </row>
    <row r="522" spans="1:6" x14ac:dyDescent="0.2">
      <c r="A522" t="s">
        <v>1637</v>
      </c>
      <c r="B522" t="s">
        <v>2214</v>
      </c>
      <c r="D522" t="s">
        <v>2534</v>
      </c>
      <c r="E522" t="str">
        <f t="shared" si="16"/>
        <v>Not_value</v>
      </c>
      <c r="F522" t="str">
        <f t="shared" si="17"/>
        <v>Unique Pharmaceutical Lab/ Юник Фармасьютикал|Юник Фармасьютикал|Not_value|Апрель</v>
      </c>
    </row>
    <row r="523" spans="1:6" x14ac:dyDescent="0.2">
      <c r="A523" t="s">
        <v>1638</v>
      </c>
      <c r="B523" t="s">
        <v>2386</v>
      </c>
      <c r="D523" t="s">
        <v>2534</v>
      </c>
      <c r="E523" t="str">
        <f t="shared" si="16"/>
        <v>Not_value</v>
      </c>
      <c r="F523" t="str">
        <f t="shared" si="17"/>
        <v>Pharmamed/West Coast Lab/ Фармамед|Фармамед|Not_value|Апрель</v>
      </c>
    </row>
    <row r="524" spans="1:6" x14ac:dyDescent="0.2">
      <c r="A524" t="s">
        <v>1639</v>
      </c>
      <c r="B524" t="s">
        <v>2387</v>
      </c>
      <c r="D524" t="s">
        <v>2534</v>
      </c>
      <c r="E524" t="str">
        <f t="shared" si="16"/>
        <v>Not_value</v>
      </c>
      <c r="F524" t="str">
        <f t="shared" si="17"/>
        <v>ООО "ВТФ"|ВТФ|Not_value|Апрель</v>
      </c>
    </row>
    <row r="525" spans="1:6" x14ac:dyDescent="0.2">
      <c r="A525" t="s">
        <v>1640</v>
      </c>
      <c r="B525" t="s">
        <v>2388</v>
      </c>
      <c r="D525" t="s">
        <v>2534</v>
      </c>
      <c r="E525" t="str">
        <f t="shared" si="16"/>
        <v>Not_value</v>
      </c>
      <c r="F525" t="str">
        <f t="shared" si="17"/>
        <v>Astrazeneca GMbH/ Астразенека|Астразенека|Not_value|Апрель</v>
      </c>
    </row>
    <row r="526" spans="1:6" x14ac:dyDescent="0.2">
      <c r="A526" t="s">
        <v>1641</v>
      </c>
      <c r="B526" t="s">
        <v>2389</v>
      </c>
      <c r="D526" t="s">
        <v>2534</v>
      </c>
      <c r="E526" t="str">
        <f t="shared" si="16"/>
        <v>Not_value</v>
      </c>
      <c r="F526" t="str">
        <f t="shared" si="17"/>
        <v>ООО "Пик-Фарма Про"|Пик Фарма Про|Not_value|Апрель</v>
      </c>
    </row>
    <row r="527" spans="1:6" x14ac:dyDescent="0.2">
      <c r="A527" t="s">
        <v>1642</v>
      </c>
      <c r="B527" t="s">
        <v>1963</v>
      </c>
      <c r="D527" t="s">
        <v>2534</v>
      </c>
      <c r="E527" t="str">
        <f t="shared" si="16"/>
        <v>Not_value</v>
      </c>
      <c r="F527" t="str">
        <f t="shared" si="17"/>
        <v>Bayer Schering Pharma, AG/ Байер Шеринг|Байер|Not_value|Апрель</v>
      </c>
    </row>
    <row r="528" spans="1:6" x14ac:dyDescent="0.2">
      <c r="A528" t="s">
        <v>1643</v>
      </c>
      <c r="B528" t="s">
        <v>1983</v>
      </c>
      <c r="D528" t="s">
        <v>2534</v>
      </c>
      <c r="E528" t="str">
        <f t="shared" si="16"/>
        <v>Not_value</v>
      </c>
      <c r="F528" t="str">
        <f t="shared" si="17"/>
        <v>Ipsen Pharma Beaufour/ Ипсен Фарма|Ипсен Фарма|Not_value|Апрель</v>
      </c>
    </row>
    <row r="529" spans="1:6" x14ac:dyDescent="0.2">
      <c r="A529" t="s">
        <v>1644</v>
      </c>
      <c r="B529" t="s">
        <v>1998</v>
      </c>
      <c r="D529" t="s">
        <v>2534</v>
      </c>
      <c r="E529" t="str">
        <f t="shared" si="16"/>
        <v>Not_value</v>
      </c>
      <c r="F529" t="str">
        <f t="shared" si="17"/>
        <v>Famar Orleans/Фамар Орлеан|Фамар|Not_value|Апрель</v>
      </c>
    </row>
    <row r="530" spans="1:6" x14ac:dyDescent="0.2">
      <c r="A530" t="s">
        <v>1645</v>
      </c>
      <c r="B530" t="s">
        <v>2032</v>
      </c>
      <c r="D530" t="s">
        <v>2534</v>
      </c>
      <c r="E530" t="str">
        <f t="shared" si="16"/>
        <v>Not_value</v>
      </c>
      <c r="F530" t="str">
        <f t="shared" si="17"/>
        <v>ОАО "Дальхимфарм"|Дальхимфарм|Not_value|Апрель</v>
      </c>
    </row>
    <row r="531" spans="1:6" x14ac:dyDescent="0.2">
      <c r="A531" t="s">
        <v>1646</v>
      </c>
      <c r="B531" t="s">
        <v>1969</v>
      </c>
      <c r="D531" t="s">
        <v>2534</v>
      </c>
      <c r="E531" t="str">
        <f t="shared" si="16"/>
        <v>Not_value</v>
      </c>
      <c r="F531" t="str">
        <f t="shared" si="17"/>
        <v>Merck KGaA &amp; Co/ Мерк КГаА энд Ко|Мерк|Not_value|Апрель</v>
      </c>
    </row>
    <row r="532" spans="1:6" x14ac:dyDescent="0.2">
      <c r="A532" t="s">
        <v>1647</v>
      </c>
      <c r="B532" t="s">
        <v>2390</v>
      </c>
      <c r="D532" t="s">
        <v>2534</v>
      </c>
      <c r="E532" t="str">
        <f t="shared" si="16"/>
        <v>Not_value</v>
      </c>
      <c r="F532" t="str">
        <f t="shared" si="17"/>
        <v>ООО "Полярис"|Полярис|Not_value|Апрель</v>
      </c>
    </row>
    <row r="533" spans="1:6" x14ac:dyDescent="0.2">
      <c r="A533" t="s">
        <v>1648</v>
      </c>
      <c r="B533" t="s">
        <v>2074</v>
      </c>
      <c r="D533" t="s">
        <v>2534</v>
      </c>
      <c r="E533" t="str">
        <f t="shared" si="16"/>
        <v>Not_value</v>
      </c>
      <c r="F533" t="str">
        <f t="shared" si="17"/>
        <v>ООО "Такеда Фармасьютикалс"|Такеда|Not_value|Апрель</v>
      </c>
    </row>
    <row r="534" spans="1:6" x14ac:dyDescent="0.2">
      <c r="A534" t="s">
        <v>1649</v>
      </c>
      <c r="B534" t="s">
        <v>1997</v>
      </c>
      <c r="D534" t="s">
        <v>2534</v>
      </c>
      <c r="E534" t="str">
        <f t="shared" si="16"/>
        <v>Not_value</v>
      </c>
      <c r="F534" t="str">
        <f t="shared" si="17"/>
        <v>ОАО "Самарамедпром"|Самарамедпром|Not_value|Апрель</v>
      </c>
    </row>
    <row r="535" spans="1:6" x14ac:dyDescent="0.2">
      <c r="A535" t="s">
        <v>1650</v>
      </c>
      <c r="B535" t="s">
        <v>2391</v>
      </c>
      <c r="D535" t="s">
        <v>2534</v>
      </c>
      <c r="E535" t="str">
        <f t="shared" si="16"/>
        <v>Not_value</v>
      </c>
      <c r="F535" t="str">
        <f t="shared" si="17"/>
        <v>Ranbaxy Lab. Ltd/ Ранбакси|Ранбакси|Not_value|Апрель</v>
      </c>
    </row>
    <row r="536" spans="1:6" x14ac:dyDescent="0.2">
      <c r="A536" t="s">
        <v>1651</v>
      </c>
      <c r="B536" t="s">
        <v>2241</v>
      </c>
      <c r="D536" t="s">
        <v>2534</v>
      </c>
      <c r="E536" t="str">
        <f t="shared" si="16"/>
        <v>Not_value</v>
      </c>
      <c r="F536" t="str">
        <f t="shared" si="17"/>
        <v>ЗАО "Алтайвитамины"|Алтайвитамины|Not_value|Апрель</v>
      </c>
    </row>
    <row r="537" spans="1:6" x14ac:dyDescent="0.2">
      <c r="A537" t="s">
        <v>1652</v>
      </c>
      <c r="B537" t="s">
        <v>2073</v>
      </c>
      <c r="D537" t="s">
        <v>2534</v>
      </c>
      <c r="E537" t="str">
        <f t="shared" si="16"/>
        <v>Not_value</v>
      </c>
      <c r="F537" t="str">
        <f t="shared" si="17"/>
        <v>Sandoz GmbH/ Сандоз Гмбх|Сандоз|Not_value|Апрель</v>
      </c>
    </row>
    <row r="538" spans="1:6" x14ac:dyDescent="0.2">
      <c r="A538" t="s">
        <v>1653</v>
      </c>
      <c r="B538" t="s">
        <v>2229</v>
      </c>
      <c r="D538" t="s">
        <v>2534</v>
      </c>
      <c r="E538" t="str">
        <f t="shared" si="16"/>
        <v>Not_value</v>
      </c>
      <c r="F538" t="str">
        <f t="shared" si="17"/>
        <v>Merckle GmbH/ Меркле|Меркле|Not_value|Апрель</v>
      </c>
    </row>
    <row r="539" spans="1:6" x14ac:dyDescent="0.2">
      <c r="A539" t="s">
        <v>1654</v>
      </c>
      <c r="B539" t="s">
        <v>1960</v>
      </c>
      <c r="D539" t="s">
        <v>2534</v>
      </c>
      <c r="E539" t="str">
        <f t="shared" si="16"/>
        <v>Not_value</v>
      </c>
      <c r="F539" t="str">
        <f t="shared" si="17"/>
        <v>Teva Pharmaceutical Works Private/Тева Фармасьютикал Воркс Прайвэт Лимитед Компани|Тева|Not_value|Апрель</v>
      </c>
    </row>
    <row r="540" spans="1:6" x14ac:dyDescent="0.2">
      <c r="A540" t="s">
        <v>1655</v>
      </c>
      <c r="B540" t="s">
        <v>2075</v>
      </c>
      <c r="D540" t="s">
        <v>2534</v>
      </c>
      <c r="E540" t="str">
        <f t="shared" si="16"/>
        <v>Not_value</v>
      </c>
      <c r="F540" t="str">
        <f t="shared" si="17"/>
        <v>ОАО "Усолье-Сибирский ХФЗ"|Усолье|Not_value|Апрель</v>
      </c>
    </row>
    <row r="541" spans="1:6" x14ac:dyDescent="0.2">
      <c r="A541" t="s">
        <v>1656</v>
      </c>
      <c r="B541" t="s">
        <v>2076</v>
      </c>
      <c r="D541" t="s">
        <v>2534</v>
      </c>
      <c r="E541" t="str">
        <f t="shared" si="16"/>
        <v>Not_value</v>
      </c>
      <c r="F541" t="str">
        <f t="shared" si="17"/>
        <v>Bionorica AG/ Бионорика АГ|Бионорика|Not_value|Апрель</v>
      </c>
    </row>
    <row r="542" spans="1:6" x14ac:dyDescent="0.2">
      <c r="A542" t="s">
        <v>1657</v>
      </c>
      <c r="B542" t="s">
        <v>2392</v>
      </c>
      <c r="D542" t="s">
        <v>2534</v>
      </c>
      <c r="E542" t="str">
        <f t="shared" si="16"/>
        <v>Not_value</v>
      </c>
      <c r="F542" t="str">
        <f t="shared" si="17"/>
        <v>ООО "Фармгрупп"|Фармгрупп|Not_value|Апрель</v>
      </c>
    </row>
    <row r="543" spans="1:6" x14ac:dyDescent="0.2">
      <c r="A543" t="s">
        <v>1658</v>
      </c>
      <c r="B543" t="s">
        <v>2393</v>
      </c>
      <c r="D543" t="s">
        <v>2534</v>
      </c>
      <c r="E543" t="str">
        <f t="shared" si="16"/>
        <v>Not_value</v>
      </c>
      <c r="F543" t="str">
        <f t="shared" si="17"/>
        <v>Bosnalijek/ Босналек|Босналек|Not_value|Апрель</v>
      </c>
    </row>
    <row r="544" spans="1:6" x14ac:dyDescent="0.2">
      <c r="A544" t="s">
        <v>1659</v>
      </c>
      <c r="B544" t="s">
        <v>2015</v>
      </c>
      <c r="D544" t="s">
        <v>2534</v>
      </c>
      <c r="E544" t="str">
        <f t="shared" si="16"/>
        <v>Not_value</v>
      </c>
      <c r="F544" t="str">
        <f t="shared" si="17"/>
        <v>ООО "КРКА-РУС"|КРКА|Not_value|Апрель</v>
      </c>
    </row>
    <row r="545" spans="1:6" x14ac:dyDescent="0.2">
      <c r="A545" t="s">
        <v>1660</v>
      </c>
      <c r="B545" t="s">
        <v>2016</v>
      </c>
      <c r="D545" t="s">
        <v>2534</v>
      </c>
      <c r="E545" t="str">
        <f t="shared" si="16"/>
        <v>Not_value</v>
      </c>
      <c r="F545" t="str">
        <f t="shared" si="17"/>
        <v>ЗАО "Канонфарма Продакшн"|Канонфарма|Not_value|Апрель</v>
      </c>
    </row>
    <row r="546" spans="1:6" x14ac:dyDescent="0.2">
      <c r="A546" t="s">
        <v>1661</v>
      </c>
      <c r="B546" t="s">
        <v>2027</v>
      </c>
      <c r="D546" t="s">
        <v>2534</v>
      </c>
      <c r="E546" t="str">
        <f t="shared" si="16"/>
        <v>Not_value</v>
      </c>
      <c r="F546" t="str">
        <f t="shared" si="17"/>
        <v>ЗАО "Вифитех"|Вифитех|Not_value|Апрель</v>
      </c>
    </row>
    <row r="547" spans="1:6" x14ac:dyDescent="0.2">
      <c r="A547" t="s">
        <v>1662</v>
      </c>
      <c r="B547" t="s">
        <v>2077</v>
      </c>
      <c r="D547" t="s">
        <v>2534</v>
      </c>
      <c r="E547" t="str">
        <f t="shared" si="16"/>
        <v>Not_value</v>
      </c>
      <c r="F547" t="str">
        <f t="shared" si="17"/>
        <v>Micro Labs Ltd./ Микро Лабс Лимитед|Микро Лабс|Not_value|Апрель</v>
      </c>
    </row>
    <row r="548" spans="1:6" x14ac:dyDescent="0.2">
      <c r="A548" t="s">
        <v>1663</v>
      </c>
      <c r="B548" t="s">
        <v>2394</v>
      </c>
      <c r="D548" t="s">
        <v>2534</v>
      </c>
      <c r="E548" t="str">
        <f t="shared" si="16"/>
        <v>Not_value</v>
      </c>
      <c r="F548" t="str">
        <f t="shared" si="17"/>
        <v>Nycomed GmbH/ Никомед|Никомед|Not_value|Апрель</v>
      </c>
    </row>
    <row r="549" spans="1:6" x14ac:dyDescent="0.2">
      <c r="A549" t="s">
        <v>1664</v>
      </c>
      <c r="B549" t="s">
        <v>2395</v>
      </c>
      <c r="D549" t="s">
        <v>2534</v>
      </c>
      <c r="E549" t="str">
        <f t="shared" si="16"/>
        <v>Not_value</v>
      </c>
      <c r="F549" t="str">
        <f t="shared" si="17"/>
        <v>ООО "Материа Медика Холдинг НПФ"|Материа Медика|Not_value|Апрель</v>
      </c>
    </row>
    <row r="550" spans="1:6" x14ac:dyDescent="0.2">
      <c r="A550" t="s">
        <v>1665</v>
      </c>
      <c r="B550" t="s">
        <v>2054</v>
      </c>
      <c r="D550" t="s">
        <v>2534</v>
      </c>
      <c r="E550" t="str">
        <f t="shared" si="16"/>
        <v>Not_value</v>
      </c>
      <c r="F550" t="str">
        <f t="shared" si="17"/>
        <v>Balkanpharma Troyan AD/Балканфарма-Троян АД|Балканфарма|Not_value|Апрель</v>
      </c>
    </row>
    <row r="551" spans="1:6" x14ac:dyDescent="0.2">
      <c r="A551" t="s">
        <v>1666</v>
      </c>
      <c r="B551" t="s">
        <v>2054</v>
      </c>
      <c r="D551" t="s">
        <v>2534</v>
      </c>
      <c r="E551" t="str">
        <f t="shared" si="16"/>
        <v>Not_value</v>
      </c>
      <c r="F551" t="str">
        <f t="shared" si="17"/>
        <v>Balkanpharma Dupnitza/ Балканфарма Дупница|Балканфарма|Not_value|Апрель</v>
      </c>
    </row>
    <row r="552" spans="1:6" x14ac:dyDescent="0.2">
      <c r="A552" t="s">
        <v>1667</v>
      </c>
      <c r="B552" t="s">
        <v>2396</v>
      </c>
      <c r="D552" t="s">
        <v>2534</v>
      </c>
      <c r="E552" t="str">
        <f t="shared" si="16"/>
        <v>Not_value</v>
      </c>
      <c r="F552" t="str">
        <f t="shared" si="17"/>
        <v>ООО "Биотерра"|Биотерра|Not_value|Апрель</v>
      </c>
    </row>
    <row r="553" spans="1:6" x14ac:dyDescent="0.2">
      <c r="A553" t="s">
        <v>1668</v>
      </c>
      <c r="B553" t="s">
        <v>2057</v>
      </c>
      <c r="D553" t="s">
        <v>2534</v>
      </c>
      <c r="E553" t="str">
        <f t="shared" si="16"/>
        <v>Not_value</v>
      </c>
      <c r="F553" t="str">
        <f t="shared" si="17"/>
        <v>ОАО "Флора Кавказа"|Флора Кавказа|Not_value|Апрель</v>
      </c>
    </row>
    <row r="554" spans="1:6" x14ac:dyDescent="0.2">
      <c r="A554" t="s">
        <v>1669</v>
      </c>
      <c r="B554" t="s">
        <v>2397</v>
      </c>
      <c r="D554" t="s">
        <v>2534</v>
      </c>
      <c r="E554" t="str">
        <f t="shared" si="16"/>
        <v>Not_value</v>
      </c>
      <c r="F554" t="str">
        <f t="shared" si="17"/>
        <v>Solgar Vitamin/ Солгар|Солгар|Not_value|Апрель</v>
      </c>
    </row>
    <row r="555" spans="1:6" x14ac:dyDescent="0.2">
      <c r="A555" t="s">
        <v>1670</v>
      </c>
      <c r="B555" t="s">
        <v>2034</v>
      </c>
      <c r="D555" t="s">
        <v>2534</v>
      </c>
      <c r="E555" t="str">
        <f t="shared" si="16"/>
        <v>Not_value</v>
      </c>
      <c r="F555" t="str">
        <f t="shared" si="17"/>
        <v>ЗАО "Биоком"|Биоком|Not_value|Апрель</v>
      </c>
    </row>
    <row r="556" spans="1:6" x14ac:dyDescent="0.2">
      <c r="A556" t="s">
        <v>1671</v>
      </c>
      <c r="B556" t="s">
        <v>1955</v>
      </c>
      <c r="C556" t="s">
        <v>2079</v>
      </c>
      <c r="D556" t="s">
        <v>2534</v>
      </c>
      <c r="E556" t="str">
        <f t="shared" si="16"/>
        <v>ФармВилар</v>
      </c>
      <c r="F556" t="str">
        <f t="shared" si="17"/>
        <v>ЗАО Фармпроект/ ООО НПО "ФармВилар"|Фармпроект|ФармВилар|Апрель</v>
      </c>
    </row>
    <row r="557" spans="1:6" x14ac:dyDescent="0.2">
      <c r="A557" t="s">
        <v>1672</v>
      </c>
      <c r="B557" t="s">
        <v>2026</v>
      </c>
      <c r="D557" t="s">
        <v>2534</v>
      </c>
      <c r="E557" t="str">
        <f t="shared" si="16"/>
        <v>Not_value</v>
      </c>
      <c r="F557" t="str">
        <f t="shared" si="17"/>
        <v>Polpharma/ Польфарма|Польфарма|Not_value|Апрель</v>
      </c>
    </row>
    <row r="558" spans="1:6" x14ac:dyDescent="0.2">
      <c r="A558" t="s">
        <v>1673</v>
      </c>
      <c r="B558" t="s">
        <v>2398</v>
      </c>
      <c r="D558" t="s">
        <v>2534</v>
      </c>
      <c r="E558" t="str">
        <f t="shared" si="16"/>
        <v>Not_value</v>
      </c>
      <c r="F558" t="str">
        <f t="shared" si="17"/>
        <v>Angelini Francesco/ Анжелини Франческо|Анжелини Франческо|Not_value|Апрель</v>
      </c>
    </row>
    <row r="559" spans="1:6" x14ac:dyDescent="0.2">
      <c r="A559" t="s">
        <v>1674</v>
      </c>
      <c r="B559" t="s">
        <v>2059</v>
      </c>
      <c r="D559" t="s">
        <v>2534</v>
      </c>
      <c r="E559" t="str">
        <f t="shared" si="16"/>
        <v>Not_value</v>
      </c>
      <c r="F559" t="str">
        <f t="shared" si="17"/>
        <v>ООО "Эллара"|Эллара|Not_value|Апрель</v>
      </c>
    </row>
    <row r="560" spans="1:6" x14ac:dyDescent="0.2">
      <c r="A560" t="s">
        <v>1675</v>
      </c>
      <c r="B560" t="s">
        <v>2080</v>
      </c>
      <c r="D560" t="s">
        <v>2534</v>
      </c>
      <c r="E560" t="str">
        <f t="shared" si="16"/>
        <v>Not_value</v>
      </c>
      <c r="F560" t="str">
        <f t="shared" si="17"/>
        <v>Ipca Lab. Ltd./ Ипка Лабораториз Лтд|Ипка Лабораториз|Not_value|Апрель</v>
      </c>
    </row>
    <row r="561" spans="1:6" x14ac:dyDescent="0.2">
      <c r="A561" t="s">
        <v>1676</v>
      </c>
      <c r="B561" t="s">
        <v>2209</v>
      </c>
      <c r="C561" t="s">
        <v>2081</v>
      </c>
      <c r="D561" t="s">
        <v>2534</v>
      </c>
      <c r="E561" t="str">
        <f t="shared" si="16"/>
        <v>Сти-Мед-Сорб</v>
      </c>
      <c r="F561" t="str">
        <f t="shared" si="17"/>
        <v>Авва-Рус/Сти-Мед-Сорб|Авва|Сти-Мед-Сорб|Апрель</v>
      </c>
    </row>
    <row r="562" spans="1:6" x14ac:dyDescent="0.2">
      <c r="A562" t="s">
        <v>1677</v>
      </c>
      <c r="B562" t="s">
        <v>2082</v>
      </c>
      <c r="D562" t="s">
        <v>2534</v>
      </c>
      <c r="E562" t="str">
        <f t="shared" si="16"/>
        <v>Not_value</v>
      </c>
      <c r="F562" t="str">
        <f t="shared" si="17"/>
        <v>Sun Pharmaсeutical Industries Ltd./Санека Фармасьютикал Индастриз ЛТД|Санека|Not_value|Апрель</v>
      </c>
    </row>
    <row r="563" spans="1:6" x14ac:dyDescent="0.2">
      <c r="A563" t="s">
        <v>1678</v>
      </c>
      <c r="B563" t="s">
        <v>2083</v>
      </c>
      <c r="D563" t="s">
        <v>2534</v>
      </c>
      <c r="E563" t="str">
        <f t="shared" si="16"/>
        <v>Not_value</v>
      </c>
      <c r="F563" t="str">
        <f t="shared" si="17"/>
        <v>Glenmark Pharmaceuticals Ltd\n/Гленмарк Фармасьютикалз Лтд|Гленмарк|Not_value|Апрель</v>
      </c>
    </row>
    <row r="564" spans="1:6" x14ac:dyDescent="0.2">
      <c r="A564" t="s">
        <v>1679</v>
      </c>
      <c r="B564" t="s">
        <v>2399</v>
      </c>
      <c r="D564" t="s">
        <v>2534</v>
      </c>
      <c r="E564" t="str">
        <f t="shared" si="16"/>
        <v>Not_value</v>
      </c>
      <c r="F564" t="str">
        <f t="shared" si="17"/>
        <v>ООО "Грин Сайд"|Грин Сайд|Not_value|Апрель</v>
      </c>
    </row>
    <row r="565" spans="1:6" x14ac:dyDescent="0.2">
      <c r="A565" t="s">
        <v>1680</v>
      </c>
      <c r="B565" t="s">
        <v>2400</v>
      </c>
      <c r="D565" t="s">
        <v>2534</v>
      </c>
      <c r="E565" t="str">
        <f t="shared" si="16"/>
        <v>Not_value</v>
      </c>
      <c r="F565" t="str">
        <f t="shared" si="17"/>
        <v>АО "Таллиннский ХФЗ"|Таллиннский ХФЗ|Not_value|Апрель</v>
      </c>
    </row>
    <row r="566" spans="1:6" x14ac:dyDescent="0.2">
      <c r="A566" t="s">
        <v>1681</v>
      </c>
      <c r="B566" t="s">
        <v>2064</v>
      </c>
      <c r="D566" t="s">
        <v>2534</v>
      </c>
      <c r="E566" t="str">
        <f t="shared" si="16"/>
        <v>Not_value</v>
      </c>
      <c r="F566" t="str">
        <f t="shared" si="17"/>
        <v>ООО "Сервье Рус"|Сервье|Not_value|Апрель</v>
      </c>
    </row>
    <row r="567" spans="1:6" x14ac:dyDescent="0.2">
      <c r="A567" t="s">
        <v>1682</v>
      </c>
      <c r="B567" t="s">
        <v>2320</v>
      </c>
      <c r="D567" t="s">
        <v>2534</v>
      </c>
      <c r="E567" t="str">
        <f t="shared" si="16"/>
        <v>Not_value</v>
      </c>
      <c r="F567" t="str">
        <f t="shared" si="17"/>
        <v>Agio Pharmaceuticals/ Аджио|Аджио|Not_value|Апрель</v>
      </c>
    </row>
    <row r="568" spans="1:6" x14ac:dyDescent="0.2">
      <c r="A568" t="s">
        <v>1683</v>
      </c>
      <c r="B568" t="s">
        <v>2307</v>
      </c>
      <c r="D568" t="s">
        <v>2534</v>
      </c>
      <c r="E568" t="str">
        <f t="shared" si="16"/>
        <v>Not_value</v>
      </c>
      <c r="F568" t="str">
        <f t="shared" si="17"/>
        <v>Krewel Meuselbach GmbH/ Кревель Мойзельбах|Кревель Мойзельбах|Not_value|Апрель</v>
      </c>
    </row>
    <row r="569" spans="1:6" x14ac:dyDescent="0.2">
      <c r="A569" t="s">
        <v>1684</v>
      </c>
      <c r="B569" t="s">
        <v>1955</v>
      </c>
      <c r="D569" t="s">
        <v>2534</v>
      </c>
      <c r="E569" t="str">
        <f t="shared" si="16"/>
        <v>Not_value</v>
      </c>
      <c r="F569" t="str">
        <f t="shared" si="17"/>
        <v>ЗАО "Фармпроект"|Фармпроект|Not_value|Апрель</v>
      </c>
    </row>
    <row r="570" spans="1:6" x14ac:dyDescent="0.2">
      <c r="A570" t="s">
        <v>1685</v>
      </c>
      <c r="B570" t="s">
        <v>1975</v>
      </c>
      <c r="D570" t="s">
        <v>2534</v>
      </c>
      <c r="E570" t="str">
        <f t="shared" si="16"/>
        <v>Not_value</v>
      </c>
      <c r="F570" t="str">
        <f t="shared" si="17"/>
        <v>ЗАО "Сотекс Фармфирма"|Сотекс|Not_value|Апрель</v>
      </c>
    </row>
    <row r="571" spans="1:6" x14ac:dyDescent="0.2">
      <c r="A571" t="s">
        <v>1686</v>
      </c>
      <c r="B571" t="s">
        <v>2024</v>
      </c>
      <c r="D571" t="s">
        <v>2534</v>
      </c>
      <c r="E571" t="str">
        <f t="shared" si="16"/>
        <v>Not_value</v>
      </c>
      <c r="F571" t="str">
        <f t="shared" si="17"/>
        <v>ООО "Гротекс"|Гротекс|Not_value|Апрель</v>
      </c>
    </row>
    <row r="572" spans="1:6" x14ac:dyDescent="0.2">
      <c r="A572" t="s">
        <v>1687</v>
      </c>
      <c r="B572" t="s">
        <v>2300</v>
      </c>
      <c r="D572" t="s">
        <v>2534</v>
      </c>
      <c r="E572" t="str">
        <f t="shared" si="16"/>
        <v>Not_value</v>
      </c>
      <c r="F572" t="str">
        <f t="shared" si="17"/>
        <v>GlaxoSmithKline/ ГлаксоСмитКляйн|ГлаксоСмитКляйн|Not_value|Апрель</v>
      </c>
    </row>
    <row r="573" spans="1:6" x14ac:dyDescent="0.2">
      <c r="A573" t="s">
        <v>1688</v>
      </c>
      <c r="B573" t="s">
        <v>2220</v>
      </c>
      <c r="D573" t="s">
        <v>2534</v>
      </c>
      <c r="E573" t="str">
        <f t="shared" si="16"/>
        <v>Not_value</v>
      </c>
      <c r="F573" t="str">
        <f t="shared" si="17"/>
        <v>Torrent Pharmaceuticals Ltd./ Торрент|Торрент|Not_value|Апрель</v>
      </c>
    </row>
    <row r="574" spans="1:6" x14ac:dyDescent="0.2">
      <c r="A574" t="s">
        <v>1689</v>
      </c>
      <c r="B574" t="s">
        <v>1968</v>
      </c>
      <c r="D574" t="s">
        <v>2534</v>
      </c>
      <c r="E574" t="str">
        <f t="shared" si="16"/>
        <v>Not_value</v>
      </c>
      <c r="F574" t="str">
        <f t="shared" si="17"/>
        <v>ООО "Нанолек"|Нанолек|Not_value|Апрель</v>
      </c>
    </row>
    <row r="575" spans="1:6" x14ac:dyDescent="0.2">
      <c r="A575" t="s">
        <v>1690</v>
      </c>
      <c r="B575" t="s">
        <v>2333</v>
      </c>
      <c r="D575" t="s">
        <v>2534</v>
      </c>
      <c r="E575" t="str">
        <f t="shared" si="16"/>
        <v>Not_value</v>
      </c>
      <c r="F575" t="str">
        <f t="shared" si="17"/>
        <v>Zambon Group/ Замбон|Замбон|Not_value|Апрель</v>
      </c>
    </row>
    <row r="576" spans="1:6" x14ac:dyDescent="0.2">
      <c r="A576" t="s">
        <v>1691</v>
      </c>
      <c r="B576" t="s">
        <v>2230</v>
      </c>
      <c r="D576" t="s">
        <v>2534</v>
      </c>
      <c r="E576" t="str">
        <f t="shared" si="16"/>
        <v>Not_value</v>
      </c>
      <c r="F576" t="str">
        <f t="shared" si="17"/>
        <v>Dr. Falk Pharma GmbH/ Доктор Фальк Фарма|Фальк|Not_value|Апрель</v>
      </c>
    </row>
    <row r="577" spans="1:6" x14ac:dyDescent="0.2">
      <c r="A577" t="s">
        <v>1692</v>
      </c>
      <c r="B577" t="s">
        <v>2401</v>
      </c>
      <c r="D577" t="s">
        <v>2534</v>
      </c>
      <c r="E577" t="str">
        <f t="shared" si="16"/>
        <v>Not_value</v>
      </c>
      <c r="F577" t="str">
        <f t="shared" si="17"/>
        <v>PLIVA HRVATSKA, d.o.o. / Плива Хрватска д.о.о.|Плива Хрватска|Not_value|Апрель</v>
      </c>
    </row>
    <row r="578" spans="1:6" x14ac:dyDescent="0.2">
      <c r="A578" t="s">
        <v>1693</v>
      </c>
      <c r="B578" t="s">
        <v>2402</v>
      </c>
      <c r="D578" t="s">
        <v>2534</v>
      </c>
      <c r="E578" t="str">
        <f t="shared" si="16"/>
        <v>Not_value</v>
      </c>
      <c r="F578" t="str">
        <f t="shared" si="17"/>
        <v>Herbion Pakistan Pvt.Ltd./ Хербион Пакистан|Хербион Пакистан|Not_value|Апрель</v>
      </c>
    </row>
    <row r="579" spans="1:6" x14ac:dyDescent="0.2">
      <c r="A579" t="s">
        <v>1694</v>
      </c>
      <c r="B579" t="s">
        <v>2085</v>
      </c>
      <c r="D579" t="s">
        <v>2534</v>
      </c>
      <c r="E579" t="str">
        <f t="shared" ref="E579:E642" si="18">IF(C579="","Not_value",C579)</f>
        <v>Not_value</v>
      </c>
      <c r="F579" t="str">
        <f t="shared" ref="F579:F642" si="19">A579&amp;"|"&amp;B579&amp;"|"&amp;E579&amp;"|"&amp;D579</f>
        <v>Dr. Kade GmbH/ Д-р Каде Гмбх|Каде|Not_value|Апрель</v>
      </c>
    </row>
    <row r="580" spans="1:6" x14ac:dyDescent="0.2">
      <c r="A580" t="s">
        <v>1695</v>
      </c>
      <c r="B580" t="s">
        <v>2086</v>
      </c>
      <c r="D580" t="s">
        <v>2534</v>
      </c>
      <c r="E580" t="str">
        <f t="shared" si="18"/>
        <v>Not_value</v>
      </c>
      <c r="F580" t="str">
        <f t="shared" si="19"/>
        <v>Rosa-Phytopharma Lab./ Роза-Фитофарм|Роза-Фитофарм|Not_value|Апрель</v>
      </c>
    </row>
    <row r="581" spans="1:6" x14ac:dyDescent="0.2">
      <c r="A581" t="s">
        <v>1696</v>
      </c>
      <c r="B581" t="s">
        <v>2257</v>
      </c>
      <c r="D581" t="s">
        <v>2534</v>
      </c>
      <c r="E581" t="str">
        <f t="shared" si="18"/>
        <v>Not_value</v>
      </c>
      <c r="F581" t="str">
        <f t="shared" si="19"/>
        <v>Astellas Pharma Europe B.D./ Астеллас|Астеллас|Not_value|Апрель</v>
      </c>
    </row>
    <row r="582" spans="1:6" x14ac:dyDescent="0.2">
      <c r="A582" t="s">
        <v>1697</v>
      </c>
      <c r="B582" t="s">
        <v>2403</v>
      </c>
      <c r="D582" t="s">
        <v>2534</v>
      </c>
      <c r="E582" t="str">
        <f t="shared" si="18"/>
        <v>Not_value</v>
      </c>
      <c r="F582" t="str">
        <f t="shared" si="19"/>
        <v>АО "Кировская ФФ"|Кировская ФФ|Not_value|Апрель</v>
      </c>
    </row>
    <row r="583" spans="1:6" x14ac:dyDescent="0.2">
      <c r="A583" t="s">
        <v>1698</v>
      </c>
      <c r="B583" t="s">
        <v>2404</v>
      </c>
      <c r="D583" t="s">
        <v>2534</v>
      </c>
      <c r="E583" t="str">
        <f t="shared" si="18"/>
        <v>Not_value</v>
      </c>
      <c r="F583" t="str">
        <f t="shared" si="19"/>
        <v>ЗАО "Зеленая Дубрава"|Зеленая Дубрава|Not_value|Апрель</v>
      </c>
    </row>
    <row r="584" spans="1:6" x14ac:dyDescent="0.2">
      <c r="A584" t="s">
        <v>1699</v>
      </c>
      <c r="B584" t="s">
        <v>2250</v>
      </c>
      <c r="D584" t="s">
        <v>2534</v>
      </c>
      <c r="E584" t="str">
        <f t="shared" si="18"/>
        <v>Not_value</v>
      </c>
      <c r="F584" t="str">
        <f t="shared" si="19"/>
        <v>Instituto De Angeli/Институт де Ангели|Институт де Ангели|Not_value|Апрель</v>
      </c>
    </row>
    <row r="585" spans="1:6" x14ac:dyDescent="0.2">
      <c r="A585" t="s">
        <v>1700</v>
      </c>
      <c r="B585" t="s">
        <v>2046</v>
      </c>
      <c r="D585" t="s">
        <v>2534</v>
      </c>
      <c r="E585" t="str">
        <f t="shared" si="18"/>
        <v>Not_value</v>
      </c>
      <c r="F585" t="str">
        <f t="shared" si="19"/>
        <v>ООО "Альтфарм"|Альтфарм|Not_value|Апрель</v>
      </c>
    </row>
    <row r="586" spans="1:6" x14ac:dyDescent="0.2">
      <c r="A586" t="s">
        <v>1701</v>
      </c>
      <c r="B586" t="s">
        <v>1990</v>
      </c>
      <c r="D586" t="s">
        <v>2534</v>
      </c>
      <c r="E586" t="str">
        <f t="shared" si="18"/>
        <v>Not_value</v>
      </c>
      <c r="F586" t="str">
        <f t="shared" si="19"/>
        <v>Grindex /Гриндекс|Гриндекс|Not_value|Апрель</v>
      </c>
    </row>
    <row r="587" spans="1:6" x14ac:dyDescent="0.2">
      <c r="A587" t="s">
        <v>1702</v>
      </c>
      <c r="B587" t="s">
        <v>2232</v>
      </c>
      <c r="D587" t="s">
        <v>2534</v>
      </c>
      <c r="E587" t="str">
        <f t="shared" si="18"/>
        <v>Not_value</v>
      </c>
      <c r="F587" t="str">
        <f t="shared" si="19"/>
        <v>АО "Нобел Алматинская ФФ"|Нобел Алматинская ФФ|Not_value|Апрель</v>
      </c>
    </row>
    <row r="588" spans="1:6" x14ac:dyDescent="0.2">
      <c r="A588" t="s">
        <v>1703</v>
      </c>
      <c r="B588" t="s">
        <v>2405</v>
      </c>
      <c r="D588" t="s">
        <v>2534</v>
      </c>
      <c r="E588" t="str">
        <f t="shared" si="18"/>
        <v>Not_value</v>
      </c>
      <c r="F588" t="str">
        <f t="shared" si="19"/>
        <v>Guizhou Miaoyao/ Гуйчжоу Мяояо|Гуйчжоу Мяояо|Not_value|Апрель</v>
      </c>
    </row>
    <row r="589" spans="1:6" x14ac:dyDescent="0.2">
      <c r="A589" t="s">
        <v>1704</v>
      </c>
      <c r="B589" t="s">
        <v>2087</v>
      </c>
      <c r="D589" t="s">
        <v>2534</v>
      </c>
      <c r="E589" t="str">
        <f t="shared" si="18"/>
        <v>Not_value</v>
      </c>
      <c r="F589" t="str">
        <f t="shared" si="19"/>
        <v>ФГУП "Московский эндокринный з-д"|Московский эндокринный|Not_value|Апрель</v>
      </c>
    </row>
    <row r="590" spans="1:6" x14ac:dyDescent="0.2">
      <c r="A590" t="s">
        <v>1705</v>
      </c>
      <c r="B590" t="s">
        <v>1955</v>
      </c>
      <c r="D590" t="s">
        <v>2534</v>
      </c>
      <c r="E590" t="str">
        <f t="shared" si="18"/>
        <v>Not_value</v>
      </c>
      <c r="F590" t="str">
        <f t="shared" si="19"/>
        <v>АО "Фармпроект"|Фармпроект|Not_value|Апрель</v>
      </c>
    </row>
    <row r="591" spans="1:6" x14ac:dyDescent="0.2">
      <c r="A591" t="s">
        <v>1706</v>
      </c>
      <c r="B591" t="s">
        <v>2088</v>
      </c>
      <c r="D591" t="s">
        <v>2534</v>
      </c>
      <c r="E591" t="str">
        <f t="shared" si="18"/>
        <v>Not_value</v>
      </c>
      <c r="F591" t="str">
        <f t="shared" si="19"/>
        <v>ОАО ЗМП "Борисовский"|Борисовский|Not_value|Апрель</v>
      </c>
    </row>
    <row r="592" spans="1:6" x14ac:dyDescent="0.2">
      <c r="A592" t="s">
        <v>1707</v>
      </c>
      <c r="B592" t="s">
        <v>2004</v>
      </c>
      <c r="D592" t="s">
        <v>2534</v>
      </c>
      <c r="E592" t="str">
        <f t="shared" si="18"/>
        <v>Not_value</v>
      </c>
      <c r="F592" t="str">
        <f t="shared" si="19"/>
        <v>Alkaloid/ Алкалоид|Алкалоид|Not_value|Апрель</v>
      </c>
    </row>
    <row r="593" spans="1:6" x14ac:dyDescent="0.2">
      <c r="A593" t="s">
        <v>1708</v>
      </c>
      <c r="B593" t="s">
        <v>2031</v>
      </c>
      <c r="D593" t="s">
        <v>2534</v>
      </c>
      <c r="E593" t="str">
        <f t="shared" si="18"/>
        <v>Not_value</v>
      </c>
      <c r="F593" t="str">
        <f t="shared" si="19"/>
        <v>Sopharma/ Софарма|Софарма|Not_value|Апрель</v>
      </c>
    </row>
    <row r="594" spans="1:6" x14ac:dyDescent="0.2">
      <c r="A594" t="s">
        <v>1709</v>
      </c>
      <c r="B594" t="s">
        <v>2406</v>
      </c>
      <c r="D594" t="s">
        <v>2534</v>
      </c>
      <c r="E594" t="str">
        <f t="shared" si="18"/>
        <v>Not_value</v>
      </c>
      <c r="F594" t="str">
        <f t="shared" si="19"/>
        <v>ПКФ "Две линии"|Две линии|Not_value|Апрель</v>
      </c>
    </row>
    <row r="595" spans="1:6" x14ac:dyDescent="0.2">
      <c r="A595" t="s">
        <v>1711</v>
      </c>
      <c r="B595" t="s">
        <v>2009</v>
      </c>
      <c r="D595" t="s">
        <v>2534</v>
      </c>
      <c r="E595" t="str">
        <f t="shared" si="18"/>
        <v>Not_value</v>
      </c>
      <c r="F595" t="str">
        <f t="shared" si="19"/>
        <v>ЗАО "Хиноин Завод Фармацевтических и Химических продуктов"|Хиноин|Not_value|Апрель</v>
      </c>
    </row>
    <row r="596" spans="1:6" x14ac:dyDescent="0.2">
      <c r="A596" t="s">
        <v>1712</v>
      </c>
      <c r="B596" t="s">
        <v>2407</v>
      </c>
      <c r="D596" t="s">
        <v>2534</v>
      </c>
      <c r="E596" t="str">
        <f t="shared" si="18"/>
        <v>Not_value</v>
      </c>
      <c r="F596" t="str">
        <f t="shared" si="19"/>
        <v>Gepach Int./ Джепак|Джепак|Not_value|Апрель</v>
      </c>
    </row>
    <row r="597" spans="1:6" x14ac:dyDescent="0.2">
      <c r="A597" t="s">
        <v>1713</v>
      </c>
      <c r="B597" t="s">
        <v>2408</v>
      </c>
      <c r="D597" t="s">
        <v>2534</v>
      </c>
      <c r="E597" t="str">
        <f t="shared" si="18"/>
        <v>Not_value</v>
      </c>
      <c r="F597" t="str">
        <f t="shared" si="19"/>
        <v>ЗАО "Макиз Фарма"|Макиз Фарма|Not_value|Апрель</v>
      </c>
    </row>
    <row r="598" spans="1:6" x14ac:dyDescent="0.2">
      <c r="A598" t="s">
        <v>1714</v>
      </c>
      <c r="B598" t="s">
        <v>2243</v>
      </c>
      <c r="D598" t="s">
        <v>2534</v>
      </c>
      <c r="E598" t="str">
        <f t="shared" si="18"/>
        <v>Not_value</v>
      </c>
      <c r="F598" t="str">
        <f t="shared" si="19"/>
        <v>Johnson &amp; Johnson/ Джонсон энд Джонсон|Джонсон энд Джонсон|Not_value|Апрель</v>
      </c>
    </row>
    <row r="599" spans="1:6" x14ac:dyDescent="0.2">
      <c r="A599" t="s">
        <v>1715</v>
      </c>
      <c r="B599" t="s">
        <v>2089</v>
      </c>
      <c r="D599" t="s">
        <v>2534</v>
      </c>
      <c r="E599" t="str">
        <f t="shared" si="18"/>
        <v>Not_value</v>
      </c>
      <c r="F599" t="str">
        <f t="shared" si="19"/>
        <v>РУП "Белмедпрепараты"|Белмедпрепараты|Not_value|Апрель</v>
      </c>
    </row>
    <row r="600" spans="1:6" x14ac:dyDescent="0.2">
      <c r="A600" t="s">
        <v>1716</v>
      </c>
      <c r="B600" t="s">
        <v>1998</v>
      </c>
      <c r="D600" t="s">
        <v>2534</v>
      </c>
      <c r="E600" t="str">
        <f t="shared" si="18"/>
        <v>Not_value</v>
      </c>
      <c r="F600" t="str">
        <f t="shared" si="19"/>
        <v>Famar Italia S.p.A./ Фамар Италия С.п.А.|Фамар|Not_value|Апрель</v>
      </c>
    </row>
    <row r="601" spans="1:6" x14ac:dyDescent="0.2">
      <c r="A601" t="s">
        <v>1717</v>
      </c>
      <c r="B601" t="s">
        <v>2409</v>
      </c>
      <c r="D601" t="s">
        <v>2534</v>
      </c>
      <c r="E601" t="str">
        <f t="shared" si="18"/>
        <v>Not_value</v>
      </c>
      <c r="F601" t="str">
        <f t="shared" si="19"/>
        <v>ЗАО "Лекко"|Лекко|Not_value|Апрель</v>
      </c>
    </row>
    <row r="602" spans="1:6" x14ac:dyDescent="0.2">
      <c r="A602" t="s">
        <v>1718</v>
      </c>
      <c r="B602" t="s">
        <v>2280</v>
      </c>
      <c r="D602" t="s">
        <v>2534</v>
      </c>
      <c r="E602" t="str">
        <f t="shared" si="18"/>
        <v>Not_value</v>
      </c>
      <c r="F602" t="str">
        <f t="shared" si="19"/>
        <v>Janssen-Cilag/ Янссен Силаг|Янссен Силаг|Not_value|Апрель</v>
      </c>
    </row>
    <row r="603" spans="1:6" x14ac:dyDescent="0.2">
      <c r="A603" t="s">
        <v>1719</v>
      </c>
      <c r="B603" t="s">
        <v>2090</v>
      </c>
      <c r="D603" t="s">
        <v>2534</v>
      </c>
      <c r="E603" t="str">
        <f t="shared" si="18"/>
        <v>Not_value</v>
      </c>
      <c r="F603" t="str">
        <f t="shared" si="19"/>
        <v>Pro.Med.C.s./ Про.Мед. ЦС|Про.Мед.|Not_value|Апрель</v>
      </c>
    </row>
    <row r="604" spans="1:6" x14ac:dyDescent="0.2">
      <c r="A604" t="s">
        <v>1720</v>
      </c>
      <c r="B604" t="s">
        <v>2410</v>
      </c>
      <c r="D604" t="s">
        <v>2534</v>
      </c>
      <c r="E604" t="str">
        <f t="shared" si="18"/>
        <v>Not_value</v>
      </c>
      <c r="F604" t="str">
        <f t="shared" si="19"/>
        <v>HIGlance Lab.Pvt/Хайгланс Лаб.|Хайгланс|Not_value|Апрель</v>
      </c>
    </row>
    <row r="605" spans="1:6" x14ac:dyDescent="0.2">
      <c r="A605" t="s">
        <v>1721</v>
      </c>
      <c r="B605" t="s">
        <v>2411</v>
      </c>
      <c r="D605" t="s">
        <v>2534</v>
      </c>
      <c r="E605" t="str">
        <f t="shared" si="18"/>
        <v>Not_value</v>
      </c>
      <c r="F605" t="str">
        <f t="shared" si="19"/>
        <v>World Medicine Ilac San. ve Tic. A.S./Уорлд Медицин Илач Сан. ве Тидж. А.Ш.|Уорлд Медицин Илач Сан|Not_value|Апрель</v>
      </c>
    </row>
    <row r="606" spans="1:6" x14ac:dyDescent="0.2">
      <c r="A606" t="s">
        <v>1722</v>
      </c>
      <c r="B606" t="s">
        <v>2017</v>
      </c>
      <c r="D606" t="s">
        <v>2534</v>
      </c>
      <c r="E606" t="str">
        <f t="shared" si="18"/>
        <v>Not_value</v>
      </c>
      <c r="F606" t="str">
        <f t="shared" si="19"/>
        <v>ОАО "Фармстандарт-Уфимский витаминный завод"|Фармстандарт|Not_value|Апрель</v>
      </c>
    </row>
    <row r="607" spans="1:6" x14ac:dyDescent="0.2">
      <c r="A607" t="s">
        <v>1723</v>
      </c>
      <c r="B607" t="s">
        <v>2412</v>
      </c>
      <c r="D607" t="s">
        <v>2534</v>
      </c>
      <c r="E607" t="str">
        <f t="shared" si="18"/>
        <v>Not_value</v>
      </c>
      <c r="F607" t="str">
        <f t="shared" si="19"/>
        <v>Boiron Lab./ Буарон|Буарон|Not_value|Апрель</v>
      </c>
    </row>
    <row r="608" spans="1:6" x14ac:dyDescent="0.2">
      <c r="A608" t="s">
        <v>1724</v>
      </c>
      <c r="B608" t="s">
        <v>2413</v>
      </c>
      <c r="D608" t="s">
        <v>2534</v>
      </c>
      <c r="E608" t="str">
        <f t="shared" si="18"/>
        <v>Not_value</v>
      </c>
      <c r="F608" t="str">
        <f t="shared" si="19"/>
        <v>АО "Фармасинтез"|Фармасинтез|Not_value|Апрель</v>
      </c>
    </row>
    <row r="609" spans="1:6" x14ac:dyDescent="0.2">
      <c r="A609" t="s">
        <v>1725</v>
      </c>
      <c r="B609" t="s">
        <v>2061</v>
      </c>
      <c r="D609" t="s">
        <v>2534</v>
      </c>
      <c r="E609" t="str">
        <f t="shared" si="18"/>
        <v>Not_value</v>
      </c>
      <c r="F609" t="str">
        <f t="shared" si="19"/>
        <v>ЗАО "Обнинская ХФК"|Обнинская ХФК|Not_value|Апрель</v>
      </c>
    </row>
    <row r="610" spans="1:6" x14ac:dyDescent="0.2">
      <c r="A610" t="s">
        <v>1726</v>
      </c>
      <c r="B610" t="s">
        <v>2414</v>
      </c>
      <c r="D610" t="s">
        <v>2534</v>
      </c>
      <c r="E610" t="str">
        <f t="shared" si="18"/>
        <v>Not_value</v>
      </c>
      <c r="F610" t="str">
        <f t="shared" si="19"/>
        <v>ООО "Алвоген Фарма"|Алвоген Фарма|Not_value|Апрель</v>
      </c>
    </row>
    <row r="611" spans="1:6" x14ac:dyDescent="0.2">
      <c r="A611" t="s">
        <v>1727</v>
      </c>
      <c r="B611" t="s">
        <v>2415</v>
      </c>
      <c r="D611" t="s">
        <v>2534</v>
      </c>
      <c r="E611" t="str">
        <f t="shared" si="18"/>
        <v>Not_value</v>
      </c>
      <c r="F611" t="str">
        <f t="shared" si="19"/>
        <v>ООО "Ферон"|Ферон|Not_value|Апрель</v>
      </c>
    </row>
    <row r="612" spans="1:6" x14ac:dyDescent="0.2">
      <c r="A612" t="s">
        <v>1728</v>
      </c>
      <c r="B612" t="s">
        <v>2413</v>
      </c>
      <c r="D612" t="s">
        <v>2534</v>
      </c>
      <c r="E612" t="str">
        <f t="shared" si="18"/>
        <v>Not_value</v>
      </c>
      <c r="F612" t="str">
        <f t="shared" si="19"/>
        <v>ОАО "Фармасинтез"|Фармасинтез|Not_value|Апрель</v>
      </c>
    </row>
    <row r="613" spans="1:6" x14ac:dyDescent="0.2">
      <c r="A613" t="s">
        <v>1729</v>
      </c>
      <c r="B613" t="s">
        <v>2416</v>
      </c>
      <c r="D613" t="s">
        <v>2534</v>
      </c>
      <c r="E613" t="str">
        <f t="shared" si="18"/>
        <v>Not_value</v>
      </c>
      <c r="F613" t="str">
        <f t="shared" si="19"/>
        <v>Lannacher Heilmittel GmbH/ Ланнахер|Ланнахер|Not_value|Апрель</v>
      </c>
    </row>
    <row r="614" spans="1:6" x14ac:dyDescent="0.2">
      <c r="A614" t="s">
        <v>1730</v>
      </c>
      <c r="B614" t="s">
        <v>2304</v>
      </c>
      <c r="D614" t="s">
        <v>2534</v>
      </c>
      <c r="E614" t="str">
        <f t="shared" si="18"/>
        <v>Not_value</v>
      </c>
      <c r="F614" t="str">
        <f t="shared" si="19"/>
        <v>Cipla Ltd./ Ципла|Ципла|Not_value|Апрель</v>
      </c>
    </row>
    <row r="615" spans="1:6" x14ac:dyDescent="0.2">
      <c r="A615" t="s">
        <v>1731</v>
      </c>
      <c r="B615" t="s">
        <v>2009</v>
      </c>
      <c r="D615" t="s">
        <v>2534</v>
      </c>
      <c r="E615" t="str">
        <f t="shared" si="18"/>
        <v>Not_value</v>
      </c>
      <c r="F615" t="str">
        <f t="shared" si="19"/>
        <v>Chinoin Pharm. Works/ Хиноин|Хиноин|Not_value|Апрель</v>
      </c>
    </row>
    <row r="616" spans="1:6" x14ac:dyDescent="0.2">
      <c r="A616" t="s">
        <v>1732</v>
      </c>
      <c r="B616" t="s">
        <v>2417</v>
      </c>
      <c r="D616" t="s">
        <v>2534</v>
      </c>
      <c r="E616" t="str">
        <f t="shared" si="18"/>
        <v>Not_value</v>
      </c>
      <c r="F616" t="str">
        <f t="shared" si="19"/>
        <v>Divapharma GmbH/ Дивафарма Кнуфайнк|Дивафарма|Not_value|Апрель</v>
      </c>
    </row>
    <row r="617" spans="1:6" x14ac:dyDescent="0.2">
      <c r="A617" t="s">
        <v>1733</v>
      </c>
      <c r="B617" t="s">
        <v>2418</v>
      </c>
      <c r="D617" t="s">
        <v>2534</v>
      </c>
      <c r="E617" t="str">
        <f t="shared" si="18"/>
        <v>Not_value</v>
      </c>
      <c r="F617" t="str">
        <f t="shared" si="19"/>
        <v>ЗАО "Ярославская ФФ"|Ярославская ФФ|Not_value|Апрель</v>
      </c>
    </row>
    <row r="618" spans="1:6" x14ac:dyDescent="0.2">
      <c r="A618" t="s">
        <v>1734</v>
      </c>
      <c r="B618" t="s">
        <v>2370</v>
      </c>
      <c r="D618" t="s">
        <v>2534</v>
      </c>
      <c r="E618" t="str">
        <f t="shared" si="18"/>
        <v>Not_value</v>
      </c>
      <c r="F618" t="str">
        <f t="shared" si="19"/>
        <v>Contract Pharmaceuticals Ltd/Контракт|Контракт|Not_value|Апрель</v>
      </c>
    </row>
    <row r="619" spans="1:6" x14ac:dyDescent="0.2">
      <c r="A619" t="s">
        <v>1735</v>
      </c>
      <c r="B619" t="s">
        <v>2216</v>
      </c>
      <c r="D619" t="s">
        <v>2534</v>
      </c>
      <c r="E619" t="str">
        <f t="shared" si="18"/>
        <v>Not_value</v>
      </c>
      <c r="F619" t="str">
        <f t="shared" si="19"/>
        <v>Panacea Biotec Ltd./ Панацея Биотек|Панацея Биотек|Not_value|Апрель</v>
      </c>
    </row>
    <row r="620" spans="1:6" x14ac:dyDescent="0.2">
      <c r="A620" t="s">
        <v>1736</v>
      </c>
      <c r="B620" t="s">
        <v>2419</v>
      </c>
      <c r="D620" t="s">
        <v>2534</v>
      </c>
      <c r="E620" t="str">
        <f t="shared" si="18"/>
        <v>Not_value</v>
      </c>
      <c r="F620" t="str">
        <f t="shared" si="19"/>
        <v>Lab. Bouchara|Lab Bouchara|Not_value|Апрель</v>
      </c>
    </row>
    <row r="621" spans="1:6" x14ac:dyDescent="0.2">
      <c r="A621" t="s">
        <v>1737</v>
      </c>
      <c r="B621" t="s">
        <v>2420</v>
      </c>
      <c r="D621" t="s">
        <v>2534</v>
      </c>
      <c r="E621" t="str">
        <f t="shared" si="18"/>
        <v>Not_value</v>
      </c>
      <c r="F621" t="str">
        <f t="shared" si="19"/>
        <v>ООО "Алмаксфарм"|Алмаксфарм|Not_value|Апрель</v>
      </c>
    </row>
    <row r="622" spans="1:6" x14ac:dyDescent="0.2">
      <c r="A622" t="s">
        <v>1738</v>
      </c>
      <c r="B622" t="s">
        <v>2259</v>
      </c>
      <c r="D622" t="s">
        <v>2534</v>
      </c>
      <c r="E622" t="str">
        <f t="shared" si="18"/>
        <v>Not_value</v>
      </c>
      <c r="F622" t="str">
        <f t="shared" si="19"/>
        <v>Dompe S.P.A/ Домпе|Домпе|Not_value|Апрель</v>
      </c>
    </row>
    <row r="623" spans="1:6" x14ac:dyDescent="0.2">
      <c r="A623" t="s">
        <v>1739</v>
      </c>
      <c r="B623" t="s">
        <v>2421</v>
      </c>
      <c r="D623" t="s">
        <v>2534</v>
      </c>
      <c r="E623" t="str">
        <f t="shared" si="18"/>
        <v>Not_value</v>
      </c>
      <c r="F623" t="str">
        <f t="shared" si="19"/>
        <v>ООО "СТМ Эксперт"|СТМ Эксперт|Not_value|Апрель</v>
      </c>
    </row>
    <row r="624" spans="1:6" x14ac:dyDescent="0.2">
      <c r="A624" t="s">
        <v>1740</v>
      </c>
      <c r="B624" t="s">
        <v>2036</v>
      </c>
      <c r="D624" t="s">
        <v>2534</v>
      </c>
      <c r="E624" t="str">
        <f t="shared" si="18"/>
        <v>Not_value</v>
      </c>
      <c r="F624" t="str">
        <f t="shared" si="19"/>
        <v>ЗАО "Московская ФФ"|Московская ФФ|Not_value|Апрель</v>
      </c>
    </row>
    <row r="625" spans="1:6" x14ac:dyDescent="0.2">
      <c r="A625" t="s">
        <v>1741</v>
      </c>
      <c r="B625" t="s">
        <v>1174</v>
      </c>
      <c r="D625" t="s">
        <v>2534</v>
      </c>
      <c r="E625" t="str">
        <f t="shared" si="18"/>
        <v>Not_value</v>
      </c>
      <c r="F625" t="str">
        <f t="shared" si="19"/>
        <v>Innothera Chouzy/ Иннотера Шузи|Иннотера Шузи|Not_value|Апрель</v>
      </c>
    </row>
    <row r="626" spans="1:6" x14ac:dyDescent="0.2">
      <c r="A626" t="s">
        <v>1742</v>
      </c>
      <c r="B626" t="s">
        <v>2271</v>
      </c>
      <c r="D626" t="s">
        <v>2534</v>
      </c>
      <c r="E626" t="str">
        <f t="shared" si="18"/>
        <v>Not_value</v>
      </c>
      <c r="F626" t="str">
        <f t="shared" si="19"/>
        <v>ЗАО "Витафарма"|Витафарма|Not_value|Апрель</v>
      </c>
    </row>
    <row r="627" spans="1:6" x14ac:dyDescent="0.2">
      <c r="A627" t="s">
        <v>1743</v>
      </c>
      <c r="B627" t="s">
        <v>1966</v>
      </c>
      <c r="D627" t="s">
        <v>2534</v>
      </c>
      <c r="E627" t="str">
        <f t="shared" si="18"/>
        <v>Not_value</v>
      </c>
      <c r="F627" t="str">
        <f t="shared" si="19"/>
        <v>ОАО "Ирбитский ХФЗ"|Ирбитский ХФЗ|Not_value|Апрель</v>
      </c>
    </row>
    <row r="628" spans="1:6" x14ac:dyDescent="0.2">
      <c r="A628" t="s">
        <v>1744</v>
      </c>
      <c r="B628" t="s">
        <v>2043</v>
      </c>
      <c r="D628" t="s">
        <v>2534</v>
      </c>
      <c r="E628" t="str">
        <f t="shared" si="18"/>
        <v>Not_value</v>
      </c>
      <c r="F628" t="str">
        <f t="shared" si="19"/>
        <v>ОАО "Уралбиофарм"|Уралбиофарм|Not_value|Апрель</v>
      </c>
    </row>
    <row r="629" spans="1:6" x14ac:dyDescent="0.2">
      <c r="A629" t="s">
        <v>1745</v>
      </c>
      <c r="B629" t="s">
        <v>2007</v>
      </c>
      <c r="D629" t="s">
        <v>2534</v>
      </c>
      <c r="E629" t="str">
        <f t="shared" si="18"/>
        <v>Not_value</v>
      </c>
      <c r="F629" t="str">
        <f t="shared" si="19"/>
        <v>ОАО "Органика"|Органика|Not_value|Апрель</v>
      </c>
    </row>
    <row r="630" spans="1:6" x14ac:dyDescent="0.2">
      <c r="A630" t="s">
        <v>1746</v>
      </c>
      <c r="B630" t="s">
        <v>2233</v>
      </c>
      <c r="D630" t="s">
        <v>2534</v>
      </c>
      <c r="E630" t="str">
        <f t="shared" si="18"/>
        <v>Not_value</v>
      </c>
      <c r="F630" t="str">
        <f t="shared" si="19"/>
        <v>Madaus GmbH/ Мадаус|Мадаус|Not_value|Апрель</v>
      </c>
    </row>
    <row r="631" spans="1:6" x14ac:dyDescent="0.2">
      <c r="A631" t="s">
        <v>1747</v>
      </c>
      <c r="B631" t="s">
        <v>2224</v>
      </c>
      <c r="D631" t="s">
        <v>2534</v>
      </c>
      <c r="E631" t="str">
        <f t="shared" si="18"/>
        <v>Not_value</v>
      </c>
      <c r="F631" t="str">
        <f t="shared" si="19"/>
        <v>Natur Produkt/ Натур Продукт|Натур Продукт|Not_value|Апрель</v>
      </c>
    </row>
    <row r="632" spans="1:6" x14ac:dyDescent="0.2">
      <c r="A632" t="s">
        <v>1748</v>
      </c>
      <c r="B632" t="s">
        <v>2422</v>
      </c>
      <c r="D632" t="s">
        <v>2534</v>
      </c>
      <c r="E632" t="str">
        <f t="shared" si="18"/>
        <v>Not_value</v>
      </c>
      <c r="F632" t="str">
        <f t="shared" si="19"/>
        <v>ООО "Славянская аптека"|Славянская аптека|Not_value|Апрель</v>
      </c>
    </row>
    <row r="633" spans="1:6" x14ac:dyDescent="0.2">
      <c r="A633" t="s">
        <v>1749</v>
      </c>
      <c r="B633" t="s">
        <v>2423</v>
      </c>
      <c r="D633" t="s">
        <v>2534</v>
      </c>
      <c r="E633" t="str">
        <f t="shared" si="18"/>
        <v>Not_value</v>
      </c>
      <c r="F633" t="str">
        <f t="shared" si="19"/>
        <v>ООО "Эксперт БИО" г. Санкт-Петербург|Эксперт БИО|Not_value|Апрель</v>
      </c>
    </row>
    <row r="634" spans="1:6" x14ac:dyDescent="0.2">
      <c r="A634" t="s">
        <v>1750</v>
      </c>
      <c r="B634" t="s">
        <v>2321</v>
      </c>
      <c r="D634" t="s">
        <v>2534</v>
      </c>
      <c r="E634" t="str">
        <f t="shared" si="18"/>
        <v>Not_value</v>
      </c>
      <c r="F634" t="str">
        <f t="shared" si="19"/>
        <v>ReplekPharm A.D./ РеплекФарм|РеплекФарм|Not_value|Апрель</v>
      </c>
    </row>
    <row r="635" spans="1:6" x14ac:dyDescent="0.2">
      <c r="A635" t="s">
        <v>1751</v>
      </c>
      <c r="B635" t="s">
        <v>2424</v>
      </c>
      <c r="D635" t="s">
        <v>2534</v>
      </c>
      <c r="E635" t="str">
        <f t="shared" si="18"/>
        <v>Not_value</v>
      </c>
      <c r="F635" t="str">
        <f t="shared" si="19"/>
        <v>Polfa Grodzisc Pharm. Works/ Польфа Гродзик|Польфа Гродзик|Not_value|Апрель</v>
      </c>
    </row>
    <row r="636" spans="1:6" x14ac:dyDescent="0.2">
      <c r="A636" t="s">
        <v>1752</v>
      </c>
      <c r="B636" t="s">
        <v>2425</v>
      </c>
      <c r="D636" t="s">
        <v>2534</v>
      </c>
      <c r="E636" t="str">
        <f t="shared" si="18"/>
        <v>Not_value</v>
      </c>
      <c r="F636" t="str">
        <f t="shared" si="19"/>
        <v>ЗАО "Аквамир"|Аквамир|Not_value|Апрель</v>
      </c>
    </row>
    <row r="637" spans="1:6" x14ac:dyDescent="0.2">
      <c r="A637" t="s">
        <v>1753</v>
      </c>
      <c r="B637" t="s">
        <v>2426</v>
      </c>
      <c r="D637" t="s">
        <v>2534</v>
      </c>
      <c r="E637" t="str">
        <f t="shared" si="18"/>
        <v>Not_value</v>
      </c>
      <c r="F637" t="str">
        <f t="shared" si="19"/>
        <v>ЗАО "Фармсинтез"|Фармсинтез|Not_value|Апрель</v>
      </c>
    </row>
    <row r="638" spans="1:6" x14ac:dyDescent="0.2">
      <c r="A638" t="s">
        <v>1754</v>
      </c>
      <c r="B638" t="s">
        <v>2427</v>
      </c>
      <c r="D638" t="s">
        <v>2534</v>
      </c>
      <c r="E638" t="str">
        <f t="shared" si="18"/>
        <v>Not_value</v>
      </c>
      <c r="F638" t="str">
        <f t="shared" si="19"/>
        <v>ООО "Биофармлаб"|Биофармлаб|Not_value|Апрель</v>
      </c>
    </row>
    <row r="639" spans="1:6" x14ac:dyDescent="0.2">
      <c r="A639" t="s">
        <v>1755</v>
      </c>
      <c r="B639" t="s">
        <v>2095</v>
      </c>
      <c r="C639" t="s">
        <v>2096</v>
      </c>
      <c r="D639" t="s">
        <v>2534</v>
      </c>
      <c r="E639" t="str">
        <f t="shared" si="18"/>
        <v>Экомир</v>
      </c>
      <c r="F639" t="str">
        <f t="shared" si="19"/>
        <v>ООО В-МИН/ Экомир|В-МИН|Экомир|Апрель</v>
      </c>
    </row>
    <row r="640" spans="1:6" x14ac:dyDescent="0.2">
      <c r="A640" t="s">
        <v>1756</v>
      </c>
      <c r="B640" t="s">
        <v>2222</v>
      </c>
      <c r="D640" t="s">
        <v>2534</v>
      </c>
      <c r="E640" t="str">
        <f t="shared" si="18"/>
        <v>Not_value</v>
      </c>
      <c r="F640" t="str">
        <f t="shared" si="19"/>
        <v>Sun Pharmaceutical Industries/ Сан Фармасьютикал Индастриз Лтд|Сан Фармасьютикал|Not_value|Апрель</v>
      </c>
    </row>
    <row r="641" spans="1:6" x14ac:dyDescent="0.2">
      <c r="A641" t="s">
        <v>1757</v>
      </c>
      <c r="B641" t="s">
        <v>2428</v>
      </c>
      <c r="D641" t="s">
        <v>2534</v>
      </c>
      <c r="E641" t="str">
        <f t="shared" si="18"/>
        <v>Not_value</v>
      </c>
      <c r="F641" t="str">
        <f t="shared" si="19"/>
        <v>Wakunaga of America Co., Ltd/Вакунага Америка Кo., ЛТД|Вакунага Америка|Not_value|Апрель</v>
      </c>
    </row>
    <row r="642" spans="1:6" x14ac:dyDescent="0.2">
      <c r="A642" t="s">
        <v>1758</v>
      </c>
      <c r="B642" t="s">
        <v>2097</v>
      </c>
      <c r="D642" t="s">
        <v>2534</v>
      </c>
      <c r="E642" t="str">
        <f t="shared" si="18"/>
        <v>Not_value</v>
      </c>
      <c r="F642" t="str">
        <f t="shared" si="19"/>
        <v>Belupo/ Белупо|Белупо|Not_value|Апрель</v>
      </c>
    </row>
    <row r="643" spans="1:6" x14ac:dyDescent="0.2">
      <c r="A643" t="s">
        <v>1759</v>
      </c>
      <c r="B643" t="s">
        <v>2429</v>
      </c>
      <c r="D643" t="s">
        <v>2534</v>
      </c>
      <c r="E643" t="str">
        <f t="shared" ref="E643:E706" si="20">IF(C643="","Not_value",C643)</f>
        <v>Not_value</v>
      </c>
      <c r="F643" t="str">
        <f t="shared" ref="F643:F706" si="21">A643&amp;"|"&amp;B643&amp;"|"&amp;E643&amp;"|"&amp;D643</f>
        <v>ООО "Натуральные масла"|Натуральные масла|Not_value|Апрель</v>
      </c>
    </row>
    <row r="644" spans="1:6" x14ac:dyDescent="0.2">
      <c r="A644" t="s">
        <v>1760</v>
      </c>
      <c r="B644" t="s">
        <v>2240</v>
      </c>
      <c r="D644" t="s">
        <v>2534</v>
      </c>
      <c r="E644" t="str">
        <f t="shared" si="20"/>
        <v>Not_value</v>
      </c>
      <c r="F644" t="str">
        <f t="shared" si="21"/>
        <v>ЗАО "Полисорб"|Полисорб|Not_value|Апрель</v>
      </c>
    </row>
    <row r="645" spans="1:6" x14ac:dyDescent="0.2">
      <c r="A645" t="s">
        <v>1761</v>
      </c>
      <c r="B645" t="s">
        <v>2430</v>
      </c>
      <c r="D645" t="s">
        <v>2534</v>
      </c>
      <c r="E645" t="str">
        <f t="shared" si="20"/>
        <v>Not_value</v>
      </c>
      <c r="F645" t="str">
        <f t="shared" si="21"/>
        <v>ЗАО "РеалКапс"|РеалКапс|Not_value|Апрель</v>
      </c>
    </row>
    <row r="646" spans="1:6" x14ac:dyDescent="0.2">
      <c r="A646" t="s">
        <v>1762</v>
      </c>
      <c r="B646" t="s">
        <v>2431</v>
      </c>
      <c r="D646" t="s">
        <v>2534</v>
      </c>
      <c r="E646" t="str">
        <f t="shared" si="20"/>
        <v>Not_value</v>
      </c>
      <c r="F646" t="str">
        <f t="shared" si="21"/>
        <v>Natures Bounty/Нэйчес Баунти|Нэйчес Баунти|Not_value|Апрель</v>
      </c>
    </row>
    <row r="647" spans="1:6" x14ac:dyDescent="0.2">
      <c r="A647" t="s">
        <v>1763</v>
      </c>
      <c r="B647" t="s">
        <v>2432</v>
      </c>
      <c r="D647" t="s">
        <v>2534</v>
      </c>
      <c r="E647" t="str">
        <f t="shared" si="20"/>
        <v>Not_value</v>
      </c>
      <c r="F647" t="str">
        <f t="shared" si="21"/>
        <v>ООО "АртЛайф"|АртЛайф|Not_value|Апрель</v>
      </c>
    </row>
    <row r="648" spans="1:6" x14ac:dyDescent="0.2">
      <c r="A648" t="s">
        <v>1764</v>
      </c>
      <c r="B648" t="s">
        <v>2433</v>
      </c>
      <c r="D648" t="s">
        <v>2534</v>
      </c>
      <c r="E648" t="str">
        <f t="shared" si="20"/>
        <v>Not_value</v>
      </c>
      <c r="F648" t="str">
        <f t="shared" si="21"/>
        <v>VetProm AD/ ВетПром АД|ВетПром|Not_value|Апрель</v>
      </c>
    </row>
    <row r="649" spans="1:6" x14ac:dyDescent="0.2">
      <c r="A649" t="s">
        <v>1765</v>
      </c>
      <c r="B649" t="s">
        <v>2434</v>
      </c>
      <c r="D649" t="s">
        <v>2534</v>
      </c>
      <c r="E649" t="str">
        <f t="shared" si="20"/>
        <v>Not_value</v>
      </c>
      <c r="F649" t="str">
        <f t="shared" si="21"/>
        <v>ЗАО "Цитомед"|Цитомед|Not_value|Апрель</v>
      </c>
    </row>
    <row r="650" spans="1:6" x14ac:dyDescent="0.2">
      <c r="A650" t="s">
        <v>1766</v>
      </c>
      <c r="B650" t="s">
        <v>2098</v>
      </c>
      <c r="D650" t="s">
        <v>2534</v>
      </c>
      <c r="E650" t="str">
        <f t="shared" si="20"/>
        <v>Not_value</v>
      </c>
      <c r="F650" t="str">
        <f t="shared" si="21"/>
        <v>Nordmark Arzenimittel GmbH/ Нордмарк|Нордмарк|Not_value|Апрель</v>
      </c>
    </row>
    <row r="651" spans="1:6" x14ac:dyDescent="0.2">
      <c r="A651" t="s">
        <v>1767</v>
      </c>
      <c r="B651" t="s">
        <v>2099</v>
      </c>
      <c r="D651" t="s">
        <v>2534</v>
      </c>
      <c r="E651" t="str">
        <f t="shared" si="20"/>
        <v>Not_value</v>
      </c>
      <c r="F651" t="str">
        <f t="shared" si="21"/>
        <v>Schwarz Pharma AG/ Шварц Фарма|Шварц Фарма|Not_value|Апрель</v>
      </c>
    </row>
    <row r="652" spans="1:6" x14ac:dyDescent="0.2">
      <c r="A652" t="s">
        <v>1768</v>
      </c>
      <c r="B652" t="s">
        <v>2435</v>
      </c>
      <c r="D652" t="s">
        <v>2534</v>
      </c>
      <c r="E652" t="str">
        <f t="shared" si="20"/>
        <v>Not_value</v>
      </c>
      <c r="F652" t="str">
        <f t="shared" si="21"/>
        <v>Ferrer Intermacional S.A./ Феррер Интернасьональ С.А.|Феррер Интернасьональ|Not_value|Апрель</v>
      </c>
    </row>
    <row r="653" spans="1:6" x14ac:dyDescent="0.2">
      <c r="A653" t="s">
        <v>1769</v>
      </c>
      <c r="B653" t="s">
        <v>1980</v>
      </c>
      <c r="D653" t="s">
        <v>2534</v>
      </c>
      <c r="E653" t="str">
        <f t="shared" si="20"/>
        <v>Not_value</v>
      </c>
      <c r="F653" t="str">
        <f t="shared" si="21"/>
        <v>ООО "Р-Фарм Новосёлки"|Р-Фарм|Not_value|Апрель</v>
      </c>
    </row>
    <row r="654" spans="1:6" x14ac:dyDescent="0.2">
      <c r="A654" t="s">
        <v>1770</v>
      </c>
      <c r="B654" t="s">
        <v>2337</v>
      </c>
      <c r="D654" t="s">
        <v>2534</v>
      </c>
      <c r="E654" t="str">
        <f t="shared" si="20"/>
        <v>Not_value</v>
      </c>
      <c r="F654" t="str">
        <f t="shared" si="21"/>
        <v>Wockhard Ltd./ Вокхард Лимитед|Вокхард|Not_value|Апрель</v>
      </c>
    </row>
    <row r="655" spans="1:6" x14ac:dyDescent="0.2">
      <c r="A655" t="s">
        <v>1771</v>
      </c>
      <c r="B655" t="s">
        <v>2100</v>
      </c>
      <c r="D655" t="s">
        <v>2534</v>
      </c>
      <c r="E655" t="str">
        <f t="shared" si="20"/>
        <v>Not_value</v>
      </c>
      <c r="F655" t="str">
        <f t="shared" si="21"/>
        <v>Simpex Pharma Pvt.Ltd./ Симпекс Фарма|Симпекс Фарма|Not_value|Апрель</v>
      </c>
    </row>
    <row r="656" spans="1:6" x14ac:dyDescent="0.2">
      <c r="A656" t="s">
        <v>1772</v>
      </c>
      <c r="B656" t="s">
        <v>2436</v>
      </c>
      <c r="D656" t="s">
        <v>2534</v>
      </c>
      <c r="E656" t="str">
        <f t="shared" si="20"/>
        <v>Not_value</v>
      </c>
      <c r="F656" t="str">
        <f t="shared" si="21"/>
        <v>Принц Супплико/Prince Supplico|Принц Супплико|Not_value|Апрель</v>
      </c>
    </row>
    <row r="657" spans="1:6" x14ac:dyDescent="0.2">
      <c r="A657" t="s">
        <v>1773</v>
      </c>
      <c r="B657" t="s">
        <v>2437</v>
      </c>
      <c r="D657" t="s">
        <v>2534</v>
      </c>
      <c r="E657" t="str">
        <f t="shared" si="20"/>
        <v>Not_value</v>
      </c>
      <c r="F657" t="str">
        <f t="shared" si="21"/>
        <v>ООО "Алтэя"|Алтэя|Not_value|Апрель</v>
      </c>
    </row>
    <row r="658" spans="1:6" x14ac:dyDescent="0.2">
      <c r="A658" t="s">
        <v>1774</v>
      </c>
      <c r="B658" t="s">
        <v>2074</v>
      </c>
      <c r="D658" t="s">
        <v>2534</v>
      </c>
      <c r="E658" t="str">
        <f t="shared" si="20"/>
        <v>Not_value</v>
      </c>
      <c r="F658" t="str">
        <f t="shared" si="21"/>
        <v>Takeda GmbH/Такеда|Такеда|Not_value|Апрель</v>
      </c>
    </row>
    <row r="659" spans="1:6" x14ac:dyDescent="0.2">
      <c r="A659" t="s">
        <v>1775</v>
      </c>
      <c r="B659" t="s">
        <v>2363</v>
      </c>
      <c r="D659" t="s">
        <v>2534</v>
      </c>
      <c r="E659" t="str">
        <f t="shared" si="20"/>
        <v>Not_value</v>
      </c>
      <c r="F659" t="str">
        <f t="shared" si="21"/>
        <v>Merz Pharma GmbH/ Мерц|Мерц|Not_value|Апрель</v>
      </c>
    </row>
    <row r="660" spans="1:6" x14ac:dyDescent="0.2">
      <c r="A660" t="s">
        <v>1776</v>
      </c>
      <c r="B660" t="s">
        <v>2438</v>
      </c>
      <c r="D660" t="s">
        <v>2534</v>
      </c>
      <c r="E660" t="str">
        <f t="shared" si="20"/>
        <v>Not_value</v>
      </c>
      <c r="F660" t="str">
        <f t="shared" si="21"/>
        <v>Oxford Lab. Pvt. Ltd./ Оксфорд Лаб.|Оксфорд|Not_value|Апрель</v>
      </c>
    </row>
    <row r="661" spans="1:6" x14ac:dyDescent="0.2">
      <c r="A661" t="s">
        <v>1777</v>
      </c>
      <c r="B661" t="s">
        <v>2068</v>
      </c>
      <c r="D661" t="s">
        <v>2534</v>
      </c>
      <c r="E661" t="str">
        <f t="shared" si="20"/>
        <v>Not_value</v>
      </c>
      <c r="F661" t="str">
        <f t="shared" si="21"/>
        <v>ООО "Новартис Нева"|Новартис|Not_value|Апрель</v>
      </c>
    </row>
    <row r="662" spans="1:6" x14ac:dyDescent="0.2">
      <c r="A662" t="s">
        <v>1778</v>
      </c>
      <c r="B662" t="s">
        <v>2270</v>
      </c>
      <c r="D662" t="s">
        <v>2534</v>
      </c>
      <c r="E662" t="str">
        <f t="shared" si="20"/>
        <v>Not_value</v>
      </c>
      <c r="F662" t="str">
        <f t="shared" si="21"/>
        <v>Mayoly Spindler/ Майоли Спиндлер|Майоли Спиндлер|Not_value|Апрель</v>
      </c>
    </row>
    <row r="663" spans="1:6" x14ac:dyDescent="0.2">
      <c r="A663" t="s">
        <v>1779</v>
      </c>
      <c r="B663" t="s">
        <v>2213</v>
      </c>
      <c r="D663" t="s">
        <v>2534</v>
      </c>
      <c r="E663" t="str">
        <f t="shared" si="20"/>
        <v>Not_value</v>
      </c>
      <c r="F663" t="str">
        <f t="shared" si="21"/>
        <v>Sanofi Ilac Sanofi ve Ticaret A.S./ Санофи Илач Санайи ве Тиджарет А.Ш.|Санофи|Not_value|Апрель</v>
      </c>
    </row>
    <row r="664" spans="1:6" x14ac:dyDescent="0.2">
      <c r="A664" t="s">
        <v>1780</v>
      </c>
      <c r="B664" t="s">
        <v>1963</v>
      </c>
      <c r="D664" t="s">
        <v>2534</v>
      </c>
      <c r="E664" t="str">
        <f t="shared" si="20"/>
        <v>Not_value</v>
      </c>
      <c r="F664" t="str">
        <f t="shared" si="21"/>
        <v>Bayer Bitterfield GmbH/ Байер Биттерфельд ГмбХ|Байер|Not_value|Апрель</v>
      </c>
    </row>
    <row r="665" spans="1:6" x14ac:dyDescent="0.2">
      <c r="A665" t="s">
        <v>1781</v>
      </c>
      <c r="B665" t="s">
        <v>2439</v>
      </c>
      <c r="D665" t="s">
        <v>2534</v>
      </c>
      <c r="E665" t="str">
        <f t="shared" si="20"/>
        <v>Not_value</v>
      </c>
      <c r="F665" t="str">
        <f t="shared" si="21"/>
        <v>Danang Central/ Danafa Pharm./ Данафа|Данафа|Not_value|Апрель</v>
      </c>
    </row>
    <row r="666" spans="1:6" x14ac:dyDescent="0.2">
      <c r="A666" t="s">
        <v>1782</v>
      </c>
      <c r="B666" t="s">
        <v>2254</v>
      </c>
      <c r="D666" t="s">
        <v>2534</v>
      </c>
      <c r="E666" t="str">
        <f t="shared" si="20"/>
        <v>Not_value</v>
      </c>
      <c r="F666" t="str">
        <f t="shared" si="21"/>
        <v>Recordati Ind.Chemical/ Рекордати|Рекордати|Not_value|Апрель</v>
      </c>
    </row>
    <row r="667" spans="1:6" x14ac:dyDescent="0.2">
      <c r="A667" t="s">
        <v>1783</v>
      </c>
      <c r="B667" t="s">
        <v>2109</v>
      </c>
      <c r="C667" t="s">
        <v>2110</v>
      </c>
      <c r="D667" t="s">
        <v>2534</v>
      </c>
      <c r="E667" t="str">
        <f t="shared" si="20"/>
        <v>Контракт Фармакал</v>
      </c>
      <c r="F667" t="str">
        <f t="shared" si="21"/>
        <v>Сагмел Инк/Контракт Фармакал|Сагмел|Контракт Фармакал|Апрель</v>
      </c>
    </row>
    <row r="668" spans="1:6" x14ac:dyDescent="0.2">
      <c r="A668" t="s">
        <v>1784</v>
      </c>
      <c r="B668" t="s">
        <v>2440</v>
      </c>
      <c r="D668" t="s">
        <v>2534</v>
      </c>
      <c r="E668" t="str">
        <f t="shared" si="20"/>
        <v>Not_value</v>
      </c>
      <c r="F668" t="str">
        <f t="shared" si="21"/>
        <v>ЗАО "Аквион"|Аквион|Not_value|Апрель</v>
      </c>
    </row>
    <row r="669" spans="1:6" x14ac:dyDescent="0.2">
      <c r="A669" t="s">
        <v>1785</v>
      </c>
      <c r="B669" t="s">
        <v>2111</v>
      </c>
      <c r="C669" t="s">
        <v>1958</v>
      </c>
      <c r="D669" t="s">
        <v>2534</v>
      </c>
      <c r="E669" t="str">
        <f t="shared" si="20"/>
        <v>Хемофарм</v>
      </c>
      <c r="F669" t="str">
        <f t="shared" si="21"/>
        <v>АЕТ Лабораториз Прайвет Лимитед/ООО "Хемофарм"|АЕТ Лабораториз Прайвет|Хемофарм|Апрель</v>
      </c>
    </row>
    <row r="670" spans="1:6" x14ac:dyDescent="0.2">
      <c r="A670" t="s">
        <v>1786</v>
      </c>
      <c r="B670" t="s">
        <v>2261</v>
      </c>
      <c r="D670" t="s">
        <v>2534</v>
      </c>
      <c r="E670" t="str">
        <f t="shared" si="20"/>
        <v>Not_value</v>
      </c>
      <c r="F670" t="str">
        <f t="shared" si="21"/>
        <v>Rompharm Compani/ Ромфарм Компани|Ромфарм Компани|Not_value|Апрель</v>
      </c>
    </row>
    <row r="671" spans="1:6" x14ac:dyDescent="0.2">
      <c r="A671" t="s">
        <v>1787</v>
      </c>
      <c r="B671" t="s">
        <v>1960</v>
      </c>
      <c r="D671" t="s">
        <v>2534</v>
      </c>
      <c r="E671" t="str">
        <f t="shared" si="20"/>
        <v>Not_value</v>
      </c>
      <c r="F671" t="str">
        <f t="shared" si="21"/>
        <v>Teva Operations Poland/ Тева Оперейшнс Поланд|Тева|Not_value|Апрель</v>
      </c>
    </row>
    <row r="672" spans="1:6" x14ac:dyDescent="0.2">
      <c r="A672" t="s">
        <v>1788</v>
      </c>
      <c r="B672" t="s">
        <v>2058</v>
      </c>
      <c r="D672" t="s">
        <v>2534</v>
      </c>
      <c r="E672" t="str">
        <f t="shared" si="20"/>
        <v>Not_value</v>
      </c>
      <c r="F672" t="str">
        <f t="shared" si="21"/>
        <v>АО "Рафарма"|Рафарма|Not_value|Апрель</v>
      </c>
    </row>
    <row r="673" spans="1:6" x14ac:dyDescent="0.2">
      <c r="A673" t="s">
        <v>1789</v>
      </c>
      <c r="B673" t="s">
        <v>2113</v>
      </c>
      <c r="D673" t="s">
        <v>2534</v>
      </c>
      <c r="E673" t="str">
        <f t="shared" si="20"/>
        <v>Not_value</v>
      </c>
      <c r="F673" t="str">
        <f t="shared" si="21"/>
        <v>A.Nattermann and Cie GmbH/ А.Наттерманн энд Сие|А.Наттерманн энд Сие|Not_value|Апрель</v>
      </c>
    </row>
    <row r="674" spans="1:6" x14ac:dyDescent="0.2">
      <c r="A674" t="s">
        <v>1790</v>
      </c>
      <c r="B674" t="s">
        <v>2079</v>
      </c>
      <c r="D674" t="s">
        <v>2534</v>
      </c>
      <c r="E674" t="str">
        <f t="shared" si="20"/>
        <v>Not_value</v>
      </c>
      <c r="F674" t="str">
        <f t="shared" si="21"/>
        <v>ЗАО "ФармВилар ФПК"|ФармВилар|Not_value|Апрель</v>
      </c>
    </row>
    <row r="675" spans="1:6" x14ac:dyDescent="0.2">
      <c r="A675" t="s">
        <v>1791</v>
      </c>
      <c r="B675" t="s">
        <v>2441</v>
      </c>
      <c r="D675" t="s">
        <v>2534</v>
      </c>
      <c r="E675" t="str">
        <f t="shared" si="20"/>
        <v>Not_value</v>
      </c>
      <c r="F675" t="str">
        <f t="shared" si="21"/>
        <v>Mipharm S.p.A/ Мифарм С.п.А.|Мифарм|Not_value|Апрель</v>
      </c>
    </row>
    <row r="676" spans="1:6" x14ac:dyDescent="0.2">
      <c r="A676" t="s">
        <v>1792</v>
      </c>
      <c r="B676" t="s">
        <v>2442</v>
      </c>
      <c r="D676" t="s">
        <v>2534</v>
      </c>
      <c r="E676" t="str">
        <f t="shared" si="20"/>
        <v>Not_value</v>
      </c>
      <c r="F676" t="str">
        <f t="shared" si="21"/>
        <v>Селл Биотек Ко., Лтд|Селл Биотек|Not_value|Апрель</v>
      </c>
    </row>
    <row r="677" spans="1:6" x14ac:dyDescent="0.2">
      <c r="A677" t="s">
        <v>1793</v>
      </c>
      <c r="B677" t="s">
        <v>2443</v>
      </c>
      <c r="D677" t="s">
        <v>2534</v>
      </c>
      <c r="E677" t="str">
        <f t="shared" si="20"/>
        <v>Not_value</v>
      </c>
      <c r="F677" t="str">
        <f t="shared" si="21"/>
        <v>Italfarmaco S.P.A./ Италфармако|Италфармако|Not_value|Апрель</v>
      </c>
    </row>
    <row r="678" spans="1:6" x14ac:dyDescent="0.2">
      <c r="A678" t="s">
        <v>1794</v>
      </c>
      <c r="B678" t="s">
        <v>1985</v>
      </c>
      <c r="D678" t="s">
        <v>2534</v>
      </c>
      <c r="E678" t="str">
        <f t="shared" si="20"/>
        <v>Not_value</v>
      </c>
      <c r="F678" t="str">
        <f t="shared" si="21"/>
        <v>ЗАО "ЗиО-Здоровье"|ЗиО-Здоровье|Not_value|Апрель</v>
      </c>
    </row>
    <row r="679" spans="1:6" x14ac:dyDescent="0.2">
      <c r="A679" t="s">
        <v>1795</v>
      </c>
      <c r="B679" t="s">
        <v>2218</v>
      </c>
      <c r="D679" t="s">
        <v>2534</v>
      </c>
      <c r="E679" t="str">
        <f t="shared" si="20"/>
        <v>Not_value</v>
      </c>
      <c r="F679" t="str">
        <f t="shared" si="21"/>
        <v>Salutas Pharma GmbH/ Салютас Фарма|Салютас|Not_value|Апрель</v>
      </c>
    </row>
    <row r="680" spans="1:6" x14ac:dyDescent="0.2">
      <c r="A680" t="s">
        <v>1796</v>
      </c>
      <c r="B680" t="s">
        <v>2112</v>
      </c>
      <c r="D680" t="s">
        <v>2534</v>
      </c>
      <c r="E680" t="str">
        <f t="shared" si="20"/>
        <v>Not_value</v>
      </c>
      <c r="F680" t="str">
        <f t="shared" si="21"/>
        <v>ФКП "Армавирская биофабрика"|Армавирская биофабрика|Not_value|Апрель</v>
      </c>
    </row>
    <row r="681" spans="1:6" x14ac:dyDescent="0.2">
      <c r="A681" t="s">
        <v>1797</v>
      </c>
      <c r="B681" t="s">
        <v>2002</v>
      </c>
      <c r="D681" t="s">
        <v>2534</v>
      </c>
      <c r="E681" t="str">
        <f t="shared" si="20"/>
        <v>Not_value</v>
      </c>
      <c r="F681" t="str">
        <f t="shared" si="21"/>
        <v>ООО "ПроБиоФарм"|ПроБиоФарм|Not_value|Апрель</v>
      </c>
    </row>
    <row r="682" spans="1:6" x14ac:dyDescent="0.2">
      <c r="A682" t="s">
        <v>1798</v>
      </c>
      <c r="B682" t="s">
        <v>2444</v>
      </c>
      <c r="D682" t="s">
        <v>2534</v>
      </c>
      <c r="E682" t="str">
        <f t="shared" si="20"/>
        <v>Not_value</v>
      </c>
      <c r="F682" t="str">
        <f t="shared" si="21"/>
        <v>Cosmo S.p.A./ Космо С.П.А.|Космо|Not_value|Апрель</v>
      </c>
    </row>
    <row r="683" spans="1:6" x14ac:dyDescent="0.2">
      <c r="A683" t="s">
        <v>1799</v>
      </c>
      <c r="B683" t="s">
        <v>2017</v>
      </c>
      <c r="D683" t="s">
        <v>2534</v>
      </c>
      <c r="E683" t="str">
        <f t="shared" si="20"/>
        <v>Not_value</v>
      </c>
      <c r="F683" t="str">
        <f t="shared" si="21"/>
        <v>ОАО "Фармстандарт-Томскхимфарм"|Фармстандарт|Not_value|Апрель</v>
      </c>
    </row>
    <row r="684" spans="1:6" x14ac:dyDescent="0.2">
      <c r="A684" t="s">
        <v>1800</v>
      </c>
      <c r="B684" t="s">
        <v>2269</v>
      </c>
      <c r="D684" t="s">
        <v>2534</v>
      </c>
      <c r="E684" t="str">
        <f t="shared" si="20"/>
        <v>Not_value</v>
      </c>
      <c r="F684" t="str">
        <f t="shared" si="21"/>
        <v>Celebrity Biopharma, Ltd./Селебрити Биофарма Лтд.|Селебрити Биофарма|Not_value|Апрель</v>
      </c>
    </row>
    <row r="685" spans="1:6" x14ac:dyDescent="0.2">
      <c r="A685" t="s">
        <v>1801</v>
      </c>
      <c r="B685" t="s">
        <v>2445</v>
      </c>
      <c r="D685" t="s">
        <v>2534</v>
      </c>
      <c r="E685" t="str">
        <f t="shared" si="20"/>
        <v>Not_value</v>
      </c>
      <c r="F685" t="str">
        <f t="shared" si="21"/>
        <v>ЭВЕР Нейро Фарма ГмбХ|ЭВЕР Нейро Фарма|Not_value|Апрель</v>
      </c>
    </row>
    <row r="686" spans="1:6" x14ac:dyDescent="0.2">
      <c r="A686" t="s">
        <v>1802</v>
      </c>
      <c r="B686" t="s">
        <v>2446</v>
      </c>
      <c r="D686" t="s">
        <v>2534</v>
      </c>
      <c r="E686" t="str">
        <f t="shared" si="20"/>
        <v>Not_value</v>
      </c>
      <c r="F686" t="str">
        <f t="shared" si="21"/>
        <v>ОАО "Новосибхимфарм"|Новосибхимфарм|Not_value|Апрель</v>
      </c>
    </row>
    <row r="687" spans="1:6" x14ac:dyDescent="0.2">
      <c r="A687" t="s">
        <v>1803</v>
      </c>
      <c r="B687" t="s">
        <v>2447</v>
      </c>
      <c r="D687" t="s">
        <v>2534</v>
      </c>
      <c r="E687" t="str">
        <f t="shared" si="20"/>
        <v>Not_value</v>
      </c>
      <c r="F687" t="str">
        <f t="shared" si="21"/>
        <v>ООО "Гиппократ"|Гиппократ|Not_value|Апрель</v>
      </c>
    </row>
    <row r="688" spans="1:6" x14ac:dyDescent="0.2">
      <c r="A688" t="s">
        <v>1804</v>
      </c>
      <c r="B688" t="s">
        <v>1505</v>
      </c>
      <c r="D688" t="s">
        <v>2534</v>
      </c>
      <c r="E688" t="str">
        <f t="shared" si="20"/>
        <v>Not_value</v>
      </c>
      <c r="F688" t="str">
        <f t="shared" si="21"/>
        <v>ОАО "Ивановская ФФ"|Ивановская ФФ|Not_value|Апрель</v>
      </c>
    </row>
    <row r="689" spans="1:6" x14ac:dyDescent="0.2">
      <c r="A689" t="s">
        <v>1805</v>
      </c>
      <c r="B689" t="s">
        <v>2448</v>
      </c>
      <c r="D689" t="s">
        <v>2534</v>
      </c>
      <c r="E689" t="str">
        <f t="shared" si="20"/>
        <v>Not_value</v>
      </c>
      <c r="F689" t="str">
        <f t="shared" si="21"/>
        <v>ООО «Солнце»|Солнце|Not_value|Апрель</v>
      </c>
    </row>
    <row r="690" spans="1:6" x14ac:dyDescent="0.2">
      <c r="A690" t="s">
        <v>1806</v>
      </c>
      <c r="B690" t="s">
        <v>2219</v>
      </c>
      <c r="D690" t="s">
        <v>2534</v>
      </c>
      <c r="E690" t="str">
        <f t="shared" si="20"/>
        <v>Not_value</v>
      </c>
      <c r="F690" t="str">
        <f t="shared" si="21"/>
        <v>Biocodex Lab./ Биокодекс лаб.|Биокодекс|Not_value|Апрель</v>
      </c>
    </row>
    <row r="691" spans="1:6" x14ac:dyDescent="0.2">
      <c r="A691" t="s">
        <v>1807</v>
      </c>
      <c r="B691" t="s">
        <v>2347</v>
      </c>
      <c r="D691" t="s">
        <v>2534</v>
      </c>
      <c r="E691" t="str">
        <f t="shared" si="20"/>
        <v>Not_value</v>
      </c>
      <c r="F691" t="str">
        <f t="shared" si="21"/>
        <v>ООО "Деко Компания"|Деко|Not_value|Апрель</v>
      </c>
    </row>
    <row r="692" spans="1:6" x14ac:dyDescent="0.2">
      <c r="A692" t="s">
        <v>1808</v>
      </c>
      <c r="B692" t="s">
        <v>2124</v>
      </c>
      <c r="C692" t="s">
        <v>2125</v>
      </c>
      <c r="D692" t="s">
        <v>2534</v>
      </c>
      <c r="E692" t="str">
        <f t="shared" si="20"/>
        <v>Риа-Панда</v>
      </c>
      <c r="F692" t="str">
        <f t="shared" si="21"/>
        <v>ООО "ВИС"/ ООО "Риа-Панда"|ВИС|Риа-Панда|Апрель</v>
      </c>
    </row>
    <row r="693" spans="1:6" x14ac:dyDescent="0.2">
      <c r="A693" t="s">
        <v>1809</v>
      </c>
      <c r="B693" t="s">
        <v>2449</v>
      </c>
      <c r="D693" t="s">
        <v>2534</v>
      </c>
      <c r="E693" t="str">
        <f t="shared" si="20"/>
        <v>Not_value</v>
      </c>
      <c r="F693" t="str">
        <f t="shared" si="21"/>
        <v>Unipharm Inc./ Юнифарм Инк.|Юнифарм|Not_value|Апрель</v>
      </c>
    </row>
    <row r="694" spans="1:6" x14ac:dyDescent="0.2">
      <c r="A694" t="s">
        <v>1810</v>
      </c>
      <c r="B694" t="s">
        <v>2039</v>
      </c>
      <c r="D694" t="s">
        <v>2534</v>
      </c>
      <c r="E694" t="str">
        <f t="shared" si="20"/>
        <v>Not_value</v>
      </c>
      <c r="F694" t="str">
        <f t="shared" si="21"/>
        <v>ОАО "Марбиофарм"|Марбиофарм|Not_value|Апрель</v>
      </c>
    </row>
    <row r="695" spans="1:6" x14ac:dyDescent="0.2">
      <c r="A695" t="s">
        <v>1811</v>
      </c>
      <c r="B695" t="s">
        <v>2450</v>
      </c>
      <c r="D695" t="s">
        <v>2534</v>
      </c>
      <c r="E695" t="str">
        <f t="shared" si="20"/>
        <v>Not_value</v>
      </c>
      <c r="F695" t="str">
        <f t="shared" si="21"/>
        <v>ООО "КОК РОШ ЛАБ"|КОК РОШ|Not_value|Апрель</v>
      </c>
    </row>
    <row r="696" spans="1:6" x14ac:dyDescent="0.2">
      <c r="A696" t="s">
        <v>1812</v>
      </c>
      <c r="B696" t="s">
        <v>2451</v>
      </c>
      <c r="D696" t="s">
        <v>2534</v>
      </c>
      <c r="E696" t="str">
        <f t="shared" si="20"/>
        <v>Not_value</v>
      </c>
      <c r="F696" t="str">
        <f t="shared" si="21"/>
        <v>ООО "Экотекс"|Экотекс|Not_value|Апрель</v>
      </c>
    </row>
    <row r="697" spans="1:6" x14ac:dyDescent="0.2">
      <c r="A697" t="s">
        <v>1813</v>
      </c>
      <c r="B697" t="s">
        <v>2452</v>
      </c>
      <c r="D697" t="s">
        <v>2534</v>
      </c>
      <c r="E697" t="str">
        <f t="shared" si="20"/>
        <v>Not_value</v>
      </c>
      <c r="F697" t="str">
        <f t="shared" si="21"/>
        <v>Stada Arzneimittel AG/ Штада|Штада|Not_value|Апрель</v>
      </c>
    </row>
    <row r="698" spans="1:6" x14ac:dyDescent="0.2">
      <c r="A698" t="s">
        <v>1814</v>
      </c>
      <c r="B698" t="s">
        <v>2453</v>
      </c>
      <c r="D698" t="s">
        <v>2534</v>
      </c>
      <c r="E698" t="str">
        <f t="shared" si="20"/>
        <v>Not_value</v>
      </c>
      <c r="F698" t="str">
        <f t="shared" si="21"/>
        <v>ООО "Биокор"|Биокор|Not_value|Апрель</v>
      </c>
    </row>
    <row r="699" spans="1:6" x14ac:dyDescent="0.2">
      <c r="A699" t="s">
        <v>1815</v>
      </c>
      <c r="B699" t="s">
        <v>2454</v>
      </c>
      <c r="D699" t="s">
        <v>2534</v>
      </c>
      <c r="E699" t="str">
        <f t="shared" si="20"/>
        <v>Not_value</v>
      </c>
      <c r="F699" t="str">
        <f t="shared" si="21"/>
        <v>ООО "Фармновация"|Фармновация|Not_value|Апрель</v>
      </c>
    </row>
    <row r="700" spans="1:6" x14ac:dyDescent="0.2">
      <c r="A700" t="s">
        <v>1816</v>
      </c>
      <c r="B700" t="s">
        <v>2455</v>
      </c>
      <c r="D700" t="s">
        <v>2534</v>
      </c>
      <c r="E700" t="str">
        <f t="shared" si="20"/>
        <v>Not_value</v>
      </c>
      <c r="F700" t="str">
        <f t="shared" si="21"/>
        <v>Hemomont d.o.o/Хемомонт д.o.o|Хемомонт|Not_value|Апрель</v>
      </c>
    </row>
    <row r="701" spans="1:6" x14ac:dyDescent="0.2">
      <c r="A701" t="s">
        <v>1817</v>
      </c>
      <c r="B701" t="s">
        <v>2456</v>
      </c>
      <c r="D701" t="s">
        <v>2534</v>
      </c>
      <c r="E701" t="str">
        <f t="shared" si="20"/>
        <v>Not_value</v>
      </c>
      <c r="F701" t="str">
        <f t="shared" si="21"/>
        <v>ЗАО "Вилар"|Вилар|Not_value|Апрель</v>
      </c>
    </row>
    <row r="702" spans="1:6" x14ac:dyDescent="0.2">
      <c r="A702" t="s">
        <v>1818</v>
      </c>
      <c r="B702" t="s">
        <v>2129</v>
      </c>
      <c r="D702" t="s">
        <v>2534</v>
      </c>
      <c r="E702" t="str">
        <f t="shared" si="20"/>
        <v>Not_value</v>
      </c>
      <c r="F702" t="str">
        <f t="shared" si="21"/>
        <v>Блюфарма-Индустрия Фармацеутика, С.А.|Блюфарма-Индустрия|Not_value|Апрель</v>
      </c>
    </row>
    <row r="703" spans="1:6" x14ac:dyDescent="0.2">
      <c r="A703" t="s">
        <v>1819</v>
      </c>
      <c r="B703" t="s">
        <v>2272</v>
      </c>
      <c r="D703" t="s">
        <v>2534</v>
      </c>
      <c r="E703" t="str">
        <f t="shared" si="20"/>
        <v>Not_value</v>
      </c>
      <c r="F703" t="str">
        <f t="shared" si="21"/>
        <v>Catalent France  Beinheim SA/Каталент Франс Бейнхейм СА|Каталент|Not_value|Апрель</v>
      </c>
    </row>
    <row r="704" spans="1:6" x14ac:dyDescent="0.2">
      <c r="A704" t="s">
        <v>1820</v>
      </c>
      <c r="B704" t="s">
        <v>1998</v>
      </c>
      <c r="D704" t="s">
        <v>2534</v>
      </c>
      <c r="E704" t="str">
        <f t="shared" si="20"/>
        <v>Not_value</v>
      </c>
      <c r="F704" t="str">
        <f t="shared" si="21"/>
        <v>Famar A.V.E./Фамар А.В.Е.|Фамар|Not_value|Апрель</v>
      </c>
    </row>
    <row r="705" spans="1:6" x14ac:dyDescent="0.2">
      <c r="A705" t="s">
        <v>1821</v>
      </c>
      <c r="B705" t="s">
        <v>2457</v>
      </c>
      <c r="D705" t="s">
        <v>2534</v>
      </c>
      <c r="E705" t="str">
        <f t="shared" si="20"/>
        <v>Not_value</v>
      </c>
      <c r="F705" t="str">
        <f t="shared" si="21"/>
        <v>Эспарма ГмбХ/Esparma GmbH|Эспарма|Not_value|Апрель</v>
      </c>
    </row>
    <row r="706" spans="1:6" x14ac:dyDescent="0.2">
      <c r="A706" t="s">
        <v>1822</v>
      </c>
      <c r="B706" t="s">
        <v>2358</v>
      </c>
      <c r="D706" t="s">
        <v>2534</v>
      </c>
      <c r="E706" t="str">
        <f t="shared" si="20"/>
        <v>Not_value</v>
      </c>
      <c r="F706" t="str">
        <f t="shared" si="21"/>
        <v>ЗАО "Олифен корпорация"|Олифен|Not_value|Апрель</v>
      </c>
    </row>
    <row r="707" spans="1:6" x14ac:dyDescent="0.2">
      <c r="A707" t="s">
        <v>1823</v>
      </c>
      <c r="B707" t="s">
        <v>2012</v>
      </c>
      <c r="D707" t="s">
        <v>2534</v>
      </c>
      <c r="E707" t="str">
        <f t="shared" ref="E707:E770" si="22">IF(C707="","Not_value",C707)</f>
        <v>Not_value</v>
      </c>
      <c r="F707" t="str">
        <f t="shared" ref="F707:F770" si="23">A707&amp;"|"&amp;B707&amp;"|"&amp;E707&amp;"|"&amp;D707</f>
        <v>ООО "Здоровье ФК"|Здоровье ФК|Not_value|Апрель</v>
      </c>
    </row>
    <row r="708" spans="1:6" x14ac:dyDescent="0.2">
      <c r="A708" t="s">
        <v>1824</v>
      </c>
      <c r="B708" t="s">
        <v>2458</v>
      </c>
      <c r="D708" t="s">
        <v>2534</v>
      </c>
      <c r="E708" t="str">
        <f t="shared" si="22"/>
        <v>Not_value</v>
      </c>
      <c r="F708" t="str">
        <f t="shared" si="23"/>
        <v>ЗАО "Пептоген ИНПЦ"|Пептоген|Not_value|Апрель</v>
      </c>
    </row>
    <row r="709" spans="1:6" x14ac:dyDescent="0.2">
      <c r="A709" t="s">
        <v>1825</v>
      </c>
      <c r="B709" t="s">
        <v>2459</v>
      </c>
      <c r="D709" t="s">
        <v>2534</v>
      </c>
      <c r="E709" t="str">
        <f t="shared" si="22"/>
        <v>Not_value</v>
      </c>
      <c r="F709" t="str">
        <f t="shared" si="23"/>
        <v>Apharm. S.p.A.|Apharm|Not_value|Апрель</v>
      </c>
    </row>
    <row r="710" spans="1:6" x14ac:dyDescent="0.2">
      <c r="A710" t="s">
        <v>1826</v>
      </c>
      <c r="B710" t="s">
        <v>2136</v>
      </c>
      <c r="D710" t="s">
        <v>2534</v>
      </c>
      <c r="E710" t="str">
        <f t="shared" si="22"/>
        <v>Not_value</v>
      </c>
      <c r="F710" t="str">
        <f t="shared" si="23"/>
        <v>C.P.M. Contract Pharma GMBH &amp; Co./Ц.П.М. Контракт Фарма ГмбХ|Контракт Фарма|Not_value|Апрель</v>
      </c>
    </row>
    <row r="711" spans="1:6" x14ac:dyDescent="0.2">
      <c r="A711" t="s">
        <v>1827</v>
      </c>
      <c r="B711" t="s">
        <v>2460</v>
      </c>
      <c r="D711" t="s">
        <v>2534</v>
      </c>
      <c r="E711" t="str">
        <f t="shared" si="22"/>
        <v>Not_value</v>
      </c>
      <c r="F711" t="str">
        <f t="shared" si="23"/>
        <v>Сана Фармасьютикал Индастри|Сана Фармасьютикал|Not_value|Апрель</v>
      </c>
    </row>
    <row r="712" spans="1:6" x14ac:dyDescent="0.2">
      <c r="A712" t="s">
        <v>1828</v>
      </c>
      <c r="B712" t="s">
        <v>2461</v>
      </c>
      <c r="D712" t="s">
        <v>2534</v>
      </c>
      <c r="E712" t="str">
        <f t="shared" si="22"/>
        <v>Not_value</v>
      </c>
      <c r="F712" t="str">
        <f t="shared" si="23"/>
        <v>Polichem SrL/ Doppel Farm./ Доппель|Доппель|Not_value|Апрель</v>
      </c>
    </row>
    <row r="713" spans="1:6" x14ac:dyDescent="0.2">
      <c r="A713" t="s">
        <v>1118</v>
      </c>
      <c r="B713" t="s">
        <v>2276</v>
      </c>
      <c r="D713" t="s">
        <v>2534</v>
      </c>
      <c r="E713" t="str">
        <f t="shared" si="22"/>
        <v>Not_value</v>
      </c>
      <c r="F713" t="str">
        <f t="shared" si="23"/>
        <v>Штайгервальд Арцнаймиттельверк ГмбХ|Штайгервальд Арцнаймиттельверк|Not_value|Апрель</v>
      </c>
    </row>
    <row r="714" spans="1:6" x14ac:dyDescent="0.2">
      <c r="A714" t="s">
        <v>1829</v>
      </c>
      <c r="B714" t="s">
        <v>2462</v>
      </c>
      <c r="D714" t="s">
        <v>2534</v>
      </c>
      <c r="E714" t="str">
        <f t="shared" si="22"/>
        <v>Not_value</v>
      </c>
      <c r="F714" t="str">
        <f t="shared" si="23"/>
        <v>Labomar S.r.L|Labomar|Not_value|Апрель</v>
      </c>
    </row>
    <row r="715" spans="1:6" x14ac:dyDescent="0.2">
      <c r="A715" t="s">
        <v>1830</v>
      </c>
      <c r="B715" t="s">
        <v>2463</v>
      </c>
      <c r="D715" t="s">
        <v>2534</v>
      </c>
      <c r="E715" t="str">
        <f t="shared" si="22"/>
        <v>Not_value</v>
      </c>
      <c r="F715" t="str">
        <f t="shared" si="23"/>
        <v>JAPAN BIOPRODUCTS INDUSTRY, Co. Ltd.|JAPAN BIOPRODUCTS INDUSTRY|Not_value|Апрель</v>
      </c>
    </row>
    <row r="716" spans="1:6" x14ac:dyDescent="0.2">
      <c r="A716" t="s">
        <v>1831</v>
      </c>
      <c r="B716" t="s">
        <v>2464</v>
      </c>
      <c r="D716" t="s">
        <v>2534</v>
      </c>
      <c r="E716" t="str">
        <f t="shared" si="22"/>
        <v>Not_value</v>
      </c>
      <c r="F716" t="str">
        <f t="shared" si="23"/>
        <v>ООО "Зелдис"|Зелдис|Not_value|Апрель</v>
      </c>
    </row>
    <row r="717" spans="1:6" x14ac:dyDescent="0.2">
      <c r="A717" t="s">
        <v>1832</v>
      </c>
      <c r="B717" t="s">
        <v>2283</v>
      </c>
      <c r="D717" t="s">
        <v>2534</v>
      </c>
      <c r="E717" t="str">
        <f t="shared" si="22"/>
        <v>Not_value</v>
      </c>
      <c r="F717" t="str">
        <f t="shared" si="23"/>
        <v>Aspen Pharma Trading Ltd./ Аспен Фарма Трейдинг Лтд.|Аспен Фарма|Not_value|Апрель</v>
      </c>
    </row>
    <row r="718" spans="1:6" x14ac:dyDescent="0.2">
      <c r="A718" t="s">
        <v>1833</v>
      </c>
      <c r="B718" t="s">
        <v>2465</v>
      </c>
      <c r="D718" t="s">
        <v>2534</v>
      </c>
      <c r="E718" t="str">
        <f t="shared" si="22"/>
        <v>Not_value</v>
      </c>
      <c r="F718" t="str">
        <f t="shared" si="23"/>
        <v>Alfa Wassermann SpA/ Альфа Вассерманн|Альфа Вассерманн|Not_value|Апрель</v>
      </c>
    </row>
    <row r="719" spans="1:6" x14ac:dyDescent="0.2">
      <c r="A719" t="s">
        <v>1834</v>
      </c>
      <c r="B719" t="s">
        <v>2198</v>
      </c>
      <c r="D719" t="s">
        <v>2534</v>
      </c>
      <c r="E719" t="str">
        <f t="shared" si="22"/>
        <v>Not_value</v>
      </c>
      <c r="F719" t="str">
        <f t="shared" si="23"/>
        <v>Микроген НПО, ФГУП|Микроген|Not_value|Апрель</v>
      </c>
    </row>
    <row r="720" spans="1:6" x14ac:dyDescent="0.2">
      <c r="A720" t="s">
        <v>1835</v>
      </c>
      <c r="B720" t="s">
        <v>2350</v>
      </c>
      <c r="D720" t="s">
        <v>2534</v>
      </c>
      <c r="E720" t="str">
        <f t="shared" si="22"/>
        <v>Not_value</v>
      </c>
      <c r="F720" t="str">
        <f t="shared" si="23"/>
        <v>ООО "Розлекс Фарм"|Розлекс|Not_value|Апрель</v>
      </c>
    </row>
    <row r="721" spans="1:6" x14ac:dyDescent="0.2">
      <c r="A721" t="s">
        <v>1836</v>
      </c>
      <c r="B721" t="s">
        <v>2466</v>
      </c>
      <c r="D721" t="s">
        <v>2534</v>
      </c>
      <c r="E721" t="str">
        <f t="shared" si="22"/>
        <v>Not_value</v>
      </c>
      <c r="F721" t="str">
        <f t="shared" si="23"/>
        <v>Dzintars/Дзинтарс|Дзинтарс|Not_value|Апрель</v>
      </c>
    </row>
    <row r="722" spans="1:6" x14ac:dyDescent="0.2">
      <c r="A722" t="s">
        <v>1837</v>
      </c>
      <c r="B722" t="s">
        <v>2365</v>
      </c>
      <c r="D722" t="s">
        <v>2534</v>
      </c>
      <c r="E722" t="str">
        <f t="shared" si="22"/>
        <v>Not_value</v>
      </c>
      <c r="F722" t="str">
        <f t="shared" si="23"/>
        <v>Queisser Pharma GmbH/ Квайссер Фарма ГмбХ|Квайссер|Not_value|Апрель</v>
      </c>
    </row>
    <row r="723" spans="1:6" x14ac:dyDescent="0.2">
      <c r="A723" t="s">
        <v>1838</v>
      </c>
      <c r="B723" t="s">
        <v>2467</v>
      </c>
      <c r="D723" t="s">
        <v>2534</v>
      </c>
      <c r="E723" t="str">
        <f t="shared" si="22"/>
        <v>Not_value</v>
      </c>
      <c r="F723" t="str">
        <f t="shared" si="23"/>
        <v>ООО "Производство медикаментов"|Производство медикаментов|Not_value|Апрель</v>
      </c>
    </row>
    <row r="724" spans="1:6" x14ac:dyDescent="0.2">
      <c r="A724" t="s">
        <v>1839</v>
      </c>
      <c r="B724" t="s">
        <v>2468</v>
      </c>
      <c r="D724" t="s">
        <v>2534</v>
      </c>
      <c r="E724" t="str">
        <f t="shared" si="22"/>
        <v>Not_value</v>
      </c>
      <c r="F724" t="str">
        <f t="shared" si="23"/>
        <v>Shering-Plough/ Шеринг Плау|Шеринг-Плау|Not_value|Апрель</v>
      </c>
    </row>
    <row r="725" spans="1:6" x14ac:dyDescent="0.2">
      <c r="A725" t="s">
        <v>1840</v>
      </c>
      <c r="B725" t="s">
        <v>2147</v>
      </c>
      <c r="D725" t="s">
        <v>2534</v>
      </c>
      <c r="E725" t="str">
        <f t="shared" si="22"/>
        <v>Not_value</v>
      </c>
      <c r="F725" t="str">
        <f t="shared" si="23"/>
        <v>Dr. Willmar Schwabe GmbH/ Д-р Швабе|Швабе|Not_value|Апрель</v>
      </c>
    </row>
    <row r="726" spans="1:6" x14ac:dyDescent="0.2">
      <c r="A726" t="s">
        <v>1841</v>
      </c>
      <c r="B726" t="s">
        <v>2055</v>
      </c>
      <c r="D726" t="s">
        <v>2534</v>
      </c>
      <c r="E726" t="str">
        <f t="shared" si="22"/>
        <v>Not_value</v>
      </c>
      <c r="F726" t="str">
        <f t="shared" si="23"/>
        <v>OlainFarm/ Олайнфарм, АО|Олайнфарм|Not_value|Апрель</v>
      </c>
    </row>
    <row r="727" spans="1:6" x14ac:dyDescent="0.2">
      <c r="A727" t="s">
        <v>1842</v>
      </c>
      <c r="B727" t="s">
        <v>2310</v>
      </c>
      <c r="D727" t="s">
        <v>2534</v>
      </c>
      <c r="E727" t="str">
        <f t="shared" si="22"/>
        <v>Not_value</v>
      </c>
      <c r="F727" t="str">
        <f t="shared" si="23"/>
        <v>Bristol Myers SQIBB/ Бристоль Майерс Сквибб|Бристоль Майерс|Not_value|Апрель</v>
      </c>
    </row>
    <row r="728" spans="1:6" x14ac:dyDescent="0.2">
      <c r="A728" t="s">
        <v>1843</v>
      </c>
      <c r="B728" t="s">
        <v>2041</v>
      </c>
      <c r="D728" t="s">
        <v>2534</v>
      </c>
      <c r="E728" t="str">
        <f t="shared" si="22"/>
        <v>Not_value</v>
      </c>
      <c r="F728" t="str">
        <f t="shared" si="23"/>
        <v>ОАО "Тверская ФФ"|Тверская ФФ|Not_value|Апрель</v>
      </c>
    </row>
    <row r="729" spans="1:6" x14ac:dyDescent="0.2">
      <c r="A729" t="s">
        <v>1844</v>
      </c>
      <c r="B729" t="s">
        <v>2469</v>
      </c>
      <c r="D729" t="s">
        <v>2534</v>
      </c>
      <c r="E729" t="str">
        <f t="shared" si="22"/>
        <v>Not_value</v>
      </c>
      <c r="F729" t="str">
        <f t="shared" si="23"/>
        <v>ЗАО "Фирн М"|Фирн|Not_value|Апрель</v>
      </c>
    </row>
    <row r="730" spans="1:6" x14ac:dyDescent="0.2">
      <c r="A730" t="s">
        <v>1845</v>
      </c>
      <c r="B730" t="s">
        <v>2470</v>
      </c>
      <c r="D730" t="s">
        <v>2534</v>
      </c>
      <c r="E730" t="str">
        <f t="shared" si="22"/>
        <v>Not_value</v>
      </c>
      <c r="F730" t="str">
        <f t="shared" si="23"/>
        <v>ООО "Иммунолекс ФЗ"|Иммунолекс|Not_value|Апрель</v>
      </c>
    </row>
    <row r="731" spans="1:6" x14ac:dyDescent="0.2">
      <c r="A731" t="s">
        <v>1846</v>
      </c>
      <c r="B731" t="s">
        <v>2471</v>
      </c>
      <c r="D731" t="s">
        <v>2534</v>
      </c>
      <c r="E731" t="str">
        <f t="shared" si="22"/>
        <v>Not_value</v>
      </c>
      <c r="F731" t="str">
        <f t="shared" si="23"/>
        <v>ООО "Биоинвентика"|Биоинвентика|Not_value|Апрель</v>
      </c>
    </row>
    <row r="732" spans="1:6" x14ac:dyDescent="0.2">
      <c r="A732" t="s">
        <v>1847</v>
      </c>
      <c r="B732" t="s">
        <v>2472</v>
      </c>
      <c r="D732" t="s">
        <v>2534</v>
      </c>
      <c r="E732" t="str">
        <f t="shared" si="22"/>
        <v>Not_value</v>
      </c>
      <c r="F732" t="str">
        <f t="shared" si="23"/>
        <v>Klosterfrau/ Клостерфрау|Клостерфрау|Not_value|Апрель</v>
      </c>
    </row>
    <row r="733" spans="1:6" x14ac:dyDescent="0.2">
      <c r="A733" t="s">
        <v>1848</v>
      </c>
      <c r="B733" t="s">
        <v>2473</v>
      </c>
      <c r="D733" t="s">
        <v>2534</v>
      </c>
      <c r="E733" t="str">
        <f t="shared" si="22"/>
        <v>Not_value</v>
      </c>
      <c r="F733" t="str">
        <f t="shared" si="23"/>
        <v>ООО "Фармасофт НПК"|Фармасофт|Not_value|Апрель</v>
      </c>
    </row>
    <row r="734" spans="1:6" x14ac:dyDescent="0.2">
      <c r="A734" t="s">
        <v>1849</v>
      </c>
      <c r="B734" t="s">
        <v>2474</v>
      </c>
      <c r="D734" t="s">
        <v>2534</v>
      </c>
      <c r="E734" t="str">
        <f t="shared" si="22"/>
        <v>Not_value</v>
      </c>
      <c r="F734" t="str">
        <f t="shared" si="23"/>
        <v>ООО "Алсу"|Алсу|Not_value|Апрель</v>
      </c>
    </row>
    <row r="735" spans="1:6" x14ac:dyDescent="0.2">
      <c r="A735" t="s">
        <v>1850</v>
      </c>
      <c r="B735" t="s">
        <v>2475</v>
      </c>
      <c r="D735" t="s">
        <v>2534</v>
      </c>
      <c r="E735" t="str">
        <f t="shared" si="22"/>
        <v>Not_value</v>
      </c>
      <c r="F735" t="str">
        <f t="shared" si="23"/>
        <v>ЗАО "Биннофарм"|Биннофарм|Not_value|Апрель</v>
      </c>
    </row>
    <row r="736" spans="1:6" x14ac:dyDescent="0.2">
      <c r="A736" t="s">
        <v>1851</v>
      </c>
      <c r="B736" t="s">
        <v>2366</v>
      </c>
      <c r="D736" t="s">
        <v>2534</v>
      </c>
      <c r="E736" t="str">
        <f t="shared" si="22"/>
        <v>Not_value</v>
      </c>
      <c r="F736" t="str">
        <f t="shared" si="23"/>
        <v>Wernigerode Pharma GmbH/ Вернигероде Фарма|Вернигероде|Not_value|Апрель</v>
      </c>
    </row>
    <row r="737" spans="1:6" x14ac:dyDescent="0.2">
      <c r="A737" t="s">
        <v>1852</v>
      </c>
      <c r="B737" t="s">
        <v>2153</v>
      </c>
      <c r="D737" t="s">
        <v>2534</v>
      </c>
      <c r="E737" t="str">
        <f t="shared" si="22"/>
        <v>Not_value</v>
      </c>
      <c r="F737" t="str">
        <f t="shared" si="23"/>
        <v>ОДО "Аматег"|Аматег|Not_value|Апрель</v>
      </c>
    </row>
    <row r="738" spans="1:6" x14ac:dyDescent="0.2">
      <c r="A738" t="s">
        <v>1853</v>
      </c>
      <c r="B738" t="s">
        <v>2341</v>
      </c>
      <c r="D738" t="s">
        <v>2534</v>
      </c>
      <c r="E738" t="str">
        <f t="shared" si="22"/>
        <v>Not_value</v>
      </c>
      <c r="F738" t="str">
        <f t="shared" si="23"/>
        <v>С.К.Терапия С.А.|С.К.Терапия|Not_value|Апрель</v>
      </c>
    </row>
    <row r="739" spans="1:6" x14ac:dyDescent="0.2">
      <c r="A739" t="s">
        <v>1854</v>
      </c>
      <c r="B739" t="s">
        <v>2154</v>
      </c>
      <c r="D739" t="s">
        <v>2534</v>
      </c>
      <c r="E739" t="str">
        <f t="shared" si="22"/>
        <v>Not_value</v>
      </c>
      <c r="F739" t="str">
        <f t="shared" si="23"/>
        <v>ООО МНПК "Биотики"|Биотики|Not_value|Апрель</v>
      </c>
    </row>
    <row r="740" spans="1:6" x14ac:dyDescent="0.2">
      <c r="A740" t="s">
        <v>1855</v>
      </c>
      <c r="B740" t="s">
        <v>2155</v>
      </c>
      <c r="D740" t="s">
        <v>2534</v>
      </c>
      <c r="E740" t="str">
        <f t="shared" si="22"/>
        <v>Not_value</v>
      </c>
      <c r="F740" t="str">
        <f t="shared" si="23"/>
        <v>УП "Минскинтеркапс"|Минскинтеркапс|Not_value|Апрель</v>
      </c>
    </row>
    <row r="741" spans="1:6" x14ac:dyDescent="0.2">
      <c r="A741" t="s">
        <v>1856</v>
      </c>
      <c r="B741" t="s">
        <v>2356</v>
      </c>
      <c r="D741" t="s">
        <v>2534</v>
      </c>
      <c r="E741" t="str">
        <f t="shared" si="22"/>
        <v>Not_value</v>
      </c>
      <c r="F741" t="str">
        <f t="shared" si="23"/>
        <v>Rusan Pharma Ltd./ Русан Фарма|Русан|Not_value|Апрель</v>
      </c>
    </row>
    <row r="742" spans="1:6" x14ac:dyDescent="0.2">
      <c r="A742" t="s">
        <v>1857</v>
      </c>
      <c r="B742" t="s">
        <v>2476</v>
      </c>
      <c r="D742" t="s">
        <v>2534</v>
      </c>
      <c r="E742" t="str">
        <f t="shared" si="22"/>
        <v>Not_value</v>
      </c>
      <c r="F742" t="str">
        <f t="shared" si="23"/>
        <v>Mentholatum Comp. Ltd/ Ментолатум Компани ЛТД|Ментолатум|Not_value|Апрель</v>
      </c>
    </row>
    <row r="743" spans="1:6" x14ac:dyDescent="0.2">
      <c r="A743" t="s">
        <v>1858</v>
      </c>
      <c r="B743" t="s">
        <v>2477</v>
      </c>
      <c r="D743" t="s">
        <v>2534</v>
      </c>
      <c r="E743" t="str">
        <f t="shared" si="22"/>
        <v>Not_value</v>
      </c>
      <c r="F743" t="str">
        <f t="shared" si="23"/>
        <v>ООО "Натурофарм"|Натурофарм|Not_value|Апрель</v>
      </c>
    </row>
    <row r="744" spans="1:6" x14ac:dyDescent="0.2">
      <c r="A744" t="s">
        <v>1859</v>
      </c>
      <c r="B744" t="s">
        <v>2478</v>
      </c>
      <c r="D744" t="s">
        <v>2534</v>
      </c>
      <c r="E744" t="str">
        <f t="shared" si="22"/>
        <v>Not_value</v>
      </c>
      <c r="F744" t="str">
        <f t="shared" si="23"/>
        <v>ООО "Витамер"|Витамер|Not_value|Апрель</v>
      </c>
    </row>
    <row r="745" spans="1:6" x14ac:dyDescent="0.2">
      <c r="A745" t="s">
        <v>1860</v>
      </c>
      <c r="B745" t="s">
        <v>2254</v>
      </c>
      <c r="D745" t="s">
        <v>2534</v>
      </c>
      <c r="E745" t="str">
        <f t="shared" si="22"/>
        <v>Not_value</v>
      </c>
      <c r="F745" t="str">
        <f t="shared" si="23"/>
        <v>Recordati Industria Chimica e Farmaceutica, S.p.A./ Рекордати химическая и фармацевтическая индустрия С.п.А.|Рекордати|Not_value|Апрель</v>
      </c>
    </row>
    <row r="746" spans="1:6" x14ac:dyDescent="0.2">
      <c r="A746" t="s">
        <v>1861</v>
      </c>
      <c r="B746" t="s">
        <v>2479</v>
      </c>
      <c r="D746" t="s">
        <v>2534</v>
      </c>
      <c r="E746" t="str">
        <f t="shared" si="22"/>
        <v>Not_value</v>
      </c>
      <c r="F746" t="str">
        <f t="shared" si="23"/>
        <v>ООО "Фитосила"|Фитосила|Not_value|Апрель</v>
      </c>
    </row>
    <row r="747" spans="1:6" x14ac:dyDescent="0.2">
      <c r="A747" t="s">
        <v>1862</v>
      </c>
      <c r="B747" t="s">
        <v>2480</v>
      </c>
      <c r="D747" t="s">
        <v>2534</v>
      </c>
      <c r="E747" t="str">
        <f t="shared" si="22"/>
        <v>Not_value</v>
      </c>
      <c r="F747" t="str">
        <f t="shared" si="23"/>
        <v>ООО "Багира"|Багира|Not_value|Апрель</v>
      </c>
    </row>
    <row r="748" spans="1:6" x14ac:dyDescent="0.2">
      <c r="A748" t="s">
        <v>1863</v>
      </c>
      <c r="B748" t="s">
        <v>2218</v>
      </c>
      <c r="C748" t="s">
        <v>2118</v>
      </c>
      <c r="D748" t="s">
        <v>2534</v>
      </c>
      <c r="E748" t="str">
        <f t="shared" si="22"/>
        <v>Гексал</v>
      </c>
      <c r="F748" t="str">
        <f t="shared" si="23"/>
        <v>Hexal/Salutas Pharma/ Гексал/ Салютас|Салютас|Гексал|Апрель</v>
      </c>
    </row>
    <row r="749" spans="1:6" x14ac:dyDescent="0.2">
      <c r="A749" t="s">
        <v>1864</v>
      </c>
      <c r="B749" t="s">
        <v>2481</v>
      </c>
      <c r="D749" t="s">
        <v>2534</v>
      </c>
      <c r="E749" t="str">
        <f t="shared" si="22"/>
        <v>Not_value</v>
      </c>
      <c r="F749" t="str">
        <f t="shared" si="23"/>
        <v>ООО "Бионокс НПП"|Бионокс|Not_value|Апрель</v>
      </c>
    </row>
    <row r="750" spans="1:6" x14ac:dyDescent="0.2">
      <c r="A750" t="s">
        <v>1865</v>
      </c>
      <c r="B750" t="s">
        <v>2482</v>
      </c>
      <c r="D750" t="s">
        <v>2534</v>
      </c>
      <c r="E750" t="str">
        <f t="shared" si="22"/>
        <v>Not_value</v>
      </c>
      <c r="F750" t="str">
        <f t="shared" si="23"/>
        <v>Mustafa Nevzat Illac/ Мустафа Невзат|Мустафа Невзат|Not_value|Апрель</v>
      </c>
    </row>
    <row r="751" spans="1:6" x14ac:dyDescent="0.2">
      <c r="A751" t="s">
        <v>1866</v>
      </c>
      <c r="B751" t="s">
        <v>2483</v>
      </c>
      <c r="D751" t="s">
        <v>2534</v>
      </c>
      <c r="E751" t="str">
        <f t="shared" si="22"/>
        <v>Not_value</v>
      </c>
      <c r="F751" t="str">
        <f t="shared" si="23"/>
        <v>ООО "Сэлвим"|Сэлвим|Not_value|Апрель</v>
      </c>
    </row>
    <row r="752" spans="1:6" x14ac:dyDescent="0.2">
      <c r="A752" t="s">
        <v>1867</v>
      </c>
      <c r="B752" t="s">
        <v>2235</v>
      </c>
      <c r="D752" t="s">
        <v>2534</v>
      </c>
      <c r="E752" t="str">
        <f t="shared" si="22"/>
        <v>Not_value</v>
      </c>
      <c r="F752" t="str">
        <f t="shared" si="23"/>
        <v>Делфарм Унинж САС|Делфарм|Not_value|Апрель</v>
      </c>
    </row>
    <row r="753" spans="1:6" x14ac:dyDescent="0.2">
      <c r="A753" t="s">
        <v>1868</v>
      </c>
      <c r="B753" t="s">
        <v>2056</v>
      </c>
      <c r="D753" t="s">
        <v>2534</v>
      </c>
      <c r="E753" t="str">
        <f t="shared" si="22"/>
        <v>Not_value</v>
      </c>
      <c r="F753" t="str">
        <f t="shared" si="23"/>
        <v>ООО "Восток"|Восток|Not_value|Апрель</v>
      </c>
    </row>
    <row r="754" spans="1:6" x14ac:dyDescent="0.2">
      <c r="A754" t="s">
        <v>1869</v>
      </c>
      <c r="B754" t="s">
        <v>2484</v>
      </c>
      <c r="D754" t="s">
        <v>2534</v>
      </c>
      <c r="E754" t="str">
        <f t="shared" si="22"/>
        <v>Not_value</v>
      </c>
      <c r="F754" t="str">
        <f t="shared" si="23"/>
        <v>Ab-Biotics S.A.|Ab-Biotics|Not_value|Апрель</v>
      </c>
    </row>
    <row r="755" spans="1:6" x14ac:dyDescent="0.2">
      <c r="A755" t="s">
        <v>1870</v>
      </c>
      <c r="B755" t="s">
        <v>2485</v>
      </c>
      <c r="D755" t="s">
        <v>2534</v>
      </c>
      <c r="E755" t="str">
        <f t="shared" si="22"/>
        <v>Not_value</v>
      </c>
      <c r="F755" t="str">
        <f t="shared" si="23"/>
        <v>ООО "Лэнс Фарм"|Лэнс Фарм|Not_value|Апрель</v>
      </c>
    </row>
    <row r="756" spans="1:6" x14ac:dyDescent="0.2">
      <c r="A756" t="s">
        <v>1871</v>
      </c>
      <c r="B756" t="s">
        <v>2254</v>
      </c>
      <c r="D756" t="s">
        <v>2534</v>
      </c>
      <c r="E756" t="str">
        <f t="shared" si="22"/>
        <v>Not_value</v>
      </c>
      <c r="F756" t="str">
        <f t="shared" si="23"/>
        <v>Recordati lreland Ltd./Рекордати Ирландия Лтд., Ирландия|Рекордати|Not_value|Апрель</v>
      </c>
    </row>
    <row r="757" spans="1:6" x14ac:dyDescent="0.2">
      <c r="A757" t="s">
        <v>1872</v>
      </c>
      <c r="B757" t="s">
        <v>2160</v>
      </c>
      <c r="D757" t="s">
        <v>2534</v>
      </c>
      <c r="E757" t="str">
        <f t="shared" si="22"/>
        <v>Not_value</v>
      </c>
      <c r="F757" t="str">
        <f t="shared" si="23"/>
        <v>Dr. R. Pfleger Chemical/ Д-р Р. Пфлегер|Пфлегер|Not_value|Апрель</v>
      </c>
    </row>
    <row r="758" spans="1:6" x14ac:dyDescent="0.2">
      <c r="A758" t="s">
        <v>1873</v>
      </c>
      <c r="B758" t="s">
        <v>2486</v>
      </c>
      <c r="D758" t="s">
        <v>2534</v>
      </c>
      <c r="E758" t="str">
        <f t="shared" si="22"/>
        <v>Not_value</v>
      </c>
      <c r="F758" t="str">
        <f t="shared" si="23"/>
        <v>ЗАО "ЭКОлаб"|ЭКОлаб|Not_value|Апрель</v>
      </c>
    </row>
    <row r="759" spans="1:6" x14ac:dyDescent="0.2">
      <c r="A759" t="s">
        <v>1874</v>
      </c>
      <c r="B759" t="s">
        <v>2249</v>
      </c>
      <c r="D759" t="s">
        <v>2534</v>
      </c>
      <c r="E759" t="str">
        <f t="shared" si="22"/>
        <v>Not_value</v>
      </c>
      <c r="F759" t="str">
        <f t="shared" si="23"/>
        <v>Dolorgiet GmbH/ Долоргет|Долоргет|Not_value|Апрель</v>
      </c>
    </row>
    <row r="760" spans="1:6" x14ac:dyDescent="0.2">
      <c r="A760" t="s">
        <v>1875</v>
      </c>
      <c r="B760" t="s">
        <v>2228</v>
      </c>
      <c r="C760" t="s">
        <v>2161</v>
      </c>
      <c r="D760" t="s">
        <v>2534</v>
      </c>
      <c r="E760" t="str">
        <f t="shared" si="22"/>
        <v>Файн Фудс</v>
      </c>
      <c r="F760" t="str">
        <f t="shared" si="23"/>
        <v>Лабораториос Менарини/Файн Фудс &amp; Фармасьютикалз|Менарини|Файн Фудс|Апрель</v>
      </c>
    </row>
    <row r="761" spans="1:6" x14ac:dyDescent="0.2">
      <c r="A761" t="s">
        <v>1876</v>
      </c>
      <c r="B761" t="s">
        <v>2487</v>
      </c>
      <c r="D761" t="s">
        <v>2534</v>
      </c>
      <c r="E761" t="str">
        <f t="shared" si="22"/>
        <v>Not_value</v>
      </c>
      <c r="F761" t="str">
        <f t="shared" si="23"/>
        <v>Генсента Илач Санаи ве Тиджарет А.Ш.|Генсента|Not_value|Апрель</v>
      </c>
    </row>
    <row r="762" spans="1:6" x14ac:dyDescent="0.2">
      <c r="A762" t="s">
        <v>1877</v>
      </c>
      <c r="B762" t="s">
        <v>2488</v>
      </c>
      <c r="D762" t="s">
        <v>2534</v>
      </c>
      <c r="E762" t="str">
        <f t="shared" si="22"/>
        <v>Not_value</v>
      </c>
      <c r="F762" t="str">
        <f t="shared" si="23"/>
        <v>Walmark a/s|Walmark|Not_value|Апрель</v>
      </c>
    </row>
    <row r="763" spans="1:6" x14ac:dyDescent="0.2">
      <c r="A763" t="s">
        <v>1878</v>
      </c>
      <c r="B763" t="s">
        <v>2489</v>
      </c>
      <c r="D763" t="s">
        <v>2534</v>
      </c>
      <c r="E763" t="str">
        <f t="shared" si="22"/>
        <v>Not_value</v>
      </c>
      <c r="F763" t="str">
        <f t="shared" si="23"/>
        <v>АО "Бальзам"|Бальзам|Not_value|Апрель</v>
      </c>
    </row>
    <row r="764" spans="1:6" x14ac:dyDescent="0.2">
      <c r="A764" t="s">
        <v>1879</v>
      </c>
      <c r="B764" t="s">
        <v>2490</v>
      </c>
      <c r="D764" t="s">
        <v>2534</v>
      </c>
      <c r="E764" t="str">
        <f t="shared" si="22"/>
        <v>Not_value</v>
      </c>
      <c r="F764" t="str">
        <f t="shared" si="23"/>
        <v>Rottapharm/ Роттафарм|Роттафарм|Not_value|Апрель</v>
      </c>
    </row>
    <row r="765" spans="1:6" x14ac:dyDescent="0.2">
      <c r="A765" t="s">
        <v>1880</v>
      </c>
      <c r="B765" t="s">
        <v>2164</v>
      </c>
      <c r="D765" t="s">
        <v>2534</v>
      </c>
      <c r="E765" t="str">
        <f t="shared" si="22"/>
        <v>Not_value</v>
      </c>
      <c r="F765" t="str">
        <f t="shared" si="23"/>
        <v>Farmaceutici Procemsa S.p.а./Фармацевтичи Прочемса С.п.а.|Фармацевтичи Прочемса|Not_value|Апрель</v>
      </c>
    </row>
    <row r="766" spans="1:6" x14ac:dyDescent="0.2">
      <c r="A766" t="s">
        <v>1881</v>
      </c>
      <c r="B766" t="s">
        <v>2165</v>
      </c>
      <c r="D766" t="s">
        <v>2534</v>
      </c>
      <c r="E766" t="str">
        <f t="shared" si="22"/>
        <v>Not_value</v>
      </c>
      <c r="F766" t="str">
        <f t="shared" si="23"/>
        <v>ООО НПК "БИК"|БИК|Not_value|Апрель</v>
      </c>
    </row>
    <row r="767" spans="1:6" x14ac:dyDescent="0.2">
      <c r="A767" t="s">
        <v>1882</v>
      </c>
      <c r="B767" t="s">
        <v>2491</v>
      </c>
      <c r="D767" t="s">
        <v>2534</v>
      </c>
      <c r="E767" t="str">
        <f t="shared" si="22"/>
        <v>Not_value</v>
      </c>
      <c r="F767" t="str">
        <f t="shared" si="23"/>
        <v>BioCare Copenhagen A/S|BioCare Copenhagen|Not_value|Апрель</v>
      </c>
    </row>
    <row r="768" spans="1:6" x14ac:dyDescent="0.2">
      <c r="A768" t="s">
        <v>1883</v>
      </c>
      <c r="B768" t="s">
        <v>2049</v>
      </c>
      <c r="D768" t="s">
        <v>2534</v>
      </c>
      <c r="E768" t="str">
        <f t="shared" si="22"/>
        <v>Not_value</v>
      </c>
      <c r="F768" t="str">
        <f t="shared" si="23"/>
        <v>ООО "Фармапол-Волга"|Фармапол Волга|Not_value|Апрель</v>
      </c>
    </row>
    <row r="769" spans="1:6" x14ac:dyDescent="0.2">
      <c r="A769" t="s">
        <v>1884</v>
      </c>
      <c r="B769" t="s">
        <v>2492</v>
      </c>
      <c r="D769" t="s">
        <v>2534</v>
      </c>
      <c r="E769" t="str">
        <f t="shared" si="22"/>
        <v>Not_value</v>
      </c>
      <c r="F769" t="str">
        <f t="shared" si="23"/>
        <v>Micro Labs Ltd./ Микро Лаб|Микро Лаб|Not_value|Апрель</v>
      </c>
    </row>
    <row r="770" spans="1:6" x14ac:dyDescent="0.2">
      <c r="A770" t="s">
        <v>1885</v>
      </c>
      <c r="B770" t="s">
        <v>2068</v>
      </c>
      <c r="D770" t="s">
        <v>2534</v>
      </c>
      <c r="E770" t="str">
        <f t="shared" si="22"/>
        <v>Not_value</v>
      </c>
      <c r="F770" t="str">
        <f t="shared" si="23"/>
        <v>Novartis Consumer Health SA/ Новартис Консьюмер|Новартис|Not_value|Апрель</v>
      </c>
    </row>
    <row r="771" spans="1:6" x14ac:dyDescent="0.2">
      <c r="A771" t="s">
        <v>1886</v>
      </c>
      <c r="B771" t="s">
        <v>2167</v>
      </c>
      <c r="D771" t="s">
        <v>2534</v>
      </c>
      <c r="E771" t="str">
        <f t="shared" ref="E771:E834" si="24">IF(C771="","Not_value",C771)</f>
        <v>Not_value</v>
      </c>
      <c r="F771" t="str">
        <f t="shared" ref="F771:F834" si="25">A771&amp;"|"&amp;B771&amp;"|"&amp;E771&amp;"|"&amp;D771</f>
        <v>ООО "Анжеро-Судженский ХФЗ"|Анжеро-Судженский ХФЗ|Not_value|Апрель</v>
      </c>
    </row>
    <row r="772" spans="1:6" x14ac:dyDescent="0.2">
      <c r="A772" t="s">
        <v>1887</v>
      </c>
      <c r="B772" t="s">
        <v>2493</v>
      </c>
      <c r="D772" t="s">
        <v>2534</v>
      </c>
      <c r="E772" t="str">
        <f t="shared" si="24"/>
        <v>Not_value</v>
      </c>
      <c r="F772" t="str">
        <f t="shared" si="25"/>
        <v>ЗАО "МираксБиоФарма"|МираксБиоФарма|Not_value|Апрель</v>
      </c>
    </row>
    <row r="773" spans="1:6" x14ac:dyDescent="0.2">
      <c r="A773" t="s">
        <v>1888</v>
      </c>
      <c r="B773" t="s">
        <v>2494</v>
      </c>
      <c r="D773" t="s">
        <v>2534</v>
      </c>
      <c r="E773" t="str">
        <f t="shared" si="24"/>
        <v>Not_value</v>
      </c>
      <c r="F773" t="str">
        <f t="shared" si="25"/>
        <v>ООО "ЭСКО-Фарм"|ЭСКО-Фарм|Not_value|Апрель</v>
      </c>
    </row>
    <row r="774" spans="1:6" x14ac:dyDescent="0.2">
      <c r="A774" t="s">
        <v>1889</v>
      </c>
      <c r="B774" t="s">
        <v>2315</v>
      </c>
      <c r="D774" t="s">
        <v>2534</v>
      </c>
      <c r="E774" t="str">
        <f t="shared" si="24"/>
        <v>Not_value</v>
      </c>
      <c r="F774" t="str">
        <f t="shared" si="25"/>
        <v>Grunenthal/ Грюненталь|Грюненталь|Not_value|Апрель</v>
      </c>
    </row>
    <row r="775" spans="1:6" x14ac:dyDescent="0.2">
      <c r="A775" t="s">
        <v>1890</v>
      </c>
      <c r="B775" t="s">
        <v>2495</v>
      </c>
      <c r="D775" t="s">
        <v>2534</v>
      </c>
      <c r="E775" t="str">
        <f t="shared" si="24"/>
        <v>Not_value</v>
      </c>
      <c r="F775" t="str">
        <f t="shared" si="25"/>
        <v>Expanscience Lab./ Экспансьянс Лаборатория|Экспансьянс|Not_value|Апрель</v>
      </c>
    </row>
    <row r="776" spans="1:6" x14ac:dyDescent="0.2">
      <c r="A776" t="s">
        <v>1891</v>
      </c>
      <c r="B776" t="s">
        <v>2496</v>
      </c>
      <c r="D776" t="s">
        <v>2534</v>
      </c>
      <c r="E776" t="str">
        <f t="shared" si="24"/>
        <v>Not_value</v>
      </c>
      <c r="F776" t="str">
        <f t="shared" si="25"/>
        <v>Wasserburger Arzneimittelwerk GmbH|/ Вассербургер Арцнеймиттельверк ГмбХ|Вассербургер Арцнеймиттельверк|Not_value|Апрель</v>
      </c>
    </row>
    <row r="777" spans="1:6" x14ac:dyDescent="0.2">
      <c r="A777" t="s">
        <v>1892</v>
      </c>
      <c r="B777" t="s">
        <v>2171</v>
      </c>
      <c r="C777" t="s">
        <v>2172</v>
      </c>
      <c r="D777" t="s">
        <v>2534</v>
      </c>
      <c r="E777" t="str">
        <f t="shared" si="24"/>
        <v>Факта Фармачеутичи</v>
      </c>
      <c r="F777" t="str">
        <f t="shared" si="25"/>
        <v>ЭйСиЭс Добфар С.п.А./Факта Фармачеутичи С.п.А.|ЭйСиЭс Добфар|Факта Фармачеутичи|Апрель</v>
      </c>
    </row>
    <row r="778" spans="1:6" x14ac:dyDescent="0.2">
      <c r="A778" t="s">
        <v>1893</v>
      </c>
      <c r="B778" t="s">
        <v>2497</v>
      </c>
      <c r="D778" t="s">
        <v>2534</v>
      </c>
      <c r="E778" t="str">
        <f t="shared" si="24"/>
        <v>Not_value</v>
      </c>
      <c r="F778" t="str">
        <f t="shared" si="25"/>
        <v>Unither Liquid Manufacturing/ Юнитер Ликвид Мануфэкчуринг|Юнитер Ликвид|Not_value|Апрель</v>
      </c>
    </row>
    <row r="779" spans="1:6" x14ac:dyDescent="0.2">
      <c r="A779" t="s">
        <v>1894</v>
      </c>
      <c r="B779" t="s">
        <v>2498</v>
      </c>
      <c r="D779" t="s">
        <v>2534</v>
      </c>
      <c r="E779" t="str">
        <f t="shared" si="24"/>
        <v>Not_value</v>
      </c>
      <c r="F779" t="str">
        <f t="shared" si="25"/>
        <v>Alifarm SA|Alifarm|Not_value|Апрель</v>
      </c>
    </row>
    <row r="780" spans="1:6" x14ac:dyDescent="0.2">
      <c r="A780" t="s">
        <v>1895</v>
      </c>
      <c r="B780" t="s">
        <v>2175</v>
      </c>
      <c r="D780" t="s">
        <v>2534</v>
      </c>
      <c r="E780" t="str">
        <f t="shared" si="24"/>
        <v>Not_value</v>
      </c>
      <c r="F780" t="str">
        <f t="shared" si="25"/>
        <v>ООО "Р.Косметик"|Р.Косметик|Not_value|Апрель</v>
      </c>
    </row>
    <row r="781" spans="1:6" x14ac:dyDescent="0.2">
      <c r="A781" t="s">
        <v>1896</v>
      </c>
      <c r="B781" t="s">
        <v>2079</v>
      </c>
      <c r="D781" t="s">
        <v>2534</v>
      </c>
      <c r="E781" t="str">
        <f t="shared" si="24"/>
        <v>Not_value</v>
      </c>
      <c r="F781" t="str">
        <f t="shared" si="25"/>
        <v>ООО НПО "ФармВилар"|ФармВилар|Not_value|Апрель</v>
      </c>
    </row>
    <row r="782" spans="1:6" x14ac:dyDescent="0.2">
      <c r="A782" t="s">
        <v>1897</v>
      </c>
      <c r="B782" t="s">
        <v>2176</v>
      </c>
      <c r="C782" t="s">
        <v>2177</v>
      </c>
      <c r="D782" t="s">
        <v>2534</v>
      </c>
      <c r="E782" t="str">
        <f t="shared" si="24"/>
        <v>БиоВид</v>
      </c>
      <c r="F782" t="str">
        <f t="shared" si="25"/>
        <v>ООО "В-Мин+"/ООО "БиоВид"|В-Мин|БиоВид|Апрель</v>
      </c>
    </row>
    <row r="783" spans="1:6" x14ac:dyDescent="0.2">
      <c r="A783" t="s">
        <v>1898</v>
      </c>
      <c r="B783" t="s">
        <v>2499</v>
      </c>
      <c r="D783" t="s">
        <v>2534</v>
      </c>
      <c r="E783" t="str">
        <f t="shared" si="24"/>
        <v>Not_value</v>
      </c>
      <c r="F783" t="str">
        <f t="shared" si="25"/>
        <v>ООО "Медсинтез"|Медсинтез|Not_value|Апрель</v>
      </c>
    </row>
    <row r="784" spans="1:6" x14ac:dyDescent="0.2">
      <c r="A784" t="s">
        <v>1899</v>
      </c>
      <c r="B784" t="s">
        <v>2500</v>
      </c>
      <c r="D784" t="s">
        <v>2534</v>
      </c>
      <c r="E784" t="str">
        <f t="shared" si="24"/>
        <v>Not_value</v>
      </c>
      <c r="F784" t="str">
        <f t="shared" si="25"/>
        <v>ЗАО "Биокад"|Биокад|Not_value|Апрель</v>
      </c>
    </row>
    <row r="785" spans="1:6" x14ac:dyDescent="0.2">
      <c r="A785" t="s">
        <v>1900</v>
      </c>
      <c r="B785" t="s">
        <v>2501</v>
      </c>
      <c r="D785" t="s">
        <v>2534</v>
      </c>
      <c r="E785" t="str">
        <f t="shared" si="24"/>
        <v>Not_value</v>
      </c>
      <c r="F785" t="str">
        <f t="shared" si="25"/>
        <v>Genexo SpZo|Genexo|Not_value|Апрель</v>
      </c>
    </row>
    <row r="786" spans="1:6" x14ac:dyDescent="0.2">
      <c r="A786" t="s">
        <v>1901</v>
      </c>
      <c r="B786" t="s">
        <v>2282</v>
      </c>
      <c r="D786" t="s">
        <v>2534</v>
      </c>
      <c r="E786" t="str">
        <f t="shared" si="24"/>
        <v>Not_value</v>
      </c>
      <c r="F786" t="str">
        <f t="shared" si="25"/>
        <v>ООО "Полисан НТФФ"|Полисан|Not_value|Апрель</v>
      </c>
    </row>
    <row r="787" spans="1:6" x14ac:dyDescent="0.2">
      <c r="A787" t="s">
        <v>1902</v>
      </c>
      <c r="B787" t="s">
        <v>2502</v>
      </c>
      <c r="D787" t="s">
        <v>2534</v>
      </c>
      <c r="E787" t="str">
        <f t="shared" si="24"/>
        <v>Not_value</v>
      </c>
      <c r="F787" t="str">
        <f t="shared" si="25"/>
        <v>ООО "Аспера"|Аспера|Not_value|Апрель</v>
      </c>
    </row>
    <row r="788" spans="1:6" x14ac:dyDescent="0.2">
      <c r="A788" t="s">
        <v>1903</v>
      </c>
      <c r="B788" t="s">
        <v>2045</v>
      </c>
      <c r="D788" t="s">
        <v>2534</v>
      </c>
      <c r="E788" t="str">
        <f t="shared" si="24"/>
        <v>Not_value</v>
      </c>
      <c r="F788" t="str">
        <f t="shared" si="25"/>
        <v>ЗАО "Мелиген ФП"|Мелиген|Not_value|Апрель</v>
      </c>
    </row>
    <row r="789" spans="1:6" x14ac:dyDescent="0.2">
      <c r="A789" t="s">
        <v>1904</v>
      </c>
      <c r="B789" t="s">
        <v>2503</v>
      </c>
      <c r="D789" t="s">
        <v>2534</v>
      </c>
      <c r="E789" t="str">
        <f t="shared" si="24"/>
        <v>Not_value</v>
      </c>
      <c r="F789" t="str">
        <f t="shared" si="25"/>
        <v>Noventis S.R.O./ Новентис|Новентис|Not_value|Апрель</v>
      </c>
    </row>
    <row r="790" spans="1:6" x14ac:dyDescent="0.2">
      <c r="A790" t="s">
        <v>1905</v>
      </c>
      <c r="B790" t="s">
        <v>2504</v>
      </c>
      <c r="D790" t="s">
        <v>2534</v>
      </c>
      <c r="E790" t="str">
        <f t="shared" si="24"/>
        <v>Not_value</v>
      </c>
      <c r="F790" t="str">
        <f t="shared" si="25"/>
        <v>ООО "Фармаклон НПП"|Фармаклон|Not_value|Апрель</v>
      </c>
    </row>
    <row r="791" spans="1:6" x14ac:dyDescent="0.2">
      <c r="A791" t="s">
        <v>1906</v>
      </c>
      <c r="B791" t="s">
        <v>2505</v>
      </c>
      <c r="D791" t="s">
        <v>2534</v>
      </c>
      <c r="E791" t="str">
        <f t="shared" si="24"/>
        <v>Not_value</v>
      </c>
      <c r="F791" t="str">
        <f t="shared" si="25"/>
        <v>ООО "Флумед-Фарм КП"|Флумед-Фарм|Not_value|Апрель</v>
      </c>
    </row>
    <row r="792" spans="1:6" x14ac:dyDescent="0.2">
      <c r="A792" t="s">
        <v>1907</v>
      </c>
      <c r="B792" t="s">
        <v>2506</v>
      </c>
      <c r="D792" t="s">
        <v>2534</v>
      </c>
      <c r="E792" t="str">
        <f t="shared" si="24"/>
        <v>Not_value</v>
      </c>
      <c r="F792" t="str">
        <f t="shared" si="25"/>
        <v>ООО Фарминтегро|Фарминтегро|Not_value|Апрель</v>
      </c>
    </row>
    <row r="793" spans="1:6" x14ac:dyDescent="0.2">
      <c r="A793" t="s">
        <v>1908</v>
      </c>
      <c r="B793" t="s">
        <v>2507</v>
      </c>
      <c r="D793" t="s">
        <v>2534</v>
      </c>
      <c r="E793" t="str">
        <f t="shared" si="24"/>
        <v>Not_value</v>
      </c>
      <c r="F793" t="str">
        <f t="shared" si="25"/>
        <v>ООО "БиоФармКомбинат"|БиоФармКомбинат|Not_value|Апрель</v>
      </c>
    </row>
    <row r="794" spans="1:6" x14ac:dyDescent="0.2">
      <c r="A794" t="s">
        <v>1909</v>
      </c>
      <c r="B794" t="s">
        <v>2508</v>
      </c>
      <c r="D794" t="s">
        <v>2534</v>
      </c>
      <c r="E794" t="str">
        <f t="shared" si="24"/>
        <v>Not_value</v>
      </c>
      <c r="F794" t="str">
        <f t="shared" si="25"/>
        <v>ООО "Агро-Эксим"|Агро-Эксим|Not_value|Апрель</v>
      </c>
    </row>
    <row r="795" spans="1:6" x14ac:dyDescent="0.2">
      <c r="A795" t="s">
        <v>1910</v>
      </c>
      <c r="B795" t="s">
        <v>1979</v>
      </c>
      <c r="D795" t="s">
        <v>2534</v>
      </c>
      <c r="E795" t="str">
        <f t="shared" si="24"/>
        <v>Not_value</v>
      </c>
      <c r="F795" t="str">
        <f t="shared" si="25"/>
        <v>PHARMATIS/Фарматис|Фарматис|Not_value|Апрель</v>
      </c>
    </row>
    <row r="796" spans="1:6" x14ac:dyDescent="0.2">
      <c r="A796" t="s">
        <v>1911</v>
      </c>
      <c r="B796" t="s">
        <v>2509</v>
      </c>
      <c r="D796" t="s">
        <v>2534</v>
      </c>
      <c r="E796" t="str">
        <f t="shared" si="24"/>
        <v>Not_value</v>
      </c>
      <c r="F796" t="str">
        <f t="shared" si="25"/>
        <v>ОАО Мастер Фарм С.А.|Мастер Фарм|Not_value|Апрель</v>
      </c>
    </row>
    <row r="797" spans="1:6" x14ac:dyDescent="0.2">
      <c r="A797" t="s">
        <v>1912</v>
      </c>
      <c r="B797" t="s">
        <v>1301</v>
      </c>
      <c r="D797" t="s">
        <v>2534</v>
      </c>
      <c r="E797" t="str">
        <f t="shared" si="24"/>
        <v>Not_value</v>
      </c>
      <c r="F797" t="str">
        <f t="shared" si="25"/>
        <v>Sophartex/Софартекс|Софартекс|Not_value|Апрель</v>
      </c>
    </row>
    <row r="798" spans="1:6" x14ac:dyDescent="0.2">
      <c r="A798" t="s">
        <v>1913</v>
      </c>
      <c r="B798" t="s">
        <v>2510</v>
      </c>
      <c r="D798" t="s">
        <v>2534</v>
      </c>
      <c r="E798" t="str">
        <f t="shared" si="24"/>
        <v>Not_value</v>
      </c>
      <c r="F798" t="str">
        <f t="shared" si="25"/>
        <v>ООО "Самсон-Мед"|Самсон-Мед|Not_value|Апрель</v>
      </c>
    </row>
    <row r="799" spans="1:6" x14ac:dyDescent="0.2">
      <c r="A799" t="s">
        <v>1914</v>
      </c>
      <c r="B799" t="s">
        <v>2308</v>
      </c>
      <c r="D799" t="s">
        <v>2534</v>
      </c>
      <c r="E799" t="str">
        <f t="shared" si="24"/>
        <v>Not_value</v>
      </c>
      <c r="F799" t="str">
        <f t="shared" si="25"/>
        <v>Adipharm EAD/ Адифарм|Адифарм|Not_value|Апрель</v>
      </c>
    </row>
    <row r="800" spans="1:6" x14ac:dyDescent="0.2">
      <c r="A800" t="s">
        <v>1915</v>
      </c>
      <c r="B800" t="s">
        <v>2511</v>
      </c>
      <c r="D800" t="s">
        <v>2534</v>
      </c>
      <c r="E800" t="str">
        <f t="shared" si="24"/>
        <v>Not_value</v>
      </c>
      <c r="F800" t="str">
        <f t="shared" si="25"/>
        <v>McNeil AB/ Мак Нил АБ|Мак Нил|Not_value|Апрель</v>
      </c>
    </row>
    <row r="801" spans="1:6" x14ac:dyDescent="0.2">
      <c r="A801" t="s">
        <v>1224</v>
      </c>
      <c r="B801" t="s">
        <v>1998</v>
      </c>
      <c r="D801" t="s">
        <v>2534</v>
      </c>
      <c r="E801" t="str">
        <f t="shared" si="24"/>
        <v>Not_value</v>
      </c>
      <c r="F801" t="str">
        <f t="shared" si="25"/>
        <v>Фамар Хелс Кеа Сервисез Мадрид С.А.У.|Фамар|Not_value|Апрель</v>
      </c>
    </row>
    <row r="802" spans="1:6" x14ac:dyDescent="0.2">
      <c r="A802" t="s">
        <v>1916</v>
      </c>
      <c r="B802" t="s">
        <v>956</v>
      </c>
      <c r="D802" t="s">
        <v>2534</v>
      </c>
      <c r="E802" t="str">
        <f t="shared" si="24"/>
        <v>Not_value</v>
      </c>
      <c r="F802" t="str">
        <f t="shared" si="25"/>
        <v>Delpharm Reims/ Дельфарм Реймс|Дельфарм Реймс|Not_value|Апрель</v>
      </c>
    </row>
    <row r="803" spans="1:6" x14ac:dyDescent="0.2">
      <c r="A803" t="s">
        <v>1917</v>
      </c>
      <c r="B803" t="s">
        <v>2512</v>
      </c>
      <c r="D803" t="s">
        <v>2534</v>
      </c>
      <c r="E803" t="str">
        <f t="shared" si="24"/>
        <v>Not_value</v>
      </c>
      <c r="F803" t="str">
        <f t="shared" si="25"/>
        <v>Himalaya Drug Co/ Хималая Драг Ко|Хималая Драг|Not_value|Апрель</v>
      </c>
    </row>
    <row r="804" spans="1:6" x14ac:dyDescent="0.2">
      <c r="A804" t="s">
        <v>1918</v>
      </c>
      <c r="B804" t="s">
        <v>2413</v>
      </c>
      <c r="D804" t="s">
        <v>2534</v>
      </c>
      <c r="E804" t="str">
        <f t="shared" si="24"/>
        <v>Not_value</v>
      </c>
      <c r="F804" t="str">
        <f t="shared" si="25"/>
        <v>ООО "Фармасинтез-Тюмень"|Фармасинтез|Not_value|Апрель</v>
      </c>
    </row>
    <row r="805" spans="1:6" x14ac:dyDescent="0.2">
      <c r="A805" t="s">
        <v>1919</v>
      </c>
      <c r="B805" t="s">
        <v>2187</v>
      </c>
      <c r="C805" t="s">
        <v>2188</v>
      </c>
      <c r="D805" t="s">
        <v>2534</v>
      </c>
      <c r="E805" t="str">
        <f t="shared" si="24"/>
        <v>Самсон</v>
      </c>
      <c r="F805" t="str">
        <f t="shared" si="25"/>
        <v>ООО Герофарм/ Самсон|Герофарм|Самсон|Апрель</v>
      </c>
    </row>
    <row r="806" spans="1:6" x14ac:dyDescent="0.2">
      <c r="A806" t="s">
        <v>1920</v>
      </c>
      <c r="B806" t="s">
        <v>2513</v>
      </c>
      <c r="D806" t="s">
        <v>2534</v>
      </c>
      <c r="E806" t="str">
        <f t="shared" si="24"/>
        <v>Not_value</v>
      </c>
      <c r="F806" t="str">
        <f t="shared" si="25"/>
        <v>Чангжоу Хуалиань Хэлс ДрессингКо., ЛТД|Чангжоу Хуалиань Хэлс|Not_value|Апрель</v>
      </c>
    </row>
    <row r="807" spans="1:6" x14ac:dyDescent="0.2">
      <c r="A807" t="s">
        <v>1921</v>
      </c>
      <c r="B807" t="s">
        <v>2514</v>
      </c>
      <c r="D807" t="s">
        <v>2534</v>
      </c>
      <c r="E807" t="str">
        <f t="shared" si="24"/>
        <v>Not_value</v>
      </c>
      <c r="F807" t="str">
        <f t="shared" si="25"/>
        <v>ООО "Ниармедик плюс"|Ниармедик плюс|Not_value|Апрель</v>
      </c>
    </row>
    <row r="808" spans="1:6" x14ac:dyDescent="0.2">
      <c r="A808" t="s">
        <v>1922</v>
      </c>
      <c r="B808" t="s">
        <v>2190</v>
      </c>
      <c r="D808" t="s">
        <v>2534</v>
      </c>
      <c r="E808" t="str">
        <f t="shared" si="24"/>
        <v>Not_value</v>
      </c>
      <c r="F808" t="str">
        <f t="shared" si="25"/>
        <v>АО ХФЗ "Здравле"|Здравле|Not_value|Апрель</v>
      </c>
    </row>
    <row r="809" spans="1:6" x14ac:dyDescent="0.2">
      <c r="A809" t="s">
        <v>1923</v>
      </c>
      <c r="B809" t="s">
        <v>2515</v>
      </c>
      <c r="D809" t="s">
        <v>2534</v>
      </c>
      <c r="E809" t="str">
        <f t="shared" si="24"/>
        <v>Not_value</v>
      </c>
      <c r="F809" t="str">
        <f t="shared" si="25"/>
        <v>Юнивёрсал Медикеар Пвт. Лтд.|Юниверсал Медикеар|Not_value|Апрель</v>
      </c>
    </row>
    <row r="810" spans="1:6" x14ac:dyDescent="0.2">
      <c r="A810" t="s">
        <v>1924</v>
      </c>
      <c r="B810" t="s">
        <v>2516</v>
      </c>
      <c r="D810" t="s">
        <v>2534</v>
      </c>
      <c r="E810" t="str">
        <f t="shared" si="24"/>
        <v>Not_value</v>
      </c>
      <c r="F810" t="str">
        <f t="shared" si="25"/>
        <v>Eagle Nutritionals, lnc|Eagle Nutritionals|Not_value|Апрель</v>
      </c>
    </row>
    <row r="811" spans="1:6" x14ac:dyDescent="0.2">
      <c r="A811" t="s">
        <v>1925</v>
      </c>
      <c r="B811" t="s">
        <v>1465</v>
      </c>
      <c r="D811" t="s">
        <v>2534</v>
      </c>
      <c r="E811" t="str">
        <f t="shared" si="24"/>
        <v>Not_value</v>
      </c>
      <c r="F811" t="str">
        <f t="shared" si="25"/>
        <v>S.C. Biofarm S.A./ Биофарм|Биофарм|Not_value|Апрель</v>
      </c>
    </row>
    <row r="812" spans="1:6" x14ac:dyDescent="0.2">
      <c r="A812" t="s">
        <v>1926</v>
      </c>
      <c r="B812" t="s">
        <v>2047</v>
      </c>
      <c r="D812" t="s">
        <v>2534</v>
      </c>
      <c r="E812" t="str">
        <f t="shared" si="24"/>
        <v>Not_value</v>
      </c>
      <c r="F812" t="str">
        <f t="shared" si="25"/>
        <v>ООО "Аромасинтез"|Аромасинтез|Not_value|Апрель</v>
      </c>
    </row>
    <row r="813" spans="1:6" x14ac:dyDescent="0.2">
      <c r="A813" t="s">
        <v>1927</v>
      </c>
      <c r="B813" t="s">
        <v>2517</v>
      </c>
      <c r="D813" t="s">
        <v>2534</v>
      </c>
      <c r="E813" t="str">
        <f t="shared" si="24"/>
        <v>Not_value</v>
      </c>
      <c r="F813" t="str">
        <f t="shared" si="25"/>
        <v>ООО "ДАВ Фарм"|ДАВ Фарм|Not_value|Апрель</v>
      </c>
    </row>
    <row r="814" spans="1:6" x14ac:dyDescent="0.2">
      <c r="A814" t="s">
        <v>1928</v>
      </c>
      <c r="B814" t="s">
        <v>2518</v>
      </c>
      <c r="D814" t="s">
        <v>2534</v>
      </c>
      <c r="E814" t="str">
        <f t="shared" si="24"/>
        <v>Not_value</v>
      </c>
      <c r="F814" t="str">
        <f t="shared" si="25"/>
        <v>ООО "Фармаприм"|Фармаприм|Not_value|Апрель</v>
      </c>
    </row>
    <row r="815" spans="1:6" x14ac:dyDescent="0.2">
      <c r="A815" t="s">
        <v>1929</v>
      </c>
      <c r="B815" t="s">
        <v>2386</v>
      </c>
      <c r="D815" t="s">
        <v>2534</v>
      </c>
      <c r="E815" t="str">
        <f t="shared" si="24"/>
        <v>Not_value</v>
      </c>
      <c r="F815" t="str">
        <f t="shared" si="25"/>
        <v>ООО "Фармамед"|Фармамед|Not_value|Апрель</v>
      </c>
    </row>
    <row r="816" spans="1:6" x14ac:dyDescent="0.2">
      <c r="A816" t="s">
        <v>1930</v>
      </c>
      <c r="B816" t="s">
        <v>2519</v>
      </c>
      <c r="D816" t="s">
        <v>2534</v>
      </c>
      <c r="E816" t="str">
        <f t="shared" si="24"/>
        <v>Not_value</v>
      </c>
      <c r="F816" t="str">
        <f t="shared" si="25"/>
        <v>Рут де Бельвилль, Лье-ди Майар|Рут де Бельвилль|Not_value|Апрель</v>
      </c>
    </row>
    <row r="817" spans="1:6" x14ac:dyDescent="0.2">
      <c r="A817" t="s">
        <v>1931</v>
      </c>
      <c r="B817" t="s">
        <v>1447</v>
      </c>
      <c r="D817" t="s">
        <v>2534</v>
      </c>
      <c r="E817" t="str">
        <f t="shared" si="24"/>
        <v>Not_value</v>
      </c>
      <c r="F817" t="str">
        <f t="shared" si="25"/>
        <v>ООО "Технопарк- Центр"|Технопарк-Центр|Not_value|Апрель</v>
      </c>
    </row>
    <row r="818" spans="1:6" x14ac:dyDescent="0.2">
      <c r="A818" t="s">
        <v>1932</v>
      </c>
      <c r="B818" t="s">
        <v>2279</v>
      </c>
      <c r="D818" t="s">
        <v>2534</v>
      </c>
      <c r="E818" t="str">
        <f t="shared" si="24"/>
        <v>Not_value</v>
      </c>
      <c r="F818" t="str">
        <f t="shared" si="25"/>
        <v>Nabros Pharma/ Наброс Фарма|Наброс Фарма|Not_value|Апрель</v>
      </c>
    </row>
    <row r="819" spans="1:6" x14ac:dyDescent="0.2">
      <c r="A819" t="s">
        <v>1933</v>
      </c>
      <c r="B819" t="s">
        <v>2520</v>
      </c>
      <c r="D819" t="s">
        <v>2534</v>
      </c>
      <c r="E819" t="str">
        <f t="shared" si="24"/>
        <v>Not_value</v>
      </c>
      <c r="F819" t="str">
        <f t="shared" si="25"/>
        <v>Мефар Илач Санайии А.Ш.|Мефар Илач Санайии|Not_value|Апрель</v>
      </c>
    </row>
    <row r="820" spans="1:6" x14ac:dyDescent="0.2">
      <c r="A820" t="s">
        <v>1934</v>
      </c>
      <c r="B820" t="s">
        <v>2521</v>
      </c>
      <c r="D820" t="s">
        <v>2534</v>
      </c>
      <c r="E820" t="str">
        <f t="shared" si="24"/>
        <v>Not_value</v>
      </c>
      <c r="F820" t="str">
        <f t="shared" si="25"/>
        <v>ООО "Йодные Технологии и Маркетинг"|Йодные Технологии и Маркетинг|Not_value|Апрель</v>
      </c>
    </row>
    <row r="821" spans="1:6" x14ac:dyDescent="0.2">
      <c r="A821" t="s">
        <v>1935</v>
      </c>
      <c r="B821" t="s">
        <v>2110</v>
      </c>
      <c r="D821" t="s">
        <v>2534</v>
      </c>
      <c r="E821" t="str">
        <f t="shared" si="24"/>
        <v>Not_value</v>
      </c>
      <c r="F821" t="str">
        <f t="shared" si="25"/>
        <v>Contract Pharmacal Corporation/Контракт Фармакал Корпорейшн|Контракт Фармакал|Not_value|Апрель</v>
      </c>
    </row>
    <row r="822" spans="1:6" x14ac:dyDescent="0.2">
      <c r="A822" t="s">
        <v>1936</v>
      </c>
      <c r="B822" t="s">
        <v>2522</v>
      </c>
      <c r="D822" t="s">
        <v>2534</v>
      </c>
      <c r="E822" t="str">
        <f t="shared" si="24"/>
        <v>Not_value</v>
      </c>
      <c r="F822" t="str">
        <f t="shared" si="25"/>
        <v>Римзер Спешиалти Продакшн ГмбХ|Римзер Спешиалти Продакшн|Not_value|Апрель</v>
      </c>
    </row>
    <row r="823" spans="1:6" x14ac:dyDescent="0.2">
      <c r="A823" t="s">
        <v>1937</v>
      </c>
      <c r="B823" t="s">
        <v>1993</v>
      </c>
      <c r="D823" t="s">
        <v>2534</v>
      </c>
      <c r="E823" t="str">
        <f t="shared" si="24"/>
        <v>Not_value</v>
      </c>
      <c r="F823" t="str">
        <f t="shared" si="25"/>
        <v>ООО "Фермент Фирма"|Фермент Фирма|Not_value|Апрель</v>
      </c>
    </row>
    <row r="824" spans="1:6" x14ac:dyDescent="0.2">
      <c r="A824" t="s">
        <v>1938</v>
      </c>
      <c r="B824" t="s">
        <v>2523</v>
      </c>
      <c r="D824" t="s">
        <v>2534</v>
      </c>
      <c r="E824" t="str">
        <f t="shared" si="24"/>
        <v>Not_value</v>
      </c>
      <c r="F824" t="str">
        <f t="shared" si="25"/>
        <v>E-Phapma Trento S.p.A|E-Phapma Trento|Not_value|Апрель</v>
      </c>
    </row>
    <row r="825" spans="1:6" x14ac:dyDescent="0.2">
      <c r="A825" t="s">
        <v>1939</v>
      </c>
      <c r="B825" t="s">
        <v>1939</v>
      </c>
      <c r="D825" t="s">
        <v>2534</v>
      </c>
      <c r="E825" t="str">
        <f t="shared" si="24"/>
        <v>Not_value</v>
      </c>
      <c r="F825" t="str">
        <f t="shared" si="25"/>
        <v>Лаборатория Бейли Креат|Лаборатория Бейли Креат|Not_value|Апрель</v>
      </c>
    </row>
    <row r="826" spans="1:6" x14ac:dyDescent="0.2">
      <c r="A826" t="s">
        <v>1940</v>
      </c>
      <c r="B826" t="s">
        <v>1584</v>
      </c>
      <c r="D826" t="s">
        <v>2534</v>
      </c>
      <c r="E826" t="str">
        <f t="shared" si="24"/>
        <v>Not_value</v>
      </c>
      <c r="F826" t="str">
        <f t="shared" si="25"/>
        <v>Hisunit Ltd/ Хисунит|Хисунит|Not_value|Апрель</v>
      </c>
    </row>
    <row r="827" spans="1:6" x14ac:dyDescent="0.2">
      <c r="A827" t="s">
        <v>1941</v>
      </c>
      <c r="B827" t="s">
        <v>2198</v>
      </c>
      <c r="C827" t="s">
        <v>2199</v>
      </c>
      <c r="D827" t="s">
        <v>2534</v>
      </c>
      <c r="E827" t="str">
        <f t="shared" si="24"/>
        <v>Иммунопрепараты</v>
      </c>
      <c r="F827" t="str">
        <f t="shared" si="25"/>
        <v>Микроген НПО, ФГУП/ Иммунопрепараты|Микроген|Иммунопрепараты|Апрель</v>
      </c>
    </row>
    <row r="828" spans="1:6" x14ac:dyDescent="0.2">
      <c r="A828" t="s">
        <v>1942</v>
      </c>
      <c r="B828" t="s">
        <v>2524</v>
      </c>
      <c r="D828" t="s">
        <v>2534</v>
      </c>
      <c r="E828" t="str">
        <f t="shared" si="24"/>
        <v>Not_value</v>
      </c>
      <c r="F828" t="str">
        <f t="shared" si="25"/>
        <v>АО "ГаличФарм"|ГаличФарм|Not_value|Апрель</v>
      </c>
    </row>
    <row r="829" spans="1:6" x14ac:dyDescent="0.2">
      <c r="A829" t="s">
        <v>1943</v>
      </c>
      <c r="B829" t="s">
        <v>1980</v>
      </c>
      <c r="C829" t="s">
        <v>2201</v>
      </c>
      <c r="D829" t="s">
        <v>2534</v>
      </c>
      <c r="E829" t="str">
        <f t="shared" si="24"/>
        <v>ОРТАТ</v>
      </c>
      <c r="F829" t="str">
        <f t="shared" si="25"/>
        <v>АО "Р-Фарм" /АО "ОРТАТ"|Р-Фарм|ОРТАТ|Апрель</v>
      </c>
    </row>
    <row r="830" spans="1:6" x14ac:dyDescent="0.2">
      <c r="A830" t="s">
        <v>1944</v>
      </c>
      <c r="B830" t="s">
        <v>2525</v>
      </c>
      <c r="D830" t="s">
        <v>2534</v>
      </c>
      <c r="E830" t="str">
        <f t="shared" si="24"/>
        <v>Not_value</v>
      </c>
      <c r="F830" t="str">
        <f t="shared" si="25"/>
        <v>Sinsin Pharmaceutical Co., Ltd|Sinsin Pharmaceutical|Not_value|Апрель</v>
      </c>
    </row>
    <row r="831" spans="1:6" x14ac:dyDescent="0.2">
      <c r="A831" t="s">
        <v>1945</v>
      </c>
      <c r="B831" t="s">
        <v>2526</v>
      </c>
      <c r="D831" t="s">
        <v>2534</v>
      </c>
      <c r="E831" t="str">
        <f t="shared" si="24"/>
        <v>Not_value</v>
      </c>
      <c r="F831" t="str">
        <f t="shared" si="25"/>
        <v>ОАО "Мосхимфармпрепараты им. Н.А.Семашко"|Мосхимфармпрепараты|Not_value|Апрель</v>
      </c>
    </row>
    <row r="832" spans="1:6" x14ac:dyDescent="0.2">
      <c r="A832" t="s">
        <v>1946</v>
      </c>
      <c r="B832" t="s">
        <v>2527</v>
      </c>
      <c r="D832" t="s">
        <v>2534</v>
      </c>
      <c r="E832" t="str">
        <f t="shared" si="24"/>
        <v>Not_value</v>
      </c>
      <c r="F832" t="str">
        <f t="shared" si="25"/>
        <v>ООО "Доктор Н"|Доктор Н|Not_value|Апрель</v>
      </c>
    </row>
    <row r="833" spans="1:6" x14ac:dyDescent="0.2">
      <c r="A833" t="s">
        <v>1947</v>
      </c>
      <c r="B833" t="s">
        <v>2204</v>
      </c>
      <c r="D833" t="s">
        <v>2534</v>
      </c>
      <c r="E833" t="str">
        <f t="shared" si="24"/>
        <v>Not_value</v>
      </c>
      <c r="F833" t="str">
        <f t="shared" si="25"/>
        <v>ЗАО "НП Малкут"|Малкут|Not_value|Апрель</v>
      </c>
    </row>
    <row r="834" spans="1:6" x14ac:dyDescent="0.2">
      <c r="A834" t="s">
        <v>1948</v>
      </c>
      <c r="B834" t="s">
        <v>2528</v>
      </c>
      <c r="D834" t="s">
        <v>2534</v>
      </c>
      <c r="E834" t="str">
        <f t="shared" si="24"/>
        <v>Not_value</v>
      </c>
      <c r="F834" t="str">
        <f t="shared" si="25"/>
        <v>Promed Exports, Pvt.Ltd./ Промед Экспортс|Промед|Not_value|Апрель</v>
      </c>
    </row>
    <row r="835" spans="1:6" x14ac:dyDescent="0.2">
      <c r="A835" t="s">
        <v>1949</v>
      </c>
      <c r="B835" t="s">
        <v>2529</v>
      </c>
      <c r="D835" t="s">
        <v>2534</v>
      </c>
      <c r="E835" t="str">
        <f t="shared" ref="E835:E840" si="26">IF(C835="","Not_value",C835)</f>
        <v>Not_value</v>
      </c>
      <c r="F835" t="str">
        <f t="shared" ref="F835:F840" si="27">A835&amp;"|"&amp;B835&amp;"|"&amp;E835&amp;"|"&amp;D835</f>
        <v>Chiesi Farmaceutici SpA/ Кьези Фарм.|Кьези Фарм|Not_value|Апрель</v>
      </c>
    </row>
    <row r="836" spans="1:6" x14ac:dyDescent="0.2">
      <c r="A836" t="s">
        <v>1950</v>
      </c>
      <c r="B836" t="s">
        <v>2530</v>
      </c>
      <c r="D836" t="s">
        <v>2534</v>
      </c>
      <c r="E836" t="str">
        <f t="shared" si="26"/>
        <v>Not_value</v>
      </c>
      <c r="F836" t="str">
        <f t="shared" si="27"/>
        <v>ООО "Лекарь"|Лекарь|Not_value|Апрель</v>
      </c>
    </row>
    <row r="837" spans="1:6" x14ac:dyDescent="0.2">
      <c r="A837" t="s">
        <v>1951</v>
      </c>
      <c r="B837" t="s">
        <v>2531</v>
      </c>
      <c r="D837" t="s">
        <v>2534</v>
      </c>
      <c r="E837" t="str">
        <f t="shared" si="26"/>
        <v>Not_value</v>
      </c>
      <c r="F837" t="str">
        <f t="shared" si="27"/>
        <v>Phytonet d.o.o./Фитонет|Фитонет|Not_value|Апрель</v>
      </c>
    </row>
    <row r="838" spans="1:6" x14ac:dyDescent="0.2">
      <c r="A838" t="s">
        <v>1952</v>
      </c>
      <c r="B838" t="s">
        <v>2532</v>
      </c>
      <c r="D838" t="s">
        <v>2534</v>
      </c>
      <c r="E838" t="str">
        <f t="shared" si="26"/>
        <v>Not_value</v>
      </c>
      <c r="F838" t="str">
        <f t="shared" si="27"/>
        <v>ЗАО «ДАШТАИН ХАТУТИК»|ДАШТАИН ХАТУТИК|Not_value|Апрель</v>
      </c>
    </row>
    <row r="839" spans="1:6" x14ac:dyDescent="0.2">
      <c r="A839" t="s">
        <v>1953</v>
      </c>
      <c r="B839" t="s">
        <v>2533</v>
      </c>
      <c r="D839" t="s">
        <v>2534</v>
      </c>
      <c r="E839" t="str">
        <f t="shared" si="26"/>
        <v>Not_value</v>
      </c>
      <c r="F839" t="str">
        <f t="shared" si="27"/>
        <v>ЗАО "Силма"|Силма|Not_value|Апрель</v>
      </c>
    </row>
    <row r="840" spans="1:6" x14ac:dyDescent="0.2">
      <c r="A840" t="s">
        <v>2015</v>
      </c>
      <c r="B840" t="s">
        <v>2015</v>
      </c>
      <c r="D840" t="s">
        <v>2766</v>
      </c>
      <c r="E840" t="str">
        <f t="shared" si="26"/>
        <v>Not_value</v>
      </c>
      <c r="F840" t="str">
        <f t="shared" si="27"/>
        <v>КРКА|КРКА|Not_value|Соц_аптека</v>
      </c>
    </row>
    <row r="841" spans="1:6" x14ac:dyDescent="0.2">
      <c r="A841" t="s">
        <v>561</v>
      </c>
      <c r="B841" t="s">
        <v>561</v>
      </c>
      <c r="D841" t="s">
        <v>2766</v>
      </c>
      <c r="E841" t="str">
        <f t="shared" ref="E841:E904" si="28">IF(C841="","Not_value",C841)</f>
        <v>Not_value</v>
      </c>
      <c r="F841" t="str">
        <f t="shared" ref="F841:F904" si="29">A841&amp;"|"&amp;B841&amp;"|"&amp;E841&amp;"|"&amp;D841</f>
        <v>Озон|Озон|Not_value|Соц_аптека</v>
      </c>
    </row>
    <row r="842" spans="1:6" x14ac:dyDescent="0.2">
      <c r="A842" t="s">
        <v>1986</v>
      </c>
      <c r="B842" t="s">
        <v>1986</v>
      </c>
      <c r="D842" t="s">
        <v>2766</v>
      </c>
      <c r="E842" t="str">
        <f t="shared" si="28"/>
        <v>Not_value</v>
      </c>
      <c r="F842" t="str">
        <f t="shared" si="29"/>
        <v>Вертекс|Вертекс|Not_value|Соц_аптека</v>
      </c>
    </row>
    <row r="843" spans="1:6" x14ac:dyDescent="0.2">
      <c r="A843" t="s">
        <v>2017</v>
      </c>
      <c r="B843" t="s">
        <v>2017</v>
      </c>
      <c r="D843" t="s">
        <v>2766</v>
      </c>
      <c r="E843" t="str">
        <f t="shared" si="28"/>
        <v>Not_value</v>
      </c>
      <c r="F843" t="str">
        <f t="shared" si="29"/>
        <v>Фармстандарт|Фармстандарт|Not_value|Соц_аптека</v>
      </c>
    </row>
    <row r="844" spans="1:6" x14ac:dyDescent="0.2">
      <c r="A844" t="s">
        <v>1960</v>
      </c>
      <c r="B844" t="s">
        <v>1960</v>
      </c>
      <c r="D844" t="s">
        <v>2766</v>
      </c>
      <c r="E844" t="str">
        <f t="shared" si="28"/>
        <v>Not_value</v>
      </c>
      <c r="F844" t="str">
        <f t="shared" si="29"/>
        <v>Тева|Тева|Not_value|Соц_аптека</v>
      </c>
    </row>
    <row r="845" spans="1:6" x14ac:dyDescent="0.2">
      <c r="A845" t="s">
        <v>2037</v>
      </c>
      <c r="B845" t="s">
        <v>2037</v>
      </c>
      <c r="D845" t="s">
        <v>2766</v>
      </c>
      <c r="E845" t="str">
        <f t="shared" si="28"/>
        <v>Not_value</v>
      </c>
      <c r="F845" t="str">
        <f t="shared" si="29"/>
        <v>Красногорсклексредства|Красногорсклексредства|Not_value|Соц_аптека</v>
      </c>
    </row>
    <row r="846" spans="1:6" x14ac:dyDescent="0.2">
      <c r="A846" t="s">
        <v>2208</v>
      </c>
      <c r="B846" t="s">
        <v>2208</v>
      </c>
      <c r="D846" t="s">
        <v>2766</v>
      </c>
      <c r="E846" t="str">
        <f t="shared" si="28"/>
        <v>Not_value</v>
      </c>
      <c r="F846" t="str">
        <f t="shared" si="29"/>
        <v>Рекитт Бенкизер|Рекитт Бенкизер|Not_value|Соц_аптека</v>
      </c>
    </row>
    <row r="847" spans="1:6" x14ac:dyDescent="0.2">
      <c r="A847" t="s">
        <v>2073</v>
      </c>
      <c r="B847" t="s">
        <v>2073</v>
      </c>
      <c r="D847" t="s">
        <v>2766</v>
      </c>
      <c r="E847" t="str">
        <f t="shared" si="28"/>
        <v>Not_value</v>
      </c>
      <c r="F847" t="str">
        <f t="shared" si="29"/>
        <v>Сандоз|Сандоз|Not_value|Соц_аптека</v>
      </c>
    </row>
    <row r="848" spans="1:6" x14ac:dyDescent="0.2">
      <c r="A848" t="s">
        <v>2378</v>
      </c>
      <c r="B848" t="s">
        <v>2378</v>
      </c>
      <c r="D848" t="s">
        <v>2766</v>
      </c>
      <c r="E848" t="str">
        <f t="shared" si="28"/>
        <v>Not_value</v>
      </c>
      <c r="F848" t="str">
        <f t="shared" si="29"/>
        <v>Северная Звезда|Северная Звезда|Not_value|Соц_аптека</v>
      </c>
    </row>
    <row r="849" spans="1:6" x14ac:dyDescent="0.2">
      <c r="A849" t="s">
        <v>1961</v>
      </c>
      <c r="B849" t="s">
        <v>1961</v>
      </c>
      <c r="D849" t="s">
        <v>2766</v>
      </c>
      <c r="E849" t="str">
        <f t="shared" si="28"/>
        <v>Not_value</v>
      </c>
      <c r="F849" t="str">
        <f t="shared" si="29"/>
        <v>Гедеон Рихтер|Гедеон Рихтер|Not_value|Соц_аптека</v>
      </c>
    </row>
    <row r="850" spans="1:6" x14ac:dyDescent="0.2">
      <c r="A850" t="s">
        <v>2016</v>
      </c>
      <c r="B850" t="s">
        <v>2016</v>
      </c>
      <c r="D850" t="s">
        <v>2766</v>
      </c>
      <c r="E850" t="str">
        <f t="shared" si="28"/>
        <v>Not_value</v>
      </c>
      <c r="F850" t="str">
        <f t="shared" si="29"/>
        <v>Канонфарма|Канонфарма|Not_value|Соц_аптека</v>
      </c>
    </row>
    <row r="851" spans="1:6" x14ac:dyDescent="0.2">
      <c r="A851" t="s">
        <v>2536</v>
      </c>
      <c r="B851" t="s">
        <v>1971</v>
      </c>
      <c r="D851" t="s">
        <v>2766</v>
      </c>
      <c r="E851" t="str">
        <f t="shared" si="28"/>
        <v>Not_value</v>
      </c>
      <c r="F851" t="str">
        <f t="shared" si="29"/>
        <v>Берлин-Хеми/Менарини|Берлин-Хеми|Not_value|Соц_аптека</v>
      </c>
    </row>
    <row r="852" spans="1:6" x14ac:dyDescent="0.2">
      <c r="A852" t="s">
        <v>2068</v>
      </c>
      <c r="B852" t="s">
        <v>2068</v>
      </c>
      <c r="D852" t="s">
        <v>2766</v>
      </c>
      <c r="E852" t="str">
        <f t="shared" si="28"/>
        <v>Not_value</v>
      </c>
      <c r="F852" t="str">
        <f t="shared" si="29"/>
        <v>Новартис|Новартис|Not_value|Соц_аптека</v>
      </c>
    </row>
    <row r="853" spans="1:6" x14ac:dyDescent="0.2">
      <c r="A853" t="s">
        <v>2064</v>
      </c>
      <c r="B853" t="s">
        <v>2064</v>
      </c>
      <c r="D853" t="s">
        <v>2766</v>
      </c>
      <c r="E853" t="str">
        <f t="shared" si="28"/>
        <v>Not_value</v>
      </c>
      <c r="F853" t="str">
        <f t="shared" si="29"/>
        <v>Сервье|Сервье|Not_value|Соц_аптека</v>
      </c>
    </row>
    <row r="854" spans="1:6" x14ac:dyDescent="0.2">
      <c r="A854" t="s">
        <v>2537</v>
      </c>
      <c r="B854" t="s">
        <v>1977</v>
      </c>
      <c r="D854" t="s">
        <v>2766</v>
      </c>
      <c r="E854" t="str">
        <f t="shared" si="28"/>
        <v>Not_value</v>
      </c>
      <c r="F854" t="str">
        <f t="shared" si="29"/>
        <v>ФармВИЛАР ФПК|ФармВИЛАР|Not_value|Соц_аптека</v>
      </c>
    </row>
    <row r="855" spans="1:6" x14ac:dyDescent="0.2">
      <c r="A855" t="s">
        <v>2054</v>
      </c>
      <c r="B855" t="s">
        <v>2054</v>
      </c>
      <c r="D855" t="s">
        <v>2766</v>
      </c>
      <c r="E855" t="str">
        <f t="shared" si="28"/>
        <v>Not_value</v>
      </c>
      <c r="F855" t="str">
        <f t="shared" si="29"/>
        <v>Балканфарма|Балканфарма|Not_value|Соц_аптека</v>
      </c>
    </row>
    <row r="856" spans="1:6" x14ac:dyDescent="0.2">
      <c r="A856" t="s">
        <v>2538</v>
      </c>
      <c r="B856" t="s">
        <v>1963</v>
      </c>
      <c r="D856" t="s">
        <v>2766</v>
      </c>
      <c r="E856" t="str">
        <f t="shared" si="28"/>
        <v>Not_value</v>
      </c>
      <c r="F856" t="str">
        <f t="shared" si="29"/>
        <v>Байер Фарма АГ|Байер|Not_value|Соц_аптека</v>
      </c>
    </row>
    <row r="857" spans="1:6" x14ac:dyDescent="0.2">
      <c r="A857" t="s">
        <v>785</v>
      </c>
      <c r="B857" t="s">
        <v>2214</v>
      </c>
      <c r="D857" t="s">
        <v>2766</v>
      </c>
      <c r="E857" t="str">
        <f t="shared" si="28"/>
        <v>Not_value</v>
      </c>
      <c r="F857" t="str">
        <f t="shared" si="29"/>
        <v>Юник Фармасьютикал Лабораториз|Юник Фармасьютикал|Not_value|Соц_аптека</v>
      </c>
    </row>
    <row r="858" spans="1:6" x14ac:dyDescent="0.2">
      <c r="A858" t="s">
        <v>2072</v>
      </c>
      <c r="B858" t="s">
        <v>2072</v>
      </c>
      <c r="D858" t="s">
        <v>2766</v>
      </c>
      <c r="E858" t="str">
        <f t="shared" si="28"/>
        <v>Not_value</v>
      </c>
      <c r="F858" t="str">
        <f t="shared" si="29"/>
        <v>Акрихин|Акрихин|Not_value|Соц_аптека</v>
      </c>
    </row>
    <row r="859" spans="1:6" x14ac:dyDescent="0.2">
      <c r="A859" t="s">
        <v>2021</v>
      </c>
      <c r="B859" t="s">
        <v>2021</v>
      </c>
      <c r="D859" t="s">
        <v>2766</v>
      </c>
      <c r="E859" t="str">
        <f t="shared" si="28"/>
        <v>Not_value</v>
      </c>
      <c r="F859" t="str">
        <f t="shared" si="29"/>
        <v>Эгис|Эгис|Not_value|Соц_аптека</v>
      </c>
    </row>
    <row r="860" spans="1:6" x14ac:dyDescent="0.2">
      <c r="A860" t="s">
        <v>2311</v>
      </c>
      <c r="B860" t="s">
        <v>2311</v>
      </c>
      <c r="D860" t="s">
        <v>2766</v>
      </c>
      <c r="E860" t="str">
        <f t="shared" si="28"/>
        <v>Not_value</v>
      </c>
      <c r="F860" t="str">
        <f t="shared" si="29"/>
        <v>Берингер Ингельхайм|Берингер Ингельхайм|Not_value|Соц_аптека</v>
      </c>
    </row>
    <row r="861" spans="1:6" x14ac:dyDescent="0.2">
      <c r="A861" t="s">
        <v>2539</v>
      </c>
      <c r="B861" t="s">
        <v>1967</v>
      </c>
      <c r="D861" t="s">
        <v>2766</v>
      </c>
      <c r="E861" t="str">
        <f t="shared" si="28"/>
        <v>Not_value</v>
      </c>
      <c r="F861" t="str">
        <f t="shared" si="29"/>
        <v>Оболенское ФП|Оболенское|Not_value|Соц_аптека</v>
      </c>
    </row>
    <row r="862" spans="1:6" x14ac:dyDescent="0.2">
      <c r="A862" t="s">
        <v>2024</v>
      </c>
      <c r="B862" t="s">
        <v>2024</v>
      </c>
      <c r="D862" t="s">
        <v>2766</v>
      </c>
      <c r="E862" t="str">
        <f t="shared" si="28"/>
        <v>Not_value</v>
      </c>
      <c r="F862" t="str">
        <f t="shared" si="29"/>
        <v>Гротекс|Гротекс|Not_value|Соц_аптека</v>
      </c>
    </row>
    <row r="863" spans="1:6" x14ac:dyDescent="0.2">
      <c r="A863" t="s">
        <v>2540</v>
      </c>
      <c r="B863" t="s">
        <v>2213</v>
      </c>
      <c r="D863" t="s">
        <v>2766</v>
      </c>
      <c r="E863" t="str">
        <f t="shared" si="28"/>
        <v>Not_value</v>
      </c>
      <c r="F863" t="str">
        <f t="shared" si="29"/>
        <v>Санофи-Авентис|Санофи|Not_value|Соц_аптека</v>
      </c>
    </row>
    <row r="864" spans="1:6" x14ac:dyDescent="0.2">
      <c r="A864" t="s">
        <v>2541</v>
      </c>
      <c r="B864" t="s">
        <v>2029</v>
      </c>
      <c r="D864" t="s">
        <v>2766</v>
      </c>
      <c r="E864" t="str">
        <f t="shared" si="28"/>
        <v>Not_value</v>
      </c>
      <c r="F864" t="str">
        <f t="shared" si="29"/>
        <v>Д-р Редди`с|Реддис|Not_value|Соц_аптека</v>
      </c>
    </row>
    <row r="865" spans="1:6" x14ac:dyDescent="0.2">
      <c r="A865" t="s">
        <v>2097</v>
      </c>
      <c r="B865" t="s">
        <v>2097</v>
      </c>
      <c r="D865" t="s">
        <v>2766</v>
      </c>
      <c r="E865" t="str">
        <f t="shared" si="28"/>
        <v>Not_value</v>
      </c>
      <c r="F865" t="str">
        <f t="shared" si="29"/>
        <v>Белупо|Белупо|Not_value|Соц_аптека</v>
      </c>
    </row>
    <row r="866" spans="1:6" x14ac:dyDescent="0.2">
      <c r="A866" t="s">
        <v>1957</v>
      </c>
      <c r="B866" t="s">
        <v>1957</v>
      </c>
      <c r="D866" t="s">
        <v>2766</v>
      </c>
      <c r="E866" t="str">
        <f t="shared" si="28"/>
        <v>Not_value</v>
      </c>
      <c r="F866" t="str">
        <f t="shared" si="29"/>
        <v>Нижфарм|Нижфарм|Not_value|Соц_аптека</v>
      </c>
    </row>
    <row r="867" spans="1:6" x14ac:dyDescent="0.2">
      <c r="A867" t="s">
        <v>2542</v>
      </c>
      <c r="B867" t="s">
        <v>2019</v>
      </c>
      <c r="D867" t="s">
        <v>2766</v>
      </c>
      <c r="E867" t="str">
        <f t="shared" si="28"/>
        <v>Not_value</v>
      </c>
      <c r="F867" t="str">
        <f t="shared" si="29"/>
        <v>Обновление ПФК|Обновление|Not_value|Соц_аптека</v>
      </c>
    </row>
    <row r="868" spans="1:6" x14ac:dyDescent="0.2">
      <c r="A868" t="s">
        <v>1958</v>
      </c>
      <c r="B868" t="s">
        <v>1958</v>
      </c>
      <c r="D868" t="s">
        <v>2766</v>
      </c>
      <c r="E868" t="str">
        <f t="shared" si="28"/>
        <v>Not_value</v>
      </c>
      <c r="F868" t="str">
        <f t="shared" si="29"/>
        <v>Хемофарм|Хемофарм|Not_value|Соц_аптека</v>
      </c>
    </row>
    <row r="869" spans="1:6" x14ac:dyDescent="0.2">
      <c r="A869" t="s">
        <v>2543</v>
      </c>
      <c r="B869" t="s">
        <v>2017</v>
      </c>
      <c r="D869" t="s">
        <v>2766</v>
      </c>
      <c r="E869" t="str">
        <f t="shared" si="28"/>
        <v>Not_value</v>
      </c>
      <c r="F869" t="str">
        <f t="shared" si="29"/>
        <v>Фармстандарт-Лексредства|Фармстандарт|Not_value|Соц_аптека</v>
      </c>
    </row>
    <row r="870" spans="1:6" x14ac:dyDescent="0.2">
      <c r="A870" t="s">
        <v>2544</v>
      </c>
      <c r="B870" t="s">
        <v>2071</v>
      </c>
      <c r="D870" t="s">
        <v>2766</v>
      </c>
      <c r="E870" t="str">
        <f t="shared" si="28"/>
        <v>Not_value</v>
      </c>
      <c r="F870" t="str">
        <f t="shared" si="29"/>
        <v>Эбботт|Эббот|Not_value|Соц_аптека</v>
      </c>
    </row>
    <row r="871" spans="1:6" x14ac:dyDescent="0.2">
      <c r="A871" t="s">
        <v>2545</v>
      </c>
      <c r="B871" t="s">
        <v>2086</v>
      </c>
      <c r="D871" t="s">
        <v>2766</v>
      </c>
      <c r="E871" t="str">
        <f t="shared" si="28"/>
        <v>Not_value</v>
      </c>
      <c r="F871" t="str">
        <f t="shared" si="29"/>
        <v>Фитофарм|Роза-Фитофарм|Not_value|Соц_аптека</v>
      </c>
    </row>
    <row r="872" spans="1:6" x14ac:dyDescent="0.2">
      <c r="A872" t="s">
        <v>2023</v>
      </c>
      <c r="B872" t="s">
        <v>2023</v>
      </c>
      <c r="D872" t="s">
        <v>2766</v>
      </c>
      <c r="E872" t="str">
        <f t="shared" si="28"/>
        <v>Not_value</v>
      </c>
      <c r="F872" t="str">
        <f t="shared" si="29"/>
        <v>Синтез|Синтез|Not_value|Соц_аптека</v>
      </c>
    </row>
    <row r="873" spans="1:6" x14ac:dyDescent="0.2">
      <c r="A873" t="s">
        <v>2031</v>
      </c>
      <c r="B873" t="s">
        <v>2031</v>
      </c>
      <c r="D873" t="s">
        <v>2766</v>
      </c>
      <c r="E873" t="str">
        <f t="shared" si="28"/>
        <v>Not_value</v>
      </c>
      <c r="F873" t="str">
        <f t="shared" si="29"/>
        <v>Софарма|Софарма|Not_value|Соц_аптека</v>
      </c>
    </row>
    <row r="874" spans="1:6" x14ac:dyDescent="0.2">
      <c r="A874" t="s">
        <v>2213</v>
      </c>
      <c r="B874" t="s">
        <v>2213</v>
      </c>
      <c r="D874" t="s">
        <v>2766</v>
      </c>
      <c r="E874" t="str">
        <f t="shared" si="28"/>
        <v>Not_value</v>
      </c>
      <c r="F874" t="str">
        <f t="shared" si="29"/>
        <v>Санофи|Санофи|Not_value|Соц_аптека</v>
      </c>
    </row>
    <row r="875" spans="1:6" x14ac:dyDescent="0.2">
      <c r="A875" t="s">
        <v>2546</v>
      </c>
      <c r="B875" t="s">
        <v>2070</v>
      </c>
      <c r="D875" t="s">
        <v>2766</v>
      </c>
      <c r="E875" t="str">
        <f t="shared" si="28"/>
        <v>Not_value</v>
      </c>
      <c r="F875" t="str">
        <f t="shared" si="29"/>
        <v>Валента Фарма|Валента|Not_value|Соц_аптека</v>
      </c>
    </row>
    <row r="876" spans="1:6" x14ac:dyDescent="0.2">
      <c r="A876" t="s">
        <v>2547</v>
      </c>
      <c r="B876" t="s">
        <v>2015</v>
      </c>
      <c r="D876" t="s">
        <v>2766</v>
      </c>
      <c r="E876" t="str">
        <f t="shared" si="28"/>
        <v>Not_value</v>
      </c>
      <c r="F876" t="str">
        <f t="shared" si="29"/>
        <v>КРКА-РУС|КРКА|Not_value|Соц_аптека</v>
      </c>
    </row>
    <row r="877" spans="1:6" x14ac:dyDescent="0.2">
      <c r="A877" t="s">
        <v>2548</v>
      </c>
      <c r="B877" t="s">
        <v>2065</v>
      </c>
      <c r="D877" t="s">
        <v>2766</v>
      </c>
      <c r="E877" t="str">
        <f t="shared" si="28"/>
        <v>Not_value</v>
      </c>
      <c r="F877" t="str">
        <f t="shared" si="29"/>
        <v>Зентива к.с|Зентива|Not_value|Соц_аптека</v>
      </c>
    </row>
    <row r="878" spans="1:6" x14ac:dyDescent="0.2">
      <c r="A878" t="s">
        <v>1975</v>
      </c>
      <c r="B878" t="s">
        <v>1975</v>
      </c>
      <c r="D878" t="s">
        <v>2766</v>
      </c>
      <c r="E878" t="str">
        <f t="shared" si="28"/>
        <v>Not_value</v>
      </c>
      <c r="F878" t="str">
        <f t="shared" si="29"/>
        <v>Сотекс|Сотекс|Not_value|Соц_аптека</v>
      </c>
    </row>
    <row r="879" spans="1:6" x14ac:dyDescent="0.2">
      <c r="A879" t="s">
        <v>2549</v>
      </c>
      <c r="B879" t="s">
        <v>2018</v>
      </c>
      <c r="D879" t="s">
        <v>2766</v>
      </c>
      <c r="E879" t="str">
        <f t="shared" si="28"/>
        <v>Not_value</v>
      </c>
      <c r="F879" t="str">
        <f t="shared" si="29"/>
        <v>АВВА РУС|АВВА|Not_value|Соц_аптека</v>
      </c>
    </row>
    <row r="880" spans="1:6" x14ac:dyDescent="0.2">
      <c r="A880" t="s">
        <v>2550</v>
      </c>
      <c r="B880" t="s">
        <v>2215</v>
      </c>
      <c r="D880" t="s">
        <v>2766</v>
      </c>
      <c r="E880" t="str">
        <f t="shared" si="28"/>
        <v>Not_value</v>
      </c>
      <c r="F880" t="str">
        <f t="shared" si="29"/>
        <v>ПРО.МЕД.ЦС Прага|ПРО.МЕД.|Not_value|Соц_аптека</v>
      </c>
    </row>
    <row r="881" spans="1:6" x14ac:dyDescent="0.2">
      <c r="A881" t="s">
        <v>2026</v>
      </c>
      <c r="B881" t="s">
        <v>2026</v>
      </c>
      <c r="D881" t="s">
        <v>2766</v>
      </c>
      <c r="E881" t="str">
        <f t="shared" si="28"/>
        <v>Not_value</v>
      </c>
      <c r="F881" t="str">
        <f t="shared" si="29"/>
        <v>Польфарма|Польфарма|Not_value|Соц_аптека</v>
      </c>
    </row>
    <row r="882" spans="1:6" x14ac:dyDescent="0.2">
      <c r="A882" t="s">
        <v>1162</v>
      </c>
      <c r="B882" t="s">
        <v>1969</v>
      </c>
      <c r="D882" t="s">
        <v>2766</v>
      </c>
      <c r="E882" t="str">
        <f t="shared" si="28"/>
        <v>Not_value</v>
      </c>
      <c r="F882" t="str">
        <f t="shared" si="29"/>
        <v>Мерк КГаА|Мерк|Not_value|Соц_аптека</v>
      </c>
    </row>
    <row r="883" spans="1:6" x14ac:dyDescent="0.2">
      <c r="A883" t="s">
        <v>2019</v>
      </c>
      <c r="B883" t="s">
        <v>2019</v>
      </c>
      <c r="D883" t="s">
        <v>2766</v>
      </c>
      <c r="E883" t="str">
        <f t="shared" si="28"/>
        <v>Not_value</v>
      </c>
      <c r="F883" t="str">
        <f t="shared" si="29"/>
        <v>Обновление|Обновление|Not_value|Соц_аптека</v>
      </c>
    </row>
    <row r="884" spans="1:6" x14ac:dyDescent="0.2">
      <c r="A884" t="s">
        <v>2042</v>
      </c>
      <c r="B884" t="s">
        <v>2042</v>
      </c>
      <c r="D884" t="s">
        <v>2766</v>
      </c>
      <c r="E884" t="str">
        <f t="shared" si="28"/>
        <v>Not_value</v>
      </c>
      <c r="F884" t="str">
        <f t="shared" si="29"/>
        <v>Эвалар|Эвалар|Not_value|Соц_аптека</v>
      </c>
    </row>
    <row r="885" spans="1:6" x14ac:dyDescent="0.2">
      <c r="A885" t="s">
        <v>2300</v>
      </c>
      <c r="B885" t="s">
        <v>2300</v>
      </c>
      <c r="D885" t="s">
        <v>2766</v>
      </c>
      <c r="E885" t="str">
        <f t="shared" si="28"/>
        <v>Not_value</v>
      </c>
      <c r="F885" t="str">
        <f t="shared" si="29"/>
        <v>ГлаксоСмитКляйн|ГлаксоСмитКляйн|Not_value|Соц_аптека</v>
      </c>
    </row>
    <row r="886" spans="1:6" x14ac:dyDescent="0.2">
      <c r="A886" t="s">
        <v>970</v>
      </c>
      <c r="B886" t="s">
        <v>2074</v>
      </c>
      <c r="D886" t="s">
        <v>2766</v>
      </c>
      <c r="E886" t="str">
        <f t="shared" si="28"/>
        <v>Not_value</v>
      </c>
      <c r="F886" t="str">
        <f t="shared" si="29"/>
        <v>Такеда ГмбХ|Такеда|Not_value|Соц_аптека</v>
      </c>
    </row>
    <row r="887" spans="1:6" x14ac:dyDescent="0.2">
      <c r="A887" t="s">
        <v>2025</v>
      </c>
      <c r="B887" t="s">
        <v>2025</v>
      </c>
      <c r="D887" t="s">
        <v>2766</v>
      </c>
      <c r="E887" t="str">
        <f t="shared" si="28"/>
        <v>Not_value</v>
      </c>
      <c r="F887" t="str">
        <f t="shared" si="29"/>
        <v>Татхимфармпрепараты|Татхимфармпрепараты|Not_value|Соц_аптека</v>
      </c>
    </row>
    <row r="888" spans="1:6" x14ac:dyDescent="0.2">
      <c r="A888" t="s">
        <v>1971</v>
      </c>
      <c r="B888" t="s">
        <v>1971</v>
      </c>
      <c r="D888" t="s">
        <v>2766</v>
      </c>
      <c r="E888" t="str">
        <f t="shared" si="28"/>
        <v>Not_value</v>
      </c>
      <c r="F888" t="str">
        <f t="shared" si="29"/>
        <v>Берлин-Хеми|Берлин-Хеми|Not_value|Соц_аптека</v>
      </c>
    </row>
    <row r="889" spans="1:6" x14ac:dyDescent="0.2">
      <c r="A889" t="s">
        <v>2551</v>
      </c>
      <c r="B889" t="s">
        <v>2224</v>
      </c>
      <c r="D889" t="s">
        <v>2766</v>
      </c>
      <c r="E889" t="str">
        <f t="shared" si="28"/>
        <v>Not_value</v>
      </c>
      <c r="F889" t="str">
        <f t="shared" si="29"/>
        <v>Натур Продукт Фарма|Натур Продукт|Not_value|Соц_аптека</v>
      </c>
    </row>
    <row r="890" spans="1:6" x14ac:dyDescent="0.2">
      <c r="A890" t="s">
        <v>2027</v>
      </c>
      <c r="B890" t="s">
        <v>2027</v>
      </c>
      <c r="D890" t="s">
        <v>2766</v>
      </c>
      <c r="E890" t="str">
        <f t="shared" si="28"/>
        <v>Not_value</v>
      </c>
      <c r="F890" t="str">
        <f t="shared" si="29"/>
        <v>Вифитех|Вифитех|Not_value|Соц_аптека</v>
      </c>
    </row>
    <row r="891" spans="1:6" x14ac:dyDescent="0.2">
      <c r="A891" t="s">
        <v>2415</v>
      </c>
      <c r="B891" t="s">
        <v>2415</v>
      </c>
      <c r="D891" t="s">
        <v>2766</v>
      </c>
      <c r="E891" t="str">
        <f t="shared" si="28"/>
        <v>Not_value</v>
      </c>
      <c r="F891" t="str">
        <f t="shared" si="29"/>
        <v>Ферон|Ферон|Not_value|Соц_аптека</v>
      </c>
    </row>
    <row r="892" spans="1:6" x14ac:dyDescent="0.2">
      <c r="A892" t="s">
        <v>2552</v>
      </c>
      <c r="B892" t="s">
        <v>2210</v>
      </c>
      <c r="D892" t="s">
        <v>2766</v>
      </c>
      <c r="E892" t="str">
        <f t="shared" si="28"/>
        <v>Not_value</v>
      </c>
      <c r="F892" t="str">
        <f t="shared" si="29"/>
        <v>Шрея|Шрея Лайф|Not_value|Соц_аптека</v>
      </c>
    </row>
    <row r="893" spans="1:6" x14ac:dyDescent="0.2">
      <c r="A893" t="s">
        <v>2553</v>
      </c>
      <c r="B893" t="s">
        <v>2190</v>
      </c>
      <c r="D893" t="s">
        <v>2766</v>
      </c>
      <c r="E893" t="str">
        <f t="shared" si="28"/>
        <v>Not_value</v>
      </c>
      <c r="F893" t="str">
        <f t="shared" si="29"/>
        <v>Здравле ХФЗ АД|Здравле|Not_value|Соц_аптека</v>
      </c>
    </row>
    <row r="894" spans="1:6" x14ac:dyDescent="0.2">
      <c r="A894" t="s">
        <v>2434</v>
      </c>
      <c r="B894" t="s">
        <v>2434</v>
      </c>
      <c r="D894" t="s">
        <v>2766</v>
      </c>
      <c r="E894" t="str">
        <f t="shared" si="28"/>
        <v>Not_value</v>
      </c>
      <c r="F894" t="str">
        <f t="shared" si="29"/>
        <v>Цитомед|Цитомед|Not_value|Соц_аптека</v>
      </c>
    </row>
    <row r="895" spans="1:6" x14ac:dyDescent="0.2">
      <c r="A895" t="s">
        <v>2395</v>
      </c>
      <c r="B895" t="s">
        <v>2395</v>
      </c>
      <c r="D895" t="s">
        <v>2766</v>
      </c>
      <c r="E895" t="str">
        <f t="shared" si="28"/>
        <v>Not_value</v>
      </c>
      <c r="F895" t="str">
        <f t="shared" si="29"/>
        <v>Материа Медика|Материа Медика|Not_value|Соц_аптека</v>
      </c>
    </row>
    <row r="896" spans="1:6" x14ac:dyDescent="0.2">
      <c r="A896" t="s">
        <v>1974</v>
      </c>
      <c r="B896" t="s">
        <v>1974</v>
      </c>
      <c r="D896" t="s">
        <v>2766</v>
      </c>
      <c r="E896" t="str">
        <f t="shared" si="28"/>
        <v>Not_value</v>
      </c>
      <c r="F896" t="str">
        <f t="shared" si="29"/>
        <v>Верофарм|Верофарм|Not_value|Соц_аптека</v>
      </c>
    </row>
    <row r="897" spans="1:6" x14ac:dyDescent="0.2">
      <c r="A897" t="s">
        <v>2257</v>
      </c>
      <c r="B897" t="s">
        <v>2257</v>
      </c>
      <c r="D897" t="s">
        <v>2766</v>
      </c>
      <c r="E897" t="str">
        <f t="shared" si="28"/>
        <v>Not_value</v>
      </c>
      <c r="F897" t="str">
        <f t="shared" si="29"/>
        <v>Астеллас|Астеллас|Not_value|Соц_аптека</v>
      </c>
    </row>
    <row r="898" spans="1:6" x14ac:dyDescent="0.2">
      <c r="A898" t="s">
        <v>2554</v>
      </c>
      <c r="B898" t="s">
        <v>2280</v>
      </c>
      <c r="D898" t="s">
        <v>2766</v>
      </c>
      <c r="E898" t="str">
        <f t="shared" si="28"/>
        <v>Not_value</v>
      </c>
      <c r="F898" t="str">
        <f t="shared" si="29"/>
        <v>Янссен-Силаг|Янссен Силаг|Not_value|Соц_аптека</v>
      </c>
    </row>
    <row r="899" spans="1:6" x14ac:dyDescent="0.2">
      <c r="A899" t="s">
        <v>2065</v>
      </c>
      <c r="B899" t="s">
        <v>2065</v>
      </c>
      <c r="D899" t="s">
        <v>2766</v>
      </c>
      <c r="E899" t="str">
        <f t="shared" si="28"/>
        <v>Not_value</v>
      </c>
      <c r="F899" t="str">
        <f t="shared" si="29"/>
        <v>Зентива|Зентива|Not_value|Соц_аптека</v>
      </c>
    </row>
    <row r="900" spans="1:6" x14ac:dyDescent="0.2">
      <c r="A900" t="s">
        <v>2555</v>
      </c>
      <c r="B900" t="s">
        <v>1961</v>
      </c>
      <c r="D900" t="s">
        <v>2766</v>
      </c>
      <c r="E900" t="str">
        <f t="shared" si="28"/>
        <v>Not_value</v>
      </c>
      <c r="F900" t="str">
        <f t="shared" si="29"/>
        <v>Гедеон|Гедеон Рихтер|Not_value|Соц_аптека</v>
      </c>
    </row>
    <row r="901" spans="1:6" x14ac:dyDescent="0.2">
      <c r="A901" t="s">
        <v>832</v>
      </c>
      <c r="B901" t="s">
        <v>2222</v>
      </c>
      <c r="D901" t="s">
        <v>2766</v>
      </c>
      <c r="E901" t="str">
        <f t="shared" si="28"/>
        <v>Not_value</v>
      </c>
      <c r="F901" t="str">
        <f t="shared" si="29"/>
        <v>Сан Фармасьютикал Индастриз Лтд|Сан Фармасьютикал|Not_value|Соц_аптека</v>
      </c>
    </row>
    <row r="902" spans="1:6" x14ac:dyDescent="0.2">
      <c r="A902" t="s">
        <v>2556</v>
      </c>
      <c r="B902" t="s">
        <v>561</v>
      </c>
      <c r="D902" t="s">
        <v>2766</v>
      </c>
      <c r="E902" t="str">
        <f t="shared" si="28"/>
        <v>Not_value</v>
      </c>
      <c r="F902" t="str">
        <f t="shared" si="29"/>
        <v>Озон, ООО|Озон|Not_value|Соц_аптека</v>
      </c>
    </row>
    <row r="903" spans="1:6" x14ac:dyDescent="0.2">
      <c r="A903" t="s">
        <v>2226</v>
      </c>
      <c r="B903" t="s">
        <v>2226</v>
      </c>
      <c r="D903" t="s">
        <v>2766</v>
      </c>
      <c r="E903" t="str">
        <f t="shared" si="28"/>
        <v>Not_value</v>
      </c>
      <c r="F903" t="str">
        <f t="shared" si="29"/>
        <v>АстраЗенека|АстраЗенека|Not_value|Соц_аптека</v>
      </c>
    </row>
    <row r="904" spans="1:6" x14ac:dyDescent="0.2">
      <c r="A904" t="s">
        <v>2004</v>
      </c>
      <c r="B904" t="s">
        <v>2004</v>
      </c>
      <c r="D904" t="s">
        <v>2766</v>
      </c>
      <c r="E904" t="str">
        <f t="shared" si="28"/>
        <v>Not_value</v>
      </c>
      <c r="F904" t="str">
        <f t="shared" si="29"/>
        <v>Алкалоид|Алкалоид|Not_value|Соц_аптека</v>
      </c>
    </row>
    <row r="905" spans="1:6" x14ac:dyDescent="0.2">
      <c r="A905" t="s">
        <v>2212</v>
      </c>
      <c r="B905" t="s">
        <v>2080</v>
      </c>
      <c r="D905" t="s">
        <v>2766</v>
      </c>
      <c r="E905" t="str">
        <f t="shared" ref="E905:E968" si="30">IF(C905="","Not_value",C905)</f>
        <v>Not_value</v>
      </c>
      <c r="F905" t="str">
        <f t="shared" ref="F905:F968" si="31">A905&amp;"|"&amp;B905&amp;"|"&amp;E905&amp;"|"&amp;D905</f>
        <v>Ипка|Ипка Лабораториз|Not_value|Соц_аптека</v>
      </c>
    </row>
    <row r="906" spans="1:6" x14ac:dyDescent="0.2">
      <c r="A906" t="s">
        <v>2557</v>
      </c>
      <c r="B906" t="s">
        <v>2439</v>
      </c>
      <c r="D906" t="s">
        <v>2766</v>
      </c>
      <c r="E906" t="str">
        <f t="shared" si="30"/>
        <v>Not_value</v>
      </c>
      <c r="F906" t="str">
        <f t="shared" si="31"/>
        <v>Данафа Фармасьютикал Джойнт|Данафа|Not_value|Соц_аптека</v>
      </c>
    </row>
    <row r="907" spans="1:6" x14ac:dyDescent="0.2">
      <c r="A907" t="s">
        <v>2259</v>
      </c>
      <c r="B907" t="s">
        <v>2259</v>
      </c>
      <c r="D907" t="s">
        <v>2766</v>
      </c>
      <c r="E907" t="str">
        <f t="shared" si="30"/>
        <v>Not_value</v>
      </c>
      <c r="F907" t="str">
        <f t="shared" si="31"/>
        <v>Домпе|Домпе|Not_value|Соц_аптека</v>
      </c>
    </row>
    <row r="908" spans="1:6" x14ac:dyDescent="0.2">
      <c r="A908" t="s">
        <v>1990</v>
      </c>
      <c r="B908" t="s">
        <v>1990</v>
      </c>
      <c r="D908" t="s">
        <v>2766</v>
      </c>
      <c r="E908" t="str">
        <f t="shared" si="30"/>
        <v>Not_value</v>
      </c>
      <c r="F908" t="str">
        <f t="shared" si="31"/>
        <v>Гриндекс|Гриндекс|Not_value|Соц_аптека</v>
      </c>
    </row>
    <row r="909" spans="1:6" x14ac:dyDescent="0.2">
      <c r="A909" t="s">
        <v>2558</v>
      </c>
      <c r="B909" t="s">
        <v>2391</v>
      </c>
      <c r="D909" t="s">
        <v>2766</v>
      </c>
      <c r="E909" t="str">
        <f t="shared" si="30"/>
        <v>Not_value</v>
      </c>
      <c r="F909" t="str">
        <f t="shared" si="31"/>
        <v>Ранбакси Лабораториз Лимитед|Ранбакси|Not_value|Соц_аптека</v>
      </c>
    </row>
    <row r="910" spans="1:6" x14ac:dyDescent="0.2">
      <c r="A910" t="s">
        <v>1061</v>
      </c>
      <c r="B910" t="s">
        <v>2260</v>
      </c>
      <c r="D910" t="s">
        <v>2766</v>
      </c>
      <c r="E910" t="str">
        <f t="shared" si="30"/>
        <v>Not_value</v>
      </c>
      <c r="F910" t="str">
        <f t="shared" si="31"/>
        <v>Майлан Лэбораториз САС|Майлан|Not_value|Соц_аптека</v>
      </c>
    </row>
    <row r="911" spans="1:6" x14ac:dyDescent="0.2">
      <c r="A911" t="s">
        <v>2559</v>
      </c>
      <c r="B911" t="s">
        <v>2019</v>
      </c>
      <c r="D911" t="s">
        <v>2766</v>
      </c>
      <c r="E911" t="str">
        <f t="shared" si="30"/>
        <v>Not_value</v>
      </c>
      <c r="F911" t="str">
        <f t="shared" si="31"/>
        <v>Обновление ПФК, АО|Обновление|Not_value|Соц_аптека</v>
      </c>
    </row>
    <row r="912" spans="1:6" x14ac:dyDescent="0.2">
      <c r="A912" t="s">
        <v>2560</v>
      </c>
      <c r="B912" t="s">
        <v>2019</v>
      </c>
      <c r="D912" t="s">
        <v>2766</v>
      </c>
      <c r="E912" t="str">
        <f t="shared" si="30"/>
        <v>Not_value</v>
      </c>
      <c r="F912" t="str">
        <f t="shared" si="31"/>
        <v>ОБНОВЛЕНИЕ ПФК АО|Обновление|Not_value|Соц_аптека</v>
      </c>
    </row>
    <row r="913" spans="1:6" x14ac:dyDescent="0.2">
      <c r="A913" t="s">
        <v>2561</v>
      </c>
      <c r="B913" t="s">
        <v>2737</v>
      </c>
      <c r="D913" t="s">
        <v>2766</v>
      </c>
      <c r="E913" t="str">
        <f t="shared" si="30"/>
        <v>Not_value</v>
      </c>
      <c r="F913" t="str">
        <f t="shared" si="31"/>
        <v>Вектор НПО|Вектор|Not_value|Соц_аптека</v>
      </c>
    </row>
    <row r="914" spans="1:6" x14ac:dyDescent="0.2">
      <c r="A914" t="s">
        <v>1955</v>
      </c>
      <c r="B914" t="s">
        <v>1955</v>
      </c>
      <c r="D914" t="s">
        <v>2766</v>
      </c>
      <c r="E914" t="str">
        <f t="shared" si="30"/>
        <v>Not_value</v>
      </c>
      <c r="F914" t="str">
        <f t="shared" si="31"/>
        <v>Фармпроект|Фармпроект|Not_value|Соц_аптека</v>
      </c>
    </row>
    <row r="915" spans="1:6" x14ac:dyDescent="0.2">
      <c r="A915" t="s">
        <v>2381</v>
      </c>
      <c r="B915" t="s">
        <v>2381</v>
      </c>
      <c r="D915" t="s">
        <v>2766</v>
      </c>
      <c r="E915" t="str">
        <f t="shared" si="30"/>
        <v>Not_value</v>
      </c>
      <c r="F915" t="str">
        <f t="shared" si="31"/>
        <v>Изварино Фарма|Изварино Фарма|Not_value|Соц_аптека</v>
      </c>
    </row>
    <row r="916" spans="1:6" x14ac:dyDescent="0.2">
      <c r="A916" t="s">
        <v>2003</v>
      </c>
      <c r="B916" t="s">
        <v>2003</v>
      </c>
      <c r="D916" t="s">
        <v>2766</v>
      </c>
      <c r="E916" t="str">
        <f t="shared" si="30"/>
        <v>Not_value</v>
      </c>
      <c r="F916" t="str">
        <f t="shared" si="31"/>
        <v>Биосинтез|Биосинтез|Not_value|Соц_аптека</v>
      </c>
    </row>
    <row r="917" spans="1:6" x14ac:dyDescent="0.2">
      <c r="A917" t="s">
        <v>2562</v>
      </c>
      <c r="B917" t="s">
        <v>2562</v>
      </c>
      <c r="D917" t="s">
        <v>2766</v>
      </c>
      <c r="E917" t="str">
        <f t="shared" si="30"/>
        <v>Not_value</v>
      </c>
      <c r="F917" t="str">
        <f t="shared" si="31"/>
        <v>ФармаМед|ФармаМед|Not_value|Соц_аптека</v>
      </c>
    </row>
    <row r="918" spans="1:6" x14ac:dyDescent="0.2">
      <c r="A918" t="s">
        <v>2563</v>
      </c>
      <c r="B918" t="s">
        <v>2015</v>
      </c>
      <c r="D918" t="s">
        <v>2766</v>
      </c>
      <c r="E918" t="str">
        <f t="shared" si="30"/>
        <v>Not_value</v>
      </c>
      <c r="F918" t="str">
        <f t="shared" si="31"/>
        <v>КРКА-РУС, ООО|КРКА|Not_value|Соц_аптека</v>
      </c>
    </row>
    <row r="919" spans="1:6" x14ac:dyDescent="0.2">
      <c r="A919" t="s">
        <v>2564</v>
      </c>
      <c r="B919" t="s">
        <v>2240</v>
      </c>
      <c r="D919" t="s">
        <v>2766</v>
      </c>
      <c r="E919" t="str">
        <f t="shared" si="30"/>
        <v>Not_value</v>
      </c>
      <c r="F919" t="str">
        <f t="shared" si="31"/>
        <v>Полисорб МП|Полисорб|Not_value|Соц_аптека</v>
      </c>
    </row>
    <row r="920" spans="1:6" x14ac:dyDescent="0.2">
      <c r="A920" t="s">
        <v>2349</v>
      </c>
      <c r="B920" t="s">
        <v>2349</v>
      </c>
      <c r="D920" t="s">
        <v>2766</v>
      </c>
      <c r="E920" t="str">
        <f t="shared" si="30"/>
        <v>Not_value</v>
      </c>
      <c r="F920" t="str">
        <f t="shared" si="31"/>
        <v>Внешторг|Внешторг|Not_value|Соц_аптека</v>
      </c>
    </row>
    <row r="921" spans="1:6" x14ac:dyDescent="0.2">
      <c r="A921" t="s">
        <v>2001</v>
      </c>
      <c r="B921" t="s">
        <v>2001</v>
      </c>
      <c r="D921" t="s">
        <v>2766</v>
      </c>
      <c r="E921" t="str">
        <f t="shared" si="30"/>
        <v>Not_value</v>
      </c>
      <c r="F921" t="str">
        <f t="shared" si="31"/>
        <v>Партнер|Партнер|Not_value|Соц_аптека</v>
      </c>
    </row>
    <row r="922" spans="1:6" x14ac:dyDescent="0.2">
      <c r="A922" t="s">
        <v>2565</v>
      </c>
      <c r="B922" t="s">
        <v>2232</v>
      </c>
      <c r="D922" t="s">
        <v>2766</v>
      </c>
      <c r="E922" t="str">
        <f t="shared" si="30"/>
        <v>Not_value</v>
      </c>
      <c r="F922" t="str">
        <f t="shared" si="31"/>
        <v>Нобел Алматинская Фармацевтическая Фабрика|Нобел Алматинская ФФ|Not_value|Соц_аптека</v>
      </c>
    </row>
    <row r="923" spans="1:6" x14ac:dyDescent="0.2">
      <c r="A923" t="s">
        <v>2219</v>
      </c>
      <c r="B923" t="s">
        <v>2219</v>
      </c>
      <c r="D923" t="s">
        <v>2766</v>
      </c>
      <c r="E923" t="str">
        <f t="shared" si="30"/>
        <v>Not_value</v>
      </c>
      <c r="F923" t="str">
        <f t="shared" si="31"/>
        <v>Биокодекс|Биокодекс|Not_value|Соц_аптека</v>
      </c>
    </row>
    <row r="924" spans="1:6" x14ac:dyDescent="0.2">
      <c r="A924" t="s">
        <v>2566</v>
      </c>
      <c r="B924" t="s">
        <v>2209</v>
      </c>
      <c r="D924" t="s">
        <v>2766</v>
      </c>
      <c r="E924" t="str">
        <f t="shared" si="30"/>
        <v>Not_value</v>
      </c>
      <c r="F924" t="str">
        <f t="shared" si="31"/>
        <v>Авва-Рус|Авва|Not_value|Соц_аптека</v>
      </c>
    </row>
    <row r="925" spans="1:6" x14ac:dyDescent="0.2">
      <c r="A925" t="s">
        <v>1966</v>
      </c>
      <c r="B925" t="s">
        <v>1966</v>
      </c>
      <c r="D925" t="s">
        <v>2766</v>
      </c>
      <c r="E925" t="str">
        <f t="shared" si="30"/>
        <v>Not_value</v>
      </c>
      <c r="F925" t="str">
        <f t="shared" si="31"/>
        <v>Ирбитский ХФЗ|Ирбитский ХФЗ|Not_value|Соц_аптека</v>
      </c>
    </row>
    <row r="926" spans="1:6" x14ac:dyDescent="0.2">
      <c r="A926" t="s">
        <v>1997</v>
      </c>
      <c r="B926" t="s">
        <v>1997</v>
      </c>
      <c r="D926" t="s">
        <v>2766</v>
      </c>
      <c r="E926" t="str">
        <f t="shared" si="30"/>
        <v>Not_value</v>
      </c>
      <c r="F926" t="str">
        <f t="shared" si="31"/>
        <v>Самарамедпром|Самарамедпром|Not_value|Соц_аптека</v>
      </c>
    </row>
    <row r="927" spans="1:6" x14ac:dyDescent="0.2">
      <c r="A927" t="s">
        <v>2039</v>
      </c>
      <c r="B927" t="s">
        <v>2039</v>
      </c>
      <c r="D927" t="s">
        <v>2766</v>
      </c>
      <c r="E927" t="str">
        <f t="shared" si="30"/>
        <v>Not_value</v>
      </c>
      <c r="F927" t="str">
        <f t="shared" si="31"/>
        <v>Марбиофарм|Марбиофарм|Not_value|Соц_аптека</v>
      </c>
    </row>
    <row r="928" spans="1:6" x14ac:dyDescent="0.2">
      <c r="A928" t="s">
        <v>1069</v>
      </c>
      <c r="B928" t="s">
        <v>2082</v>
      </c>
      <c r="D928" t="s">
        <v>2766</v>
      </c>
      <c r="E928" t="str">
        <f t="shared" si="30"/>
        <v>Not_value</v>
      </c>
      <c r="F928" t="str">
        <f t="shared" si="31"/>
        <v>Санека Фармасьютикалс а.с.|Санека|Not_value|Соц_аптека</v>
      </c>
    </row>
    <row r="929" spans="1:6" x14ac:dyDescent="0.2">
      <c r="A929" t="s">
        <v>2567</v>
      </c>
      <c r="B929" t="s">
        <v>2738</v>
      </c>
      <c r="D929" t="s">
        <v>2766</v>
      </c>
      <c r="E929" t="str">
        <f t="shared" si="30"/>
        <v>Not_value</v>
      </c>
      <c r="F929" t="str">
        <f t="shared" si="31"/>
        <v>Азиенде Кимике Риуните Анжелини Франческо А.К.Р.А.|Азиенде Кимике Риуните Анжелини Франческо|Not_value|Соц_аптека</v>
      </c>
    </row>
    <row r="930" spans="1:6" x14ac:dyDescent="0.2">
      <c r="A930" t="s">
        <v>2568</v>
      </c>
      <c r="B930" t="s">
        <v>956</v>
      </c>
      <c r="D930" t="s">
        <v>2766</v>
      </c>
      <c r="E930" t="str">
        <f t="shared" si="30"/>
        <v>Not_value</v>
      </c>
      <c r="F930" t="str">
        <f t="shared" si="31"/>
        <v>Дельфарм Орлеан|Дельфарм Реймс|Not_value|Соц_аптека</v>
      </c>
    </row>
    <row r="931" spans="1:6" x14ac:dyDescent="0.2">
      <c r="A931" t="s">
        <v>2070</v>
      </c>
      <c r="B931" t="s">
        <v>2070</v>
      </c>
      <c r="D931" t="s">
        <v>2766</v>
      </c>
      <c r="E931" t="str">
        <f t="shared" si="30"/>
        <v>Not_value</v>
      </c>
      <c r="F931" t="str">
        <f t="shared" si="31"/>
        <v>Валента|Валента|Not_value|Соц_аптека</v>
      </c>
    </row>
    <row r="932" spans="1:6" x14ac:dyDescent="0.2">
      <c r="A932" t="s">
        <v>2569</v>
      </c>
      <c r="B932" t="s">
        <v>2036</v>
      </c>
      <c r="D932" t="s">
        <v>2766</v>
      </c>
      <c r="E932" t="str">
        <f t="shared" si="30"/>
        <v>Not_value</v>
      </c>
      <c r="F932" t="str">
        <f t="shared" si="31"/>
        <v>Московская фармфабрика|Московская ФФ|Not_value|Соц_аптека</v>
      </c>
    </row>
    <row r="933" spans="1:6" x14ac:dyDescent="0.2">
      <c r="A933" t="s">
        <v>2570</v>
      </c>
      <c r="B933" t="s">
        <v>2098</v>
      </c>
      <c r="D933" t="s">
        <v>2766</v>
      </c>
      <c r="E933" t="str">
        <f t="shared" si="30"/>
        <v>Not_value</v>
      </c>
      <c r="F933" t="str">
        <f t="shared" si="31"/>
        <v>Нордмарк Арцнаймиттель|Нордмарк|Not_value|Соц_аптека</v>
      </c>
    </row>
    <row r="934" spans="1:6" x14ac:dyDescent="0.2">
      <c r="A934" t="s">
        <v>2233</v>
      </c>
      <c r="B934" t="s">
        <v>2233</v>
      </c>
      <c r="D934" t="s">
        <v>2766</v>
      </c>
      <c r="E934" t="str">
        <f t="shared" si="30"/>
        <v>Not_value</v>
      </c>
      <c r="F934" t="str">
        <f t="shared" si="31"/>
        <v>Мадаус|Мадаус|Not_value|Соц_аптека</v>
      </c>
    </row>
    <row r="935" spans="1:6" x14ac:dyDescent="0.2">
      <c r="A935" t="s">
        <v>2571</v>
      </c>
      <c r="B935" t="s">
        <v>2009</v>
      </c>
      <c r="D935" t="s">
        <v>2766</v>
      </c>
      <c r="E935" t="str">
        <f t="shared" si="30"/>
        <v>Not_value</v>
      </c>
      <c r="F935" t="str">
        <f t="shared" si="31"/>
        <v>Хиноин Завод Фармацевтических и Химических продукт|Хиноин|Not_value|Соц_аптека</v>
      </c>
    </row>
    <row r="936" spans="1:6" x14ac:dyDescent="0.2">
      <c r="A936" t="s">
        <v>2293</v>
      </c>
      <c r="B936" t="s">
        <v>2293</v>
      </c>
      <c r="D936" t="s">
        <v>2766</v>
      </c>
      <c r="E936" t="str">
        <f t="shared" si="30"/>
        <v>Not_value</v>
      </c>
      <c r="F936" t="str">
        <f t="shared" si="31"/>
        <v>Бофур Ипсен|Бофур Ипсен|Not_value|Соц_аптека</v>
      </c>
    </row>
    <row r="937" spans="1:6" x14ac:dyDescent="0.2">
      <c r="A937" t="s">
        <v>2221</v>
      </c>
      <c r="B937" t="s">
        <v>2221</v>
      </c>
      <c r="D937" t="s">
        <v>2766</v>
      </c>
      <c r="E937" t="str">
        <f t="shared" si="30"/>
        <v>Not_value</v>
      </c>
      <c r="F937" t="str">
        <f t="shared" si="31"/>
        <v>УПСА|УПСА|Not_value|Соц_аптека</v>
      </c>
    </row>
    <row r="938" spans="1:6" x14ac:dyDescent="0.2">
      <c r="A938" t="s">
        <v>2069</v>
      </c>
      <c r="B938" t="s">
        <v>2069</v>
      </c>
      <c r="D938" t="s">
        <v>2766</v>
      </c>
      <c r="E938" t="str">
        <f t="shared" si="30"/>
        <v>Not_value</v>
      </c>
      <c r="F938" t="str">
        <f t="shared" si="31"/>
        <v>Ликонса|Ликонса|Not_value|Соц_аптека</v>
      </c>
    </row>
    <row r="939" spans="1:6" x14ac:dyDescent="0.2">
      <c r="A939" t="s">
        <v>2572</v>
      </c>
      <c r="B939" t="s">
        <v>2412</v>
      </c>
      <c r="D939" t="s">
        <v>2766</v>
      </c>
      <c r="E939" t="str">
        <f t="shared" si="30"/>
        <v>Not_value</v>
      </c>
      <c r="F939" t="str">
        <f t="shared" si="31"/>
        <v>Лаборатория Буарон|Буарон|Not_value|Соц_аптека</v>
      </c>
    </row>
    <row r="940" spans="1:6" x14ac:dyDescent="0.2">
      <c r="A940" t="s">
        <v>1968</v>
      </c>
      <c r="B940" t="s">
        <v>1968</v>
      </c>
      <c r="D940" t="s">
        <v>2766</v>
      </c>
      <c r="E940" t="str">
        <f t="shared" si="30"/>
        <v>Not_value</v>
      </c>
      <c r="F940" t="str">
        <f t="shared" si="31"/>
        <v>Нанолек|Нанолек|Not_value|Соц_аптека</v>
      </c>
    </row>
    <row r="941" spans="1:6" x14ac:dyDescent="0.2">
      <c r="A941" t="s">
        <v>2573</v>
      </c>
      <c r="B941" t="s">
        <v>2017</v>
      </c>
      <c r="D941" t="s">
        <v>2766</v>
      </c>
      <c r="E941" t="str">
        <f t="shared" si="30"/>
        <v>Not_value</v>
      </c>
      <c r="F941" t="str">
        <f t="shared" si="31"/>
        <v>Фармстандарт-Томск|Фармстандарт|Not_value|Соц_аптека</v>
      </c>
    </row>
    <row r="942" spans="1:6" x14ac:dyDescent="0.2">
      <c r="A942" t="s">
        <v>2574</v>
      </c>
      <c r="B942" t="s">
        <v>2574</v>
      </c>
      <c r="D942" t="s">
        <v>2766</v>
      </c>
      <c r="E942" t="str">
        <f t="shared" si="30"/>
        <v>Not_value</v>
      </c>
      <c r="F942" t="str">
        <f t="shared" si="31"/>
        <v>KRKA|KRKA|Not_value|Соц_аптека</v>
      </c>
    </row>
    <row r="943" spans="1:6" x14ac:dyDescent="0.2">
      <c r="A943" t="s">
        <v>990</v>
      </c>
      <c r="B943" t="s">
        <v>2348</v>
      </c>
      <c r="D943" t="s">
        <v>2766</v>
      </c>
      <c r="E943" t="str">
        <f t="shared" si="30"/>
        <v>Not_value</v>
      </c>
      <c r="F943" t="str">
        <f t="shared" si="31"/>
        <v>Фармцентр ВИЛАР ЗАО|ВИЛАР|Not_value|Соц_аптека</v>
      </c>
    </row>
    <row r="944" spans="1:6" x14ac:dyDescent="0.2">
      <c r="A944" t="s">
        <v>2216</v>
      </c>
      <c r="B944" t="s">
        <v>2216</v>
      </c>
      <c r="D944" t="s">
        <v>2766</v>
      </c>
      <c r="E944" t="str">
        <f t="shared" si="30"/>
        <v>Not_value</v>
      </c>
      <c r="F944" t="str">
        <f t="shared" si="31"/>
        <v>Панацея Биотек|Панацея Биотек|Not_value|Соц_аптека</v>
      </c>
    </row>
    <row r="945" spans="1:6" x14ac:dyDescent="0.2">
      <c r="A945" t="s">
        <v>2046</v>
      </c>
      <c r="B945" t="s">
        <v>2046</v>
      </c>
      <c r="D945" t="s">
        <v>2766</v>
      </c>
      <c r="E945" t="str">
        <f t="shared" si="30"/>
        <v>Not_value</v>
      </c>
      <c r="F945" t="str">
        <f t="shared" si="31"/>
        <v>Альтфарм|Альтфарм|Not_value|Соц_аптека</v>
      </c>
    </row>
    <row r="946" spans="1:6" x14ac:dyDescent="0.2">
      <c r="A946" t="s">
        <v>2379</v>
      </c>
      <c r="B946" t="s">
        <v>2379</v>
      </c>
      <c r="D946" t="s">
        <v>2766</v>
      </c>
      <c r="E946" t="str">
        <f t="shared" si="30"/>
        <v>Not_value</v>
      </c>
      <c r="F946" t="str">
        <f t="shared" si="31"/>
        <v>Мирролла|Мирролла|Not_value|Соц_аптека</v>
      </c>
    </row>
    <row r="947" spans="1:6" x14ac:dyDescent="0.2">
      <c r="A947" t="s">
        <v>2393</v>
      </c>
      <c r="B947" t="s">
        <v>2393</v>
      </c>
      <c r="D947" t="s">
        <v>2766</v>
      </c>
      <c r="E947" t="str">
        <f t="shared" si="30"/>
        <v>Not_value</v>
      </c>
      <c r="F947" t="str">
        <f t="shared" si="31"/>
        <v>Босналек|Босналек|Not_value|Соц_аптека</v>
      </c>
    </row>
    <row r="948" spans="1:6" x14ac:dyDescent="0.2">
      <c r="A948" t="s">
        <v>2575</v>
      </c>
      <c r="B948" t="s">
        <v>2739</v>
      </c>
      <c r="D948" t="s">
        <v>2766</v>
      </c>
      <c r="E948" t="str">
        <f t="shared" si="30"/>
        <v>Not_value</v>
      </c>
      <c r="F948" t="str">
        <f t="shared" si="31"/>
        <v>Лаборатории Иннотера|Иннотера|Not_value|Соц_аптека</v>
      </c>
    </row>
    <row r="949" spans="1:6" x14ac:dyDescent="0.2">
      <c r="A949" t="s">
        <v>2576</v>
      </c>
      <c r="B949" t="s">
        <v>2740</v>
      </c>
      <c r="D949" t="s">
        <v>2766</v>
      </c>
      <c r="E949" t="str">
        <f t="shared" si="30"/>
        <v>Not_value</v>
      </c>
      <c r="F949" t="str">
        <f t="shared" si="31"/>
        <v>Лаборатория Роза-Фитофарма|Роза-Фитофарма|Not_value|Соц_аптека</v>
      </c>
    </row>
    <row r="950" spans="1:6" x14ac:dyDescent="0.2">
      <c r="A950" t="s">
        <v>825</v>
      </c>
      <c r="B950" t="s">
        <v>2221</v>
      </c>
      <c r="D950" t="s">
        <v>2766</v>
      </c>
      <c r="E950" t="str">
        <f t="shared" si="30"/>
        <v>Not_value</v>
      </c>
      <c r="F950" t="str">
        <f t="shared" si="31"/>
        <v>УПСА САС|УПСА|Not_value|Соц_аптека</v>
      </c>
    </row>
    <row r="951" spans="1:6" x14ac:dyDescent="0.2">
      <c r="A951" t="s">
        <v>2363</v>
      </c>
      <c r="B951" t="s">
        <v>2363</v>
      </c>
      <c r="D951" t="s">
        <v>2766</v>
      </c>
      <c r="E951" t="str">
        <f t="shared" si="30"/>
        <v>Not_value</v>
      </c>
      <c r="F951" t="str">
        <f t="shared" si="31"/>
        <v>Мерц|Мерц|Not_value|Соц_аптека</v>
      </c>
    </row>
    <row r="952" spans="1:6" x14ac:dyDescent="0.2">
      <c r="A952" t="s">
        <v>2577</v>
      </c>
      <c r="B952" t="s">
        <v>2198</v>
      </c>
      <c r="D952" t="s">
        <v>2766</v>
      </c>
      <c r="E952" t="str">
        <f t="shared" si="30"/>
        <v>Not_value</v>
      </c>
      <c r="F952" t="str">
        <f t="shared" si="31"/>
        <v>Микроген НПО|Микроген|Not_value|Соц_аптека</v>
      </c>
    </row>
    <row r="953" spans="1:6" x14ac:dyDescent="0.2">
      <c r="A953" t="s">
        <v>2578</v>
      </c>
      <c r="B953" t="s">
        <v>2033</v>
      </c>
      <c r="D953" t="s">
        <v>2766</v>
      </c>
      <c r="E953" t="str">
        <f t="shared" si="30"/>
        <v>Not_value</v>
      </c>
      <c r="F953" t="str">
        <f t="shared" si="31"/>
        <v>Тульская фармфабрика|Тульская ФФ|Not_value|Соц_аптека</v>
      </c>
    </row>
    <row r="954" spans="1:6" x14ac:dyDescent="0.2">
      <c r="A954" t="s">
        <v>2082</v>
      </c>
      <c r="B954" t="s">
        <v>2082</v>
      </c>
      <c r="D954" t="s">
        <v>2766</v>
      </c>
      <c r="E954" t="str">
        <f t="shared" si="30"/>
        <v>Not_value</v>
      </c>
      <c r="F954" t="str">
        <f t="shared" si="31"/>
        <v>Санека|Санека|Not_value|Соц_аптека</v>
      </c>
    </row>
    <row r="955" spans="1:6" x14ac:dyDescent="0.2">
      <c r="A955" t="s">
        <v>2579</v>
      </c>
      <c r="B955" t="s">
        <v>2368</v>
      </c>
      <c r="D955" t="s">
        <v>2766</v>
      </c>
      <c r="E955" t="str">
        <f t="shared" si="30"/>
        <v>Not_value</v>
      </c>
      <c r="F955" t="str">
        <f t="shared" si="31"/>
        <v>Г.Л.Фарма ГмбХ|Г.Л.Фарма|Not_value|Соц_аптека</v>
      </c>
    </row>
    <row r="956" spans="1:6" x14ac:dyDescent="0.2">
      <c r="A956" t="s">
        <v>2580</v>
      </c>
      <c r="B956" t="s">
        <v>2580</v>
      </c>
      <c r="D956" t="s">
        <v>2766</v>
      </c>
      <c r="E956" t="str">
        <f t="shared" si="30"/>
        <v>Not_value</v>
      </c>
      <c r="F956" t="str">
        <f t="shared" si="31"/>
        <v>Пик-Фарма|Пик-Фарма|Not_value|Соц_аптека</v>
      </c>
    </row>
    <row r="957" spans="1:6" x14ac:dyDescent="0.2">
      <c r="A957" t="s">
        <v>2254</v>
      </c>
      <c r="B957" t="s">
        <v>2254</v>
      </c>
      <c r="D957" t="s">
        <v>2766</v>
      </c>
      <c r="E957" t="str">
        <f t="shared" si="30"/>
        <v>Not_value</v>
      </c>
      <c r="F957" t="str">
        <f t="shared" si="31"/>
        <v>Рекордати|Рекордати|Not_value|Соц_аптека</v>
      </c>
    </row>
    <row r="958" spans="1:6" x14ac:dyDescent="0.2">
      <c r="A958" t="s">
        <v>2500</v>
      </c>
      <c r="B958" t="s">
        <v>2500</v>
      </c>
      <c r="D958" t="s">
        <v>2766</v>
      </c>
      <c r="E958" t="str">
        <f t="shared" si="30"/>
        <v>Not_value</v>
      </c>
      <c r="F958" t="str">
        <f t="shared" si="31"/>
        <v>Биокад|Биокад|Not_value|Соц_аптека</v>
      </c>
    </row>
    <row r="959" spans="1:6" x14ac:dyDescent="0.2">
      <c r="A959" t="s">
        <v>2248</v>
      </c>
      <c r="B959" t="s">
        <v>2248</v>
      </c>
      <c r="D959" t="s">
        <v>2766</v>
      </c>
      <c r="E959" t="str">
        <f t="shared" si="30"/>
        <v>Not_value</v>
      </c>
      <c r="F959" t="str">
        <f t="shared" si="31"/>
        <v>Пфайзер|Пфайзер|Not_value|Соц_аптека</v>
      </c>
    </row>
    <row r="960" spans="1:6" x14ac:dyDescent="0.2">
      <c r="A960" t="s">
        <v>2581</v>
      </c>
      <c r="B960" t="s">
        <v>2533</v>
      </c>
      <c r="D960" t="s">
        <v>2766</v>
      </c>
      <c r="E960" t="str">
        <f t="shared" si="30"/>
        <v>Not_value</v>
      </c>
      <c r="F960" t="str">
        <f t="shared" si="31"/>
        <v>Силма ТНК ООО|Силма|Not_value|Соц_аптека</v>
      </c>
    </row>
    <row r="961" spans="1:6" x14ac:dyDescent="0.2">
      <c r="A961" t="s">
        <v>2582</v>
      </c>
      <c r="B961" t="s">
        <v>2582</v>
      </c>
      <c r="D961" t="s">
        <v>2766</v>
      </c>
      <c r="E961" t="str">
        <f t="shared" si="30"/>
        <v>Not_value</v>
      </c>
      <c r="F961" t="str">
        <f t="shared" si="31"/>
        <v>Макиз-Фарма|Макиз-Фарма|Not_value|Соц_аптека</v>
      </c>
    </row>
    <row r="962" spans="1:6" x14ac:dyDescent="0.2">
      <c r="A962" t="s">
        <v>2057</v>
      </c>
      <c r="B962" t="s">
        <v>2057</v>
      </c>
      <c r="D962" t="s">
        <v>2766</v>
      </c>
      <c r="E962" t="str">
        <f t="shared" si="30"/>
        <v>Not_value</v>
      </c>
      <c r="F962" t="str">
        <f t="shared" si="31"/>
        <v>Флора Кавказа|Флора Кавказа|Not_value|Соц_аптека</v>
      </c>
    </row>
    <row r="963" spans="1:6" x14ac:dyDescent="0.2">
      <c r="A963" t="s">
        <v>2583</v>
      </c>
      <c r="B963" t="s">
        <v>2017</v>
      </c>
      <c r="D963" t="s">
        <v>2766</v>
      </c>
      <c r="E963" t="str">
        <f t="shared" si="30"/>
        <v>Not_value</v>
      </c>
      <c r="F963" t="str">
        <f t="shared" si="31"/>
        <v>Фармстандарт-Уфавита|Фармстандарт|Not_value|Соц_аптека</v>
      </c>
    </row>
    <row r="964" spans="1:6" x14ac:dyDescent="0.2">
      <c r="A964" t="s">
        <v>2584</v>
      </c>
      <c r="B964" t="s">
        <v>2342</v>
      </c>
      <c r="D964" t="s">
        <v>2766</v>
      </c>
      <c r="E964" t="str">
        <f t="shared" si="30"/>
        <v>Not_value</v>
      </c>
      <c r="F964" t="str">
        <f t="shared" si="31"/>
        <v>ЮСБ Фаршим С.А.|ЮСБ|Not_value|Соц_аптека</v>
      </c>
    </row>
    <row r="965" spans="1:6" x14ac:dyDescent="0.2">
      <c r="A965" t="s">
        <v>1963</v>
      </c>
      <c r="B965" t="s">
        <v>1963</v>
      </c>
      <c r="D965" t="s">
        <v>2766</v>
      </c>
      <c r="E965" t="str">
        <f t="shared" si="30"/>
        <v>Not_value</v>
      </c>
      <c r="F965" t="str">
        <f t="shared" si="31"/>
        <v>Байер|Байер|Not_value|Соц_аптека</v>
      </c>
    </row>
    <row r="966" spans="1:6" x14ac:dyDescent="0.2">
      <c r="A966" t="s">
        <v>2585</v>
      </c>
      <c r="B966" t="s">
        <v>2585</v>
      </c>
      <c r="D966" t="s">
        <v>2766</v>
      </c>
      <c r="E966" t="str">
        <f t="shared" si="30"/>
        <v>Not_value</v>
      </c>
      <c r="F966" t="str">
        <f t="shared" si="31"/>
        <v>ЭкоФармИнвест|ЭкоФармИнвест|Not_value|Соц_аптека</v>
      </c>
    </row>
    <row r="967" spans="1:6" x14ac:dyDescent="0.2">
      <c r="A967" t="s">
        <v>2586</v>
      </c>
      <c r="B967" t="s">
        <v>2741</v>
      </c>
      <c r="D967" t="s">
        <v>2766</v>
      </c>
      <c r="E967" t="str">
        <f t="shared" si="30"/>
        <v>Not_value</v>
      </c>
      <c r="F967" t="str">
        <f t="shared" si="31"/>
        <v>Фармацевт ЗАО|Фармацевт|Not_value|Соц_аптека</v>
      </c>
    </row>
    <row r="968" spans="1:6" x14ac:dyDescent="0.2">
      <c r="A968" t="s">
        <v>1970</v>
      </c>
      <c r="B968" t="s">
        <v>2069</v>
      </c>
      <c r="D968" t="s">
        <v>2766</v>
      </c>
      <c r="E968" t="str">
        <f t="shared" si="30"/>
        <v>Not_value</v>
      </c>
      <c r="F968" t="str">
        <f t="shared" si="31"/>
        <v>Лабораториос Ликонса С.А.|Ликонса|Not_value|Соц_аптека</v>
      </c>
    </row>
    <row r="969" spans="1:6" x14ac:dyDescent="0.2">
      <c r="A969" t="s">
        <v>2587</v>
      </c>
      <c r="B969" t="s">
        <v>2260</v>
      </c>
      <c r="D969" t="s">
        <v>2766</v>
      </c>
      <c r="E969" t="str">
        <f t="shared" ref="E969:E1032" si="32">IF(C969="","Not_value",C969)</f>
        <v>Not_value</v>
      </c>
      <c r="F969" t="str">
        <f t="shared" ref="F969:F1032" si="33">A969&amp;"|"&amp;B969&amp;"|"&amp;E969&amp;"|"&amp;D969</f>
        <v>Майлан ЕПД Г.К|Майлан|Not_value|Соц_аптека</v>
      </c>
    </row>
    <row r="970" spans="1:6" x14ac:dyDescent="0.2">
      <c r="A970" t="s">
        <v>2588</v>
      </c>
      <c r="B970" t="s">
        <v>1976</v>
      </c>
      <c r="D970" t="s">
        <v>2766</v>
      </c>
      <c r="E970" t="str">
        <f t="shared" si="32"/>
        <v>Not_value</v>
      </c>
      <c r="F970" t="str">
        <f t="shared" si="33"/>
        <v>Актавис АО|Актавис|Not_value|Соц_аптека</v>
      </c>
    </row>
    <row r="971" spans="1:6" x14ac:dyDescent="0.2">
      <c r="A971" t="s">
        <v>2589</v>
      </c>
      <c r="B971" t="s">
        <v>2742</v>
      </c>
      <c r="D971" t="s">
        <v>2766</v>
      </c>
      <c r="E971" t="str">
        <f t="shared" si="32"/>
        <v>Not_value</v>
      </c>
      <c r="F971" t="str">
        <f t="shared" si="33"/>
        <v>СЕВЕРНАЯ ЗВЕЗДА НАО|СЕВЕРНАЯ ЗВЕЗДА|Not_value|Соц_аптека</v>
      </c>
    </row>
    <row r="972" spans="1:6" x14ac:dyDescent="0.2">
      <c r="A972" t="s">
        <v>2220</v>
      </c>
      <c r="B972" t="s">
        <v>2220</v>
      </c>
      <c r="D972" t="s">
        <v>2766</v>
      </c>
      <c r="E972" t="str">
        <f t="shared" si="32"/>
        <v>Not_value</v>
      </c>
      <c r="F972" t="str">
        <f t="shared" si="33"/>
        <v>Торрент|Торрент|Not_value|Соц_аптека</v>
      </c>
    </row>
    <row r="973" spans="1:6" x14ac:dyDescent="0.2">
      <c r="A973" t="s">
        <v>2032</v>
      </c>
      <c r="B973" t="s">
        <v>2032</v>
      </c>
      <c r="D973" t="s">
        <v>2766</v>
      </c>
      <c r="E973" t="str">
        <f t="shared" si="32"/>
        <v>Not_value</v>
      </c>
      <c r="F973" t="str">
        <f t="shared" si="33"/>
        <v>Дальхимфарм|Дальхимфарм|Not_value|Соц_аптека</v>
      </c>
    </row>
    <row r="974" spans="1:6" x14ac:dyDescent="0.2">
      <c r="A974" t="s">
        <v>2590</v>
      </c>
      <c r="B974" t="s">
        <v>2075</v>
      </c>
      <c r="D974" t="s">
        <v>2766</v>
      </c>
      <c r="E974" t="str">
        <f t="shared" si="32"/>
        <v>Not_value</v>
      </c>
      <c r="F974" t="str">
        <f t="shared" si="33"/>
        <v>Усолье-Сибирский ХФЗ|Усолье|Not_value|Соц_аптека</v>
      </c>
    </row>
    <row r="975" spans="1:6" x14ac:dyDescent="0.2">
      <c r="A975" t="s">
        <v>2591</v>
      </c>
      <c r="B975" t="s">
        <v>2208</v>
      </c>
      <c r="D975" t="s">
        <v>2766</v>
      </c>
      <c r="E975" t="str">
        <f t="shared" si="32"/>
        <v>Not_value</v>
      </c>
      <c r="F975" t="str">
        <f t="shared" si="33"/>
        <v>Рекитт Бензикер|Рекитт Бенкизер|Not_value|Соц_аптека</v>
      </c>
    </row>
    <row r="976" spans="1:6" x14ac:dyDescent="0.2">
      <c r="A976" t="s">
        <v>2592</v>
      </c>
      <c r="B976" t="s">
        <v>2743</v>
      </c>
      <c r="D976" t="s">
        <v>2766</v>
      </c>
      <c r="E976" t="str">
        <f t="shared" si="32"/>
        <v>Not_value</v>
      </c>
      <c r="F976" t="str">
        <f t="shared" si="33"/>
        <v>Херкель Б.В.|Херкель|Not_value|Соц_аптека</v>
      </c>
    </row>
    <row r="977" spans="1:6" x14ac:dyDescent="0.2">
      <c r="A977" t="s">
        <v>2593</v>
      </c>
      <c r="B977" t="s">
        <v>2349</v>
      </c>
      <c r="D977" t="s">
        <v>2766</v>
      </c>
      <c r="E977" t="str">
        <f t="shared" si="32"/>
        <v>Not_value</v>
      </c>
      <c r="F977" t="str">
        <f t="shared" si="33"/>
        <v>Внешторг Фарма|Внешторг|Not_value|Соц_аптека</v>
      </c>
    </row>
    <row r="978" spans="1:6" x14ac:dyDescent="0.2">
      <c r="A978" t="s">
        <v>2594</v>
      </c>
      <c r="B978" t="s">
        <v>2041</v>
      </c>
      <c r="D978" t="s">
        <v>2766</v>
      </c>
      <c r="E978" t="str">
        <f t="shared" si="32"/>
        <v>Not_value</v>
      </c>
      <c r="F978" t="str">
        <f t="shared" si="33"/>
        <v>Тверская фф|Тверская ФФ|Not_value|Соц_аптека</v>
      </c>
    </row>
    <row r="979" spans="1:6" x14ac:dyDescent="0.2">
      <c r="A979" t="s">
        <v>2595</v>
      </c>
      <c r="B979" t="s">
        <v>2595</v>
      </c>
      <c r="D979" t="s">
        <v>2766</v>
      </c>
      <c r="E979" t="str">
        <f t="shared" si="32"/>
        <v>Not_value</v>
      </c>
      <c r="F979" t="str">
        <f t="shared" si="33"/>
        <v>Ярослав фф|Ярослав фф|Not_value|Соц_аптека</v>
      </c>
    </row>
    <row r="980" spans="1:6" x14ac:dyDescent="0.2">
      <c r="A980" t="s">
        <v>2596</v>
      </c>
      <c r="B980" t="s">
        <v>2744</v>
      </c>
      <c r="D980" t="s">
        <v>2766</v>
      </c>
      <c r="E980" t="str">
        <f t="shared" si="32"/>
        <v>Not_value</v>
      </c>
      <c r="F980" t="str">
        <f t="shared" si="33"/>
        <v>Лаборатория Бушара|Бушара|Not_value|Соц_аптека</v>
      </c>
    </row>
    <row r="981" spans="1:6" x14ac:dyDescent="0.2">
      <c r="A981" t="s">
        <v>2251</v>
      </c>
      <c r="B981" t="s">
        <v>2251</v>
      </c>
      <c r="D981" t="s">
        <v>2766</v>
      </c>
      <c r="E981" t="str">
        <f t="shared" si="32"/>
        <v>Not_value</v>
      </c>
      <c r="F981" t="str">
        <f t="shared" si="33"/>
        <v>ПроМед|ПроМед|Not_value|Соц_аптека</v>
      </c>
    </row>
    <row r="982" spans="1:6" x14ac:dyDescent="0.2">
      <c r="A982" t="s">
        <v>2034</v>
      </c>
      <c r="B982" t="s">
        <v>2034</v>
      </c>
      <c r="D982" t="s">
        <v>2766</v>
      </c>
      <c r="E982" t="str">
        <f t="shared" si="32"/>
        <v>Not_value</v>
      </c>
      <c r="F982" t="str">
        <f t="shared" si="33"/>
        <v>Биоком|Биоком|Not_value|Соц_аптека</v>
      </c>
    </row>
    <row r="983" spans="1:6" x14ac:dyDescent="0.2">
      <c r="A983" t="s">
        <v>1983</v>
      </c>
      <c r="B983" t="s">
        <v>1983</v>
      </c>
      <c r="D983" t="s">
        <v>2766</v>
      </c>
      <c r="E983" t="str">
        <f t="shared" si="32"/>
        <v>Not_value</v>
      </c>
      <c r="F983" t="str">
        <f t="shared" si="33"/>
        <v>Ипсен Фарма|Ипсен Фарма|Not_value|Соц_аптека</v>
      </c>
    </row>
    <row r="984" spans="1:6" x14ac:dyDescent="0.2">
      <c r="A984" t="s">
        <v>2597</v>
      </c>
      <c r="B984" t="s">
        <v>2745</v>
      </c>
      <c r="D984" t="s">
        <v>2766</v>
      </c>
      <c r="E984" t="str">
        <f t="shared" si="32"/>
        <v>Not_value</v>
      </c>
      <c r="F984" t="str">
        <f t="shared" si="33"/>
        <v>Фамар Кейр Сервисез Мадрид|Фамар Кейр Сервисез|Not_value|Соц_аптека</v>
      </c>
    </row>
    <row r="985" spans="1:6" x14ac:dyDescent="0.2">
      <c r="A985" t="s">
        <v>2598</v>
      </c>
      <c r="B985" t="s">
        <v>2598</v>
      </c>
      <c r="D985" t="s">
        <v>2766</v>
      </c>
      <c r="E985" t="str">
        <f t="shared" si="32"/>
        <v>Not_value</v>
      </c>
      <c r="F985" t="str">
        <f t="shared" si="33"/>
        <v>Крафт|Крафт|Not_value|Соц_аптека</v>
      </c>
    </row>
    <row r="986" spans="1:6" x14ac:dyDescent="0.2">
      <c r="A986" t="s">
        <v>2599</v>
      </c>
      <c r="B986" t="s">
        <v>2403</v>
      </c>
      <c r="D986" t="s">
        <v>2766</v>
      </c>
      <c r="E986" t="str">
        <f t="shared" si="32"/>
        <v>Not_value</v>
      </c>
      <c r="F986" t="str">
        <f t="shared" si="33"/>
        <v>Киров фф|Кировская ФФ|Not_value|Соц_аптека</v>
      </c>
    </row>
    <row r="987" spans="1:6" x14ac:dyDescent="0.2">
      <c r="A987" t="s">
        <v>2600</v>
      </c>
      <c r="B987" t="s">
        <v>2224</v>
      </c>
      <c r="D987" t="s">
        <v>2766</v>
      </c>
      <c r="E987" t="str">
        <f t="shared" si="32"/>
        <v>Not_value</v>
      </c>
      <c r="F987" t="str">
        <f t="shared" si="33"/>
        <v>НатурПрод|Натур Продукт|Not_value|Соц_аптека</v>
      </c>
    </row>
    <row r="988" spans="1:6" x14ac:dyDescent="0.2">
      <c r="A988" t="s">
        <v>2601</v>
      </c>
      <c r="B988" t="s">
        <v>2746</v>
      </c>
      <c r="D988" t="s">
        <v>2766</v>
      </c>
      <c r="E988" t="str">
        <f t="shared" si="32"/>
        <v>Not_value</v>
      </c>
      <c r="F988" t="str">
        <f t="shared" si="33"/>
        <v>Фамар Нидерланды Б.В.|Фамар Нидерланды|Not_value|Соц_аптека</v>
      </c>
    </row>
    <row r="989" spans="1:6" x14ac:dyDescent="0.2">
      <c r="A989" t="s">
        <v>2602</v>
      </c>
      <c r="B989" t="s">
        <v>2088</v>
      </c>
      <c r="D989" t="s">
        <v>2766</v>
      </c>
      <c r="E989" t="str">
        <f t="shared" si="32"/>
        <v>Not_value</v>
      </c>
      <c r="F989" t="str">
        <f t="shared" si="33"/>
        <v>Борисовский завод|Борисовский|Not_value|Соц_аптека</v>
      </c>
    </row>
    <row r="990" spans="1:6" x14ac:dyDescent="0.2">
      <c r="A990" t="s">
        <v>2083</v>
      </c>
      <c r="B990" t="s">
        <v>2083</v>
      </c>
      <c r="D990" t="s">
        <v>2766</v>
      </c>
      <c r="E990" t="str">
        <f t="shared" si="32"/>
        <v>Not_value</v>
      </c>
      <c r="F990" t="str">
        <f t="shared" si="33"/>
        <v>Гленмарк|Гленмарк|Not_value|Соц_аптека</v>
      </c>
    </row>
    <row r="991" spans="1:6" x14ac:dyDescent="0.2">
      <c r="A991" t="s">
        <v>2425</v>
      </c>
      <c r="B991" t="s">
        <v>2425</v>
      </c>
      <c r="D991" t="s">
        <v>2766</v>
      </c>
      <c r="E991" t="str">
        <f t="shared" si="32"/>
        <v>Not_value</v>
      </c>
      <c r="F991" t="str">
        <f t="shared" si="33"/>
        <v>Аквамир|Аквамир|Not_value|Соц_аптека</v>
      </c>
    </row>
    <row r="992" spans="1:6" x14ac:dyDescent="0.2">
      <c r="A992" t="s">
        <v>2603</v>
      </c>
      <c r="B992" t="s">
        <v>2300</v>
      </c>
      <c r="D992" t="s">
        <v>2766</v>
      </c>
      <c r="E992" t="str">
        <f t="shared" si="32"/>
        <v>Not_value</v>
      </c>
      <c r="F992" t="str">
        <f t="shared" si="33"/>
        <v>ГлаксоСмитКляйн Трейдинг|ГлаксоСмитКляйн|Not_value|Соц_аптека</v>
      </c>
    </row>
    <row r="993" spans="1:6" x14ac:dyDescent="0.2">
      <c r="A993" t="s">
        <v>2604</v>
      </c>
      <c r="B993" t="s">
        <v>2410</v>
      </c>
      <c r="D993" t="s">
        <v>2766</v>
      </c>
      <c r="E993" t="str">
        <f t="shared" si="32"/>
        <v>Not_value</v>
      </c>
      <c r="F993" t="str">
        <f t="shared" si="33"/>
        <v>Хайгланс Лабораториз Пвт. Лтд|Хайгланс|Not_value|Соц_аптека</v>
      </c>
    </row>
    <row r="994" spans="1:6" x14ac:dyDescent="0.2">
      <c r="A994" t="s">
        <v>2605</v>
      </c>
      <c r="B994" t="s">
        <v>2747</v>
      </c>
      <c r="D994" t="s">
        <v>2766</v>
      </c>
      <c r="E994" t="str">
        <f t="shared" si="32"/>
        <v>Not_value</v>
      </c>
      <c r="F994" t="str">
        <f t="shared" si="33"/>
        <v>Ниармедик Фарма|Ниармедик|Not_value|Соц_аптека</v>
      </c>
    </row>
    <row r="995" spans="1:6" x14ac:dyDescent="0.2">
      <c r="A995" t="s">
        <v>2606</v>
      </c>
      <c r="B995" t="s">
        <v>2606</v>
      </c>
      <c r="D995" t="s">
        <v>2766</v>
      </c>
      <c r="E995" t="str">
        <f t="shared" si="32"/>
        <v>Not_value</v>
      </c>
      <c r="F995" t="str">
        <f t="shared" si="33"/>
        <v>Здоровье|Здоровье|Not_value|Соц_аптека</v>
      </c>
    </row>
    <row r="996" spans="1:6" x14ac:dyDescent="0.2">
      <c r="A996" t="s">
        <v>2241</v>
      </c>
      <c r="B996" t="s">
        <v>2241</v>
      </c>
      <c r="D996" t="s">
        <v>2766</v>
      </c>
      <c r="E996" t="str">
        <f t="shared" si="32"/>
        <v>Not_value</v>
      </c>
      <c r="F996" t="str">
        <f t="shared" si="33"/>
        <v>Алтайвитамины|Алтайвитамины|Not_value|Соц_аптека</v>
      </c>
    </row>
    <row r="997" spans="1:6" x14ac:dyDescent="0.2">
      <c r="A997" t="s">
        <v>2607</v>
      </c>
      <c r="B997" t="s">
        <v>2748</v>
      </c>
      <c r="D997" t="s">
        <v>2766</v>
      </c>
      <c r="E997" t="str">
        <f t="shared" si="32"/>
        <v>Not_value</v>
      </c>
      <c r="F997" t="str">
        <f t="shared" si="33"/>
        <v>Рихард Биттнер АГ|Рихард Биттнер|Not_value|Соц_аптека</v>
      </c>
    </row>
    <row r="998" spans="1:6" x14ac:dyDescent="0.2">
      <c r="A998" t="s">
        <v>2608</v>
      </c>
      <c r="B998" t="s">
        <v>2248</v>
      </c>
      <c r="D998" t="s">
        <v>2766</v>
      </c>
      <c r="E998" t="str">
        <f t="shared" si="32"/>
        <v>Not_value</v>
      </c>
      <c r="F998" t="str">
        <f t="shared" si="33"/>
        <v>Пфайзер Консьюмер Мэнюфэкчуринг|Пфайзер|Not_value|Соц_аптека</v>
      </c>
    </row>
    <row r="999" spans="1:6" x14ac:dyDescent="0.2">
      <c r="A999" t="s">
        <v>2020</v>
      </c>
      <c r="B999" t="s">
        <v>2208</v>
      </c>
      <c r="D999" t="s">
        <v>2766</v>
      </c>
      <c r="E999" t="str">
        <f t="shared" si="32"/>
        <v>Not_value</v>
      </c>
      <c r="F999" t="str">
        <f t="shared" si="33"/>
        <v>Рекитт|Рекитт Бенкизер|Not_value|Соц_аптека</v>
      </c>
    </row>
    <row r="1000" spans="1:6" x14ac:dyDescent="0.2">
      <c r="A1000" t="s">
        <v>1402</v>
      </c>
      <c r="B1000" t="s">
        <v>1402</v>
      </c>
      <c r="D1000" t="s">
        <v>2766</v>
      </c>
      <c r="E1000" t="str">
        <f t="shared" si="32"/>
        <v>Not_value</v>
      </c>
      <c r="F1000" t="str">
        <f t="shared" si="33"/>
        <v>Ереванская ХФФ|Ереванская ХФФ|Not_value|Соц_аптека</v>
      </c>
    </row>
    <row r="1001" spans="1:6" x14ac:dyDescent="0.2">
      <c r="A1001" t="s">
        <v>2476</v>
      </c>
      <c r="B1001" t="s">
        <v>2476</v>
      </c>
      <c r="D1001" t="s">
        <v>2766</v>
      </c>
      <c r="E1001" t="str">
        <f t="shared" si="32"/>
        <v>Not_value</v>
      </c>
      <c r="F1001" t="str">
        <f t="shared" si="33"/>
        <v>Ментолатум|Ментолатум|Not_value|Соц_аптека</v>
      </c>
    </row>
    <row r="1002" spans="1:6" x14ac:dyDescent="0.2">
      <c r="A1002" t="s">
        <v>2609</v>
      </c>
      <c r="B1002" t="s">
        <v>2749</v>
      </c>
      <c r="D1002" t="s">
        <v>2766</v>
      </c>
      <c r="E1002" t="str">
        <f t="shared" si="32"/>
        <v>Not_value</v>
      </c>
      <c r="F1002" t="str">
        <f t="shared" si="33"/>
        <v>ЭббВи С.р.Л.|ЭббВи|Not_value|Соц_аптека</v>
      </c>
    </row>
    <row r="1003" spans="1:6" x14ac:dyDescent="0.2">
      <c r="A1003" t="s">
        <v>2279</v>
      </c>
      <c r="B1003" t="s">
        <v>2750</v>
      </c>
      <c r="D1003" t="s">
        <v>2766</v>
      </c>
      <c r="E1003" t="str">
        <f t="shared" si="32"/>
        <v>Not_value</v>
      </c>
      <c r="F1003" t="str">
        <f t="shared" si="33"/>
        <v>Наброс Фарма|Наброс|Not_value|Соц_аптека</v>
      </c>
    </row>
    <row r="1004" spans="1:6" x14ac:dyDescent="0.2">
      <c r="A1004" t="s">
        <v>1557</v>
      </c>
      <c r="B1004" t="s">
        <v>1998</v>
      </c>
      <c r="D1004" t="s">
        <v>2766</v>
      </c>
      <c r="E1004" t="str">
        <f t="shared" si="32"/>
        <v>Not_value</v>
      </c>
      <c r="F1004" t="str">
        <f t="shared" si="33"/>
        <v>Фамар С.А.|Фамар|Not_value|Соц_аптека</v>
      </c>
    </row>
    <row r="1005" spans="1:6" x14ac:dyDescent="0.2">
      <c r="A1005" t="s">
        <v>2610</v>
      </c>
      <c r="B1005" t="s">
        <v>2610</v>
      </c>
      <c r="D1005" t="s">
        <v>2766</v>
      </c>
      <c r="E1005" t="str">
        <f t="shared" si="32"/>
        <v>Not_value</v>
      </c>
      <c r="F1005" t="str">
        <f t="shared" si="33"/>
        <v>Фармапол-Волга|Фармапол-Волга|Not_value|Соц_аптека</v>
      </c>
    </row>
    <row r="1006" spans="1:6" x14ac:dyDescent="0.2">
      <c r="A1006" t="s">
        <v>2012</v>
      </c>
      <c r="B1006" t="s">
        <v>2012</v>
      </c>
      <c r="D1006" t="s">
        <v>2766</v>
      </c>
      <c r="E1006" t="str">
        <f t="shared" si="32"/>
        <v>Not_value</v>
      </c>
      <c r="F1006" t="str">
        <f t="shared" si="33"/>
        <v>Здоровье ФК|Здоровье ФК|Not_value|Соц_аптека</v>
      </c>
    </row>
    <row r="1007" spans="1:6" x14ac:dyDescent="0.2">
      <c r="A1007" t="s">
        <v>2611</v>
      </c>
      <c r="B1007" t="s">
        <v>2378</v>
      </c>
      <c r="D1007" t="s">
        <v>2766</v>
      </c>
      <c r="E1007" t="str">
        <f t="shared" si="32"/>
        <v>Not_value</v>
      </c>
      <c r="F1007" t="str">
        <f t="shared" si="33"/>
        <v>Северная Звезда НАО|Северная Звезда|Not_value|Соц_аптека</v>
      </c>
    </row>
    <row r="1008" spans="1:6" x14ac:dyDescent="0.2">
      <c r="A1008" t="s">
        <v>2612</v>
      </c>
      <c r="B1008" t="s">
        <v>2751</v>
      </c>
      <c r="D1008" t="s">
        <v>2766</v>
      </c>
      <c r="E1008" t="str">
        <f t="shared" si="32"/>
        <v>Not_value</v>
      </c>
      <c r="F1008" t="str">
        <f t="shared" si="33"/>
        <v>Алмирал С.А.|Алмирал|Not_value|Соц_аптека</v>
      </c>
    </row>
    <row r="1009" spans="1:6" x14ac:dyDescent="0.2">
      <c r="A1009" t="s">
        <v>2613</v>
      </c>
      <c r="B1009" t="s">
        <v>2613</v>
      </c>
      <c r="D1009" t="s">
        <v>2766</v>
      </c>
      <c r="E1009" t="str">
        <f t="shared" si="32"/>
        <v>Not_value</v>
      </c>
      <c r="F1009" t="str">
        <f t="shared" si="33"/>
        <v>Долоргит|Долоргит|Not_value|Соц_аптека</v>
      </c>
    </row>
    <row r="1010" spans="1:6" x14ac:dyDescent="0.2">
      <c r="A1010" t="s">
        <v>2614</v>
      </c>
      <c r="B1010" t="s">
        <v>2261</v>
      </c>
      <c r="D1010" t="s">
        <v>2766</v>
      </c>
      <c r="E1010" t="str">
        <f t="shared" si="32"/>
        <v>Not_value</v>
      </c>
      <c r="F1010" t="str">
        <f t="shared" si="33"/>
        <v>К.О.Ромфарм|Ромфарм Компани|Not_value|Соц_аптека</v>
      </c>
    </row>
    <row r="1011" spans="1:6" x14ac:dyDescent="0.2">
      <c r="A1011" t="s">
        <v>2615</v>
      </c>
      <c r="B1011" t="s">
        <v>2752</v>
      </c>
      <c r="D1011" t="s">
        <v>2766</v>
      </c>
      <c r="E1011" t="str">
        <f t="shared" si="32"/>
        <v>Not_value</v>
      </c>
      <c r="F1011" t="str">
        <f t="shared" si="33"/>
        <v>Орион Корпорейшн|Орион|Not_value|Соц_аптека</v>
      </c>
    </row>
    <row r="1012" spans="1:6" x14ac:dyDescent="0.2">
      <c r="A1012" t="s">
        <v>2616</v>
      </c>
      <c r="B1012" t="s">
        <v>2753</v>
      </c>
      <c r="D1012" t="s">
        <v>2766</v>
      </c>
      <c r="E1012" t="str">
        <f t="shared" si="32"/>
        <v>Not_value</v>
      </c>
      <c r="F1012" t="str">
        <f t="shared" si="33"/>
        <v>Ельфа Фармзавод|Ельфа|Not_value|Соц_аптека</v>
      </c>
    </row>
    <row r="1013" spans="1:6" x14ac:dyDescent="0.2">
      <c r="A1013" t="s">
        <v>2617</v>
      </c>
      <c r="B1013" t="s">
        <v>2280</v>
      </c>
      <c r="D1013" t="s">
        <v>2766</v>
      </c>
      <c r="E1013" t="str">
        <f t="shared" si="32"/>
        <v>Not_value</v>
      </c>
      <c r="F1013" t="str">
        <f t="shared" si="33"/>
        <v>Янссен Фармацевтика НВ|Янссен Силаг|Not_value|Соц_аптека</v>
      </c>
    </row>
    <row r="1014" spans="1:6" x14ac:dyDescent="0.2">
      <c r="A1014" t="s">
        <v>2618</v>
      </c>
      <c r="B1014" t="s">
        <v>2326</v>
      </c>
      <c r="D1014" t="s">
        <v>2766</v>
      </c>
      <c r="E1014" t="str">
        <f t="shared" si="32"/>
        <v>Not_value</v>
      </c>
      <c r="F1014" t="str">
        <f t="shared" si="33"/>
        <v>Ядран|Ядран Галенски|Not_value|Соц_аптека</v>
      </c>
    </row>
    <row r="1015" spans="1:6" x14ac:dyDescent="0.2">
      <c r="A1015" t="s">
        <v>1326</v>
      </c>
      <c r="B1015" t="s">
        <v>2320</v>
      </c>
      <c r="D1015" t="s">
        <v>2766</v>
      </c>
      <c r="E1015" t="str">
        <f t="shared" si="32"/>
        <v>Not_value</v>
      </c>
      <c r="F1015" t="str">
        <f t="shared" si="33"/>
        <v>Аджио Фармацевтикалз Лтд|Аджио|Not_value|Соц_аптека</v>
      </c>
    </row>
    <row r="1016" spans="1:6" x14ac:dyDescent="0.2">
      <c r="A1016" t="s">
        <v>2619</v>
      </c>
      <c r="B1016" t="s">
        <v>2619</v>
      </c>
      <c r="D1016" t="s">
        <v>2766</v>
      </c>
      <c r="E1016" t="str">
        <f t="shared" si="32"/>
        <v>Not_value</v>
      </c>
      <c r="F1016" t="str">
        <f t="shared" si="33"/>
        <v>Квадрат-С|Квадрат-С|Not_value|Соц_аптека</v>
      </c>
    </row>
    <row r="1017" spans="1:6" x14ac:dyDescent="0.2">
      <c r="A1017" t="s">
        <v>1088</v>
      </c>
      <c r="B1017" t="s">
        <v>1998</v>
      </c>
      <c r="D1017" t="s">
        <v>2766</v>
      </c>
      <c r="E1017" t="str">
        <f t="shared" si="32"/>
        <v>Not_value</v>
      </c>
      <c r="F1017" t="str">
        <f t="shared" si="33"/>
        <v>Фамар Орлеан|Фамар|Not_value|Соц_аптека</v>
      </c>
    </row>
    <row r="1018" spans="1:6" x14ac:dyDescent="0.2">
      <c r="A1018" t="s">
        <v>2620</v>
      </c>
      <c r="B1018" t="s">
        <v>2297</v>
      </c>
      <c r="D1018" t="s">
        <v>2766</v>
      </c>
      <c r="E1018" t="str">
        <f t="shared" si="32"/>
        <v>Not_value</v>
      </c>
      <c r="F1018" t="str">
        <f t="shared" si="33"/>
        <v>Фирма Фермент|Фермент|Not_value|Соц_аптека</v>
      </c>
    </row>
    <row r="1019" spans="1:6" x14ac:dyDescent="0.2">
      <c r="A1019" t="s">
        <v>773</v>
      </c>
      <c r="B1019" t="s">
        <v>2077</v>
      </c>
      <c r="D1019" t="s">
        <v>2766</v>
      </c>
      <c r="E1019" t="str">
        <f t="shared" si="32"/>
        <v>Not_value</v>
      </c>
      <c r="F1019" t="str">
        <f t="shared" si="33"/>
        <v>Микро Лабс Лтд|Микро Лабс|Not_value|Соц_аптека</v>
      </c>
    </row>
    <row r="1020" spans="1:6" x14ac:dyDescent="0.2">
      <c r="A1020" t="s">
        <v>2043</v>
      </c>
      <c r="B1020" t="s">
        <v>2043</v>
      </c>
      <c r="D1020" t="s">
        <v>2766</v>
      </c>
      <c r="E1020" t="str">
        <f t="shared" si="32"/>
        <v>Not_value</v>
      </c>
      <c r="F1020" t="str">
        <f t="shared" si="33"/>
        <v>Уралбиофарм|Уралбиофарм|Not_value|Соц_аптека</v>
      </c>
    </row>
    <row r="1021" spans="1:6" x14ac:dyDescent="0.2">
      <c r="A1021" t="s">
        <v>2621</v>
      </c>
      <c r="B1021" t="s">
        <v>2023</v>
      </c>
      <c r="D1021" t="s">
        <v>2766</v>
      </c>
      <c r="E1021" t="str">
        <f t="shared" si="32"/>
        <v>Not_value</v>
      </c>
      <c r="F1021" t="str">
        <f t="shared" si="33"/>
        <v>ОАО Синтез|Синтез|Not_value|Соц_аптека</v>
      </c>
    </row>
    <row r="1022" spans="1:6" x14ac:dyDescent="0.2">
      <c r="A1022" t="s">
        <v>1976</v>
      </c>
      <c r="B1022" t="s">
        <v>1976</v>
      </c>
      <c r="D1022" t="s">
        <v>2766</v>
      </c>
      <c r="E1022" t="str">
        <f t="shared" si="32"/>
        <v>Not_value</v>
      </c>
      <c r="F1022" t="str">
        <f t="shared" si="33"/>
        <v>Актавис|Актавис|Not_value|Соц_аптека</v>
      </c>
    </row>
    <row r="1023" spans="1:6" x14ac:dyDescent="0.2">
      <c r="A1023" t="s">
        <v>2622</v>
      </c>
      <c r="B1023" t="s">
        <v>2272</v>
      </c>
      <c r="D1023" t="s">
        <v>2766</v>
      </c>
      <c r="E1023" t="str">
        <f t="shared" si="32"/>
        <v>Not_value</v>
      </c>
      <c r="F1023" t="str">
        <f t="shared" si="33"/>
        <v>Каталент Франс Бейнхейм СА|Каталент|Not_value|Соц_аптека</v>
      </c>
    </row>
    <row r="1024" spans="1:6" x14ac:dyDescent="0.2">
      <c r="A1024" t="s">
        <v>2404</v>
      </c>
      <c r="B1024" t="s">
        <v>2404</v>
      </c>
      <c r="D1024" t="s">
        <v>2766</v>
      </c>
      <c r="E1024" t="str">
        <f t="shared" si="32"/>
        <v>Not_value</v>
      </c>
      <c r="F1024" t="str">
        <f t="shared" si="33"/>
        <v>Зеленая Дубрава|Зеленая Дубрава|Not_value|Соц_аптека</v>
      </c>
    </row>
    <row r="1025" spans="1:6" x14ac:dyDescent="0.2">
      <c r="A1025" t="s">
        <v>2623</v>
      </c>
      <c r="B1025" t="s">
        <v>2623</v>
      </c>
      <c r="D1025" t="s">
        <v>2766</v>
      </c>
      <c r="E1025" t="str">
        <f t="shared" si="32"/>
        <v>Not_value</v>
      </c>
      <c r="F1025" t="str">
        <f t="shared" si="33"/>
        <v>Фарм фабрика|Фарм фабрика|Not_value|Соц_аптека</v>
      </c>
    </row>
    <row r="1026" spans="1:6" x14ac:dyDescent="0.2">
      <c r="A1026" t="s">
        <v>2291</v>
      </c>
      <c r="B1026" t="s">
        <v>2291</v>
      </c>
      <c r="D1026" t="s">
        <v>2766</v>
      </c>
      <c r="E1026" t="str">
        <f t="shared" si="32"/>
        <v>Not_value</v>
      </c>
      <c r="F1026" t="str">
        <f t="shared" si="33"/>
        <v>Верваг Фарма|Верваг Фарма|Not_value|Соц_аптека</v>
      </c>
    </row>
    <row r="1027" spans="1:6" x14ac:dyDescent="0.2">
      <c r="A1027" t="s">
        <v>2624</v>
      </c>
      <c r="B1027" t="s">
        <v>2318</v>
      </c>
      <c r="D1027" t="s">
        <v>2766</v>
      </c>
      <c r="E1027" t="str">
        <f t="shared" si="32"/>
        <v>Not_value</v>
      </c>
      <c r="F1027" t="str">
        <f t="shared" si="33"/>
        <v>Медана Фарма|Медана|Not_value|Соц_аптека</v>
      </c>
    </row>
    <row r="1028" spans="1:6" x14ac:dyDescent="0.2">
      <c r="A1028" t="s">
        <v>2625</v>
      </c>
      <c r="B1028" t="s">
        <v>2754</v>
      </c>
      <c r="D1028" t="s">
        <v>2766</v>
      </c>
      <c r="E1028" t="str">
        <f t="shared" si="32"/>
        <v>Not_value</v>
      </c>
      <c r="F1028" t="str">
        <f t="shared" si="33"/>
        <v>Сегмента Фарм|Сегмента|Not_value|Соц_аптека</v>
      </c>
    </row>
    <row r="1029" spans="1:6" x14ac:dyDescent="0.2">
      <c r="A1029" t="s">
        <v>2360</v>
      </c>
      <c r="B1029" t="s">
        <v>2360</v>
      </c>
      <c r="D1029" t="s">
        <v>2766</v>
      </c>
      <c r="E1029" t="str">
        <f t="shared" si="32"/>
        <v>Not_value</v>
      </c>
      <c r="F1029" t="str">
        <f t="shared" si="33"/>
        <v>Ланафарм|Ланафарм|Not_value|Соц_аптека</v>
      </c>
    </row>
    <row r="1030" spans="1:6" x14ac:dyDescent="0.2">
      <c r="A1030" t="s">
        <v>2080</v>
      </c>
      <c r="B1030" t="s">
        <v>2212</v>
      </c>
      <c r="D1030" t="s">
        <v>2766</v>
      </c>
      <c r="E1030" t="str">
        <f t="shared" si="32"/>
        <v>Not_value</v>
      </c>
      <c r="F1030" t="str">
        <f t="shared" si="33"/>
        <v>Ипка Лабораториз|Ипка|Not_value|Соц_аптека</v>
      </c>
    </row>
    <row r="1031" spans="1:6" x14ac:dyDescent="0.2">
      <c r="A1031" t="s">
        <v>2345</v>
      </c>
      <c r="B1031" t="s">
        <v>2345</v>
      </c>
      <c r="D1031" t="s">
        <v>2766</v>
      </c>
      <c r="E1031" t="str">
        <f t="shared" si="32"/>
        <v>Not_value</v>
      </c>
      <c r="F1031" t="str">
        <f t="shared" si="33"/>
        <v>Альфасигма|Альфасигма|Not_value|Соц_аптека</v>
      </c>
    </row>
    <row r="1032" spans="1:6" x14ac:dyDescent="0.2">
      <c r="A1032" t="s">
        <v>2167</v>
      </c>
      <c r="B1032" t="s">
        <v>2167</v>
      </c>
      <c r="D1032" t="s">
        <v>2766</v>
      </c>
      <c r="E1032" t="str">
        <f t="shared" si="32"/>
        <v>Not_value</v>
      </c>
      <c r="F1032" t="str">
        <f t="shared" si="33"/>
        <v>Анжеро-Судженский ХФЗ|Анжеро-Судженский ХФЗ|Not_value|Соц_аптека</v>
      </c>
    </row>
    <row r="1033" spans="1:6" x14ac:dyDescent="0.2">
      <c r="A1033" t="s">
        <v>2626</v>
      </c>
      <c r="B1033" t="s">
        <v>2626</v>
      </c>
      <c r="D1033" t="s">
        <v>2766</v>
      </c>
      <c r="E1033" t="str">
        <f t="shared" ref="E1033:E1096" si="34">IF(C1033="","Not_value",C1033)</f>
        <v>Not_value</v>
      </c>
      <c r="F1033" t="str">
        <f t="shared" ref="F1033:F1096" si="35">A1033&amp;"|"&amp;B1033&amp;"|"&amp;E1033&amp;"|"&amp;D1033</f>
        <v>Унифарм|Унифарм|Not_value|Соц_аптека</v>
      </c>
    </row>
    <row r="1034" spans="1:6" x14ac:dyDescent="0.2">
      <c r="A1034" t="s">
        <v>2627</v>
      </c>
      <c r="B1034" t="s">
        <v>2627</v>
      </c>
      <c r="D1034" t="s">
        <v>2766</v>
      </c>
      <c r="E1034" t="str">
        <f t="shared" si="34"/>
        <v>Not_value</v>
      </c>
      <c r="F1034" t="str">
        <f t="shared" si="35"/>
        <v>Алкон|Алкон|Not_value|Соц_аптека</v>
      </c>
    </row>
    <row r="1035" spans="1:6" x14ac:dyDescent="0.2">
      <c r="A1035" t="s">
        <v>2628</v>
      </c>
      <c r="B1035" t="s">
        <v>1969</v>
      </c>
      <c r="D1035" t="s">
        <v>2766</v>
      </c>
      <c r="E1035" t="str">
        <f t="shared" si="34"/>
        <v>Not_value</v>
      </c>
      <c r="F1035" t="str">
        <f t="shared" si="35"/>
        <v>Мерк Сантэ|Мерк|Not_value|Соц_аптека</v>
      </c>
    </row>
    <row r="1036" spans="1:6" x14ac:dyDescent="0.2">
      <c r="A1036" t="s">
        <v>2629</v>
      </c>
      <c r="B1036" t="s">
        <v>2755</v>
      </c>
      <c r="D1036" t="s">
        <v>2766</v>
      </c>
      <c r="E1036" t="str">
        <f t="shared" si="34"/>
        <v>Not_value</v>
      </c>
      <c r="F1036" t="str">
        <f t="shared" si="35"/>
        <v>Сиквел Фармасьютикалс Пвт.Лтд.|Сиквел|Not_value|Соц_аптека</v>
      </c>
    </row>
    <row r="1037" spans="1:6" x14ac:dyDescent="0.2">
      <c r="A1037" t="s">
        <v>2630</v>
      </c>
      <c r="B1037" t="s">
        <v>2756</v>
      </c>
      <c r="D1037" t="s">
        <v>2766</v>
      </c>
      <c r="E1037" t="str">
        <f t="shared" si="34"/>
        <v>Not_value</v>
      </c>
      <c r="F1037" t="str">
        <f t="shared" si="35"/>
        <v>Урсафарм Арцнаймиттель|Урсафарм|Not_value|Соц_аптека</v>
      </c>
    </row>
    <row r="1038" spans="1:6" x14ac:dyDescent="0.2">
      <c r="A1038" t="s">
        <v>1149</v>
      </c>
      <c r="B1038" t="s">
        <v>2051</v>
      </c>
      <c r="D1038" t="s">
        <v>2766</v>
      </c>
      <c r="E1038" t="str">
        <f t="shared" si="34"/>
        <v>Not_value</v>
      </c>
      <c r="F1038" t="str">
        <f t="shared" si="35"/>
        <v>Биовет АО|Биовет|Not_value|Соц_аптека</v>
      </c>
    </row>
    <row r="1039" spans="1:6" x14ac:dyDescent="0.2">
      <c r="A1039" t="s">
        <v>2631</v>
      </c>
      <c r="B1039" t="s">
        <v>2027</v>
      </c>
      <c r="D1039" t="s">
        <v>2766</v>
      </c>
      <c r="E1039" t="str">
        <f t="shared" si="34"/>
        <v>Not_value</v>
      </c>
      <c r="F1039" t="str">
        <f t="shared" si="35"/>
        <v>Вифитех ТОО|Вифитех|Not_value|Соц_аптека</v>
      </c>
    </row>
    <row r="1040" spans="1:6" x14ac:dyDescent="0.2">
      <c r="A1040" t="s">
        <v>2265</v>
      </c>
      <c r="B1040" t="s">
        <v>2265</v>
      </c>
      <c r="D1040" t="s">
        <v>2766</v>
      </c>
      <c r="E1040" t="str">
        <f t="shared" si="34"/>
        <v>Not_value</v>
      </c>
      <c r="F1040" t="str">
        <f t="shared" si="35"/>
        <v>Лекфарм|Лекфарм|Not_value|Соц_аптека</v>
      </c>
    </row>
    <row r="1041" spans="1:6" x14ac:dyDescent="0.2">
      <c r="A1041" t="s">
        <v>2632</v>
      </c>
      <c r="B1041" t="s">
        <v>1983</v>
      </c>
      <c r="D1041" t="s">
        <v>2766</v>
      </c>
      <c r="E1041" t="str">
        <f t="shared" si="34"/>
        <v>Not_value</v>
      </c>
      <c r="F1041" t="str">
        <f t="shared" si="35"/>
        <v>Ипсен|Ипсен Фарма|Not_value|Соц_аптека</v>
      </c>
    </row>
    <row r="1042" spans="1:6" x14ac:dyDescent="0.2">
      <c r="A1042" t="s">
        <v>1359</v>
      </c>
      <c r="B1042" t="s">
        <v>2229</v>
      </c>
      <c r="D1042" t="s">
        <v>2766</v>
      </c>
      <c r="E1042" t="str">
        <f t="shared" si="34"/>
        <v>Not_value</v>
      </c>
      <c r="F1042" t="str">
        <f t="shared" si="35"/>
        <v>Меркле ГмбХ|Меркле|Not_value|Соц_аптека</v>
      </c>
    </row>
    <row r="1043" spans="1:6" x14ac:dyDescent="0.2">
      <c r="A1043" t="s">
        <v>957</v>
      </c>
      <c r="B1043" t="s">
        <v>2113</v>
      </c>
      <c r="D1043" t="s">
        <v>2766</v>
      </c>
      <c r="E1043" t="str">
        <f t="shared" si="34"/>
        <v>Not_value</v>
      </c>
      <c r="F1043" t="str">
        <f t="shared" si="35"/>
        <v>А.Наттерманн энд Сие. ГмбХ|А.Наттерманн энд Сие|Not_value|Соц_аптека</v>
      </c>
    </row>
    <row r="1044" spans="1:6" x14ac:dyDescent="0.2">
      <c r="A1044" t="s">
        <v>767</v>
      </c>
      <c r="B1044" t="s">
        <v>2024</v>
      </c>
      <c r="D1044" t="s">
        <v>2766</v>
      </c>
      <c r="E1044" t="str">
        <f t="shared" si="34"/>
        <v>Not_value</v>
      </c>
      <c r="F1044" t="str">
        <f t="shared" si="35"/>
        <v>Гротекс ООО|Гротекс|Not_value|Соц_аптека</v>
      </c>
    </row>
    <row r="1045" spans="1:6" x14ac:dyDescent="0.2">
      <c r="A1045" t="s">
        <v>2633</v>
      </c>
      <c r="B1045" t="s">
        <v>2633</v>
      </c>
      <c r="D1045" t="s">
        <v>2766</v>
      </c>
      <c r="E1045" t="str">
        <f t="shared" si="34"/>
        <v>Not_value</v>
      </c>
      <c r="F1045" t="str">
        <f t="shared" si="35"/>
        <v>Фарм Фабрика|Фарм Фабрика|Not_value|Соц_аптека</v>
      </c>
    </row>
    <row r="1046" spans="1:6" x14ac:dyDescent="0.2">
      <c r="A1046" t="s">
        <v>2271</v>
      </c>
      <c r="B1046" t="s">
        <v>2271</v>
      </c>
      <c r="D1046" t="s">
        <v>2766</v>
      </c>
      <c r="E1046" t="str">
        <f t="shared" si="34"/>
        <v>Not_value</v>
      </c>
      <c r="F1046" t="str">
        <f t="shared" si="35"/>
        <v>Витафарма|Витафарма|Not_value|Соц_аптека</v>
      </c>
    </row>
    <row r="1047" spans="1:6" x14ac:dyDescent="0.2">
      <c r="A1047" t="s">
        <v>2453</v>
      </c>
      <c r="B1047" t="s">
        <v>2453</v>
      </c>
      <c r="D1047" t="s">
        <v>2766</v>
      </c>
      <c r="E1047" t="str">
        <f t="shared" si="34"/>
        <v>Not_value</v>
      </c>
      <c r="F1047" t="str">
        <f t="shared" si="35"/>
        <v>Биокор|Биокор|Not_value|Соц_аптека</v>
      </c>
    </row>
    <row r="1048" spans="1:6" x14ac:dyDescent="0.2">
      <c r="A1048" t="s">
        <v>2634</v>
      </c>
      <c r="B1048" t="s">
        <v>2403</v>
      </c>
      <c r="D1048" t="s">
        <v>2766</v>
      </c>
      <c r="E1048" t="str">
        <f t="shared" si="34"/>
        <v>Not_value</v>
      </c>
      <c r="F1048" t="str">
        <f t="shared" si="35"/>
        <v>АО «Кировская фармацевтическая фабрика»|Кировская ФФ|Not_value|Соц_аптека</v>
      </c>
    </row>
    <row r="1049" spans="1:6" x14ac:dyDescent="0.2">
      <c r="A1049" t="s">
        <v>2635</v>
      </c>
      <c r="B1049" t="s">
        <v>2635</v>
      </c>
      <c r="D1049" t="s">
        <v>2766</v>
      </c>
      <c r="E1049" t="str">
        <f t="shared" si="34"/>
        <v>Not_value</v>
      </c>
      <c r="F1049" t="str">
        <f t="shared" si="35"/>
        <v>Винклов Био|Винклов Био|Not_value|Соц_аптека</v>
      </c>
    </row>
    <row r="1050" spans="1:6" x14ac:dyDescent="0.2">
      <c r="A1050" t="s">
        <v>2636</v>
      </c>
      <c r="B1050" t="s">
        <v>1505</v>
      </c>
      <c r="D1050" t="s">
        <v>2766</v>
      </c>
      <c r="E1050" t="str">
        <f t="shared" si="34"/>
        <v>Not_value</v>
      </c>
      <c r="F1050" t="str">
        <f t="shared" si="35"/>
        <v>Ивановская фармфабрика|Ивановская ФФ|Not_value|Соц_аптека</v>
      </c>
    </row>
    <row r="1051" spans="1:6" x14ac:dyDescent="0.2">
      <c r="A1051" t="s">
        <v>2392</v>
      </c>
      <c r="B1051" t="s">
        <v>2392</v>
      </c>
      <c r="D1051" t="s">
        <v>2766</v>
      </c>
      <c r="E1051" t="str">
        <f t="shared" si="34"/>
        <v>Not_value</v>
      </c>
      <c r="F1051" t="str">
        <f t="shared" si="35"/>
        <v>Фармгрупп|Фармгрупп|Not_value|Соц_аптека</v>
      </c>
    </row>
    <row r="1052" spans="1:6" x14ac:dyDescent="0.2">
      <c r="A1052" t="s">
        <v>2040</v>
      </c>
      <c r="B1052" t="s">
        <v>2040</v>
      </c>
      <c r="D1052" t="s">
        <v>2766</v>
      </c>
      <c r="E1052" t="str">
        <f t="shared" si="34"/>
        <v>Not_value</v>
      </c>
      <c r="F1052" t="str">
        <f t="shared" si="35"/>
        <v>Экополис|Экополис|Not_value|Соц_аптека</v>
      </c>
    </row>
    <row r="1053" spans="1:6" x14ac:dyDescent="0.2">
      <c r="A1053" t="s">
        <v>2637</v>
      </c>
      <c r="B1053" t="s">
        <v>2015</v>
      </c>
      <c r="D1053" t="s">
        <v>2766</v>
      </c>
      <c r="E1053" t="str">
        <f t="shared" si="34"/>
        <v>Not_value</v>
      </c>
      <c r="F1053" t="str">
        <f t="shared" si="35"/>
        <v>КРКА, д.д., Ново место, АО|КРКА|Not_value|Соц_аптека</v>
      </c>
    </row>
    <row r="1054" spans="1:6" x14ac:dyDescent="0.2">
      <c r="A1054" t="s">
        <v>2053</v>
      </c>
      <c r="B1054" t="s">
        <v>2053</v>
      </c>
      <c r="D1054" t="s">
        <v>2766</v>
      </c>
      <c r="E1054" t="str">
        <f t="shared" si="34"/>
        <v>Not_value</v>
      </c>
      <c r="F1054" t="str">
        <f t="shared" si="35"/>
        <v>Медисорб|Медисорб|Not_value|Соц_аптека</v>
      </c>
    </row>
    <row r="1055" spans="1:6" x14ac:dyDescent="0.2">
      <c r="A1055" t="s">
        <v>2638</v>
      </c>
      <c r="B1055" t="s">
        <v>2025</v>
      </c>
      <c r="D1055" t="s">
        <v>2766</v>
      </c>
      <c r="E1055" t="str">
        <f t="shared" si="34"/>
        <v>Not_value</v>
      </c>
      <c r="F1055" t="str">
        <f t="shared" si="35"/>
        <v>Татхимфарм|Татхимфармпрепараты|Not_value|Соц_аптека</v>
      </c>
    </row>
    <row r="1056" spans="1:6" x14ac:dyDescent="0.2">
      <c r="A1056" t="s">
        <v>2639</v>
      </c>
      <c r="B1056" t="s">
        <v>2512</v>
      </c>
      <c r="D1056" t="s">
        <v>2766</v>
      </c>
      <c r="E1056" t="str">
        <f t="shared" si="34"/>
        <v>Not_value</v>
      </c>
      <c r="F1056" t="str">
        <f t="shared" si="35"/>
        <v>Хималайя|Хималая Драг|Not_value|Соц_аптека</v>
      </c>
    </row>
    <row r="1057" spans="1:6" x14ac:dyDescent="0.2">
      <c r="A1057" t="s">
        <v>2640</v>
      </c>
      <c r="B1057" t="s">
        <v>2757</v>
      </c>
      <c r="D1057" t="s">
        <v>2766</v>
      </c>
      <c r="E1057" t="str">
        <f t="shared" si="34"/>
        <v>Not_value</v>
      </c>
      <c r="F1057" t="str">
        <f t="shared" si="35"/>
        <v>Фамар Хелс Кеа Сервисез|Фамар Хелс|Not_value|Соц_аптека</v>
      </c>
    </row>
    <row r="1058" spans="1:6" x14ac:dyDescent="0.2">
      <c r="A1058" t="s">
        <v>2067</v>
      </c>
      <c r="B1058" t="s">
        <v>2067</v>
      </c>
      <c r="D1058" t="s">
        <v>2766</v>
      </c>
      <c r="E1058" t="str">
        <f t="shared" si="34"/>
        <v>Not_value</v>
      </c>
      <c r="F1058" t="str">
        <f t="shared" si="35"/>
        <v>Лек|Лек|Not_value|Соц_аптека</v>
      </c>
    </row>
    <row r="1059" spans="1:6" x14ac:dyDescent="0.2">
      <c r="A1059" t="s">
        <v>2641</v>
      </c>
      <c r="B1059" t="s">
        <v>2758</v>
      </c>
      <c r="D1059" t="s">
        <v>2766</v>
      </c>
      <c r="E1059" t="str">
        <f t="shared" si="34"/>
        <v>Not_value</v>
      </c>
      <c r="F1059" t="str">
        <f t="shared" si="35"/>
        <v>ПОЛИСАН НТФФ, ООО|ПОЛИСАН|Not_value|Соц_аптека</v>
      </c>
    </row>
    <row r="1060" spans="1:6" x14ac:dyDescent="0.2">
      <c r="A1060" t="s">
        <v>2642</v>
      </c>
      <c r="B1060" t="s">
        <v>2642</v>
      </c>
      <c r="D1060" t="s">
        <v>2766</v>
      </c>
      <c r="E1060" t="str">
        <f t="shared" si="34"/>
        <v>Not_value</v>
      </c>
      <c r="F1060" t="str">
        <f t="shared" si="35"/>
        <v>Вифитекс|Вифитекс|Not_value|Соц_аптека</v>
      </c>
    </row>
    <row r="1061" spans="1:6" x14ac:dyDescent="0.2">
      <c r="A1061" t="s">
        <v>2643</v>
      </c>
      <c r="B1061" t="s">
        <v>2643</v>
      </c>
      <c r="D1061" t="s">
        <v>2766</v>
      </c>
      <c r="E1061" t="str">
        <f t="shared" si="34"/>
        <v>Not_value</v>
      </c>
      <c r="F1061" t="str">
        <f t="shared" si="35"/>
        <v>Нижегородское ГП по производству бакпрепаратов|Нижегородское ГП по производству бакпрепаратов|Not_value|Соц_аптека</v>
      </c>
    </row>
    <row r="1062" spans="1:6" x14ac:dyDescent="0.2">
      <c r="A1062" t="s">
        <v>2644</v>
      </c>
      <c r="B1062" t="s">
        <v>2759</v>
      </c>
      <c r="D1062" t="s">
        <v>2766</v>
      </c>
      <c r="E1062" t="str">
        <f t="shared" si="34"/>
        <v>Not_value</v>
      </c>
      <c r="F1062" t="str">
        <f t="shared" si="35"/>
        <v>Биомед Пермь|Биомед|Not_value|Соц_аптека</v>
      </c>
    </row>
    <row r="1063" spans="1:6" x14ac:dyDescent="0.2">
      <c r="A1063" t="s">
        <v>2047</v>
      </c>
      <c r="B1063" t="s">
        <v>2047</v>
      </c>
      <c r="D1063" t="s">
        <v>2766</v>
      </c>
      <c r="E1063" t="str">
        <f t="shared" si="34"/>
        <v>Not_value</v>
      </c>
      <c r="F1063" t="str">
        <f t="shared" si="35"/>
        <v>Аромасинтез|Аромасинтез|Not_value|Соц_аптека</v>
      </c>
    </row>
    <row r="1064" spans="1:6" x14ac:dyDescent="0.2">
      <c r="A1064" t="s">
        <v>2645</v>
      </c>
      <c r="B1064" t="s">
        <v>2645</v>
      </c>
      <c r="D1064" t="s">
        <v>2766</v>
      </c>
      <c r="E1064" t="str">
        <f t="shared" si="34"/>
        <v>Not_value</v>
      </c>
      <c r="F1064" t="str">
        <f t="shared" si="35"/>
        <v>Ягодное Плюс|Ягодное Плюс|Not_value|Соц_аптека</v>
      </c>
    </row>
    <row r="1065" spans="1:6" x14ac:dyDescent="0.2">
      <c r="A1065" t="s">
        <v>2410</v>
      </c>
      <c r="B1065" t="s">
        <v>2410</v>
      </c>
      <c r="D1065" t="s">
        <v>2766</v>
      </c>
      <c r="E1065" t="str">
        <f t="shared" si="34"/>
        <v>Not_value</v>
      </c>
      <c r="F1065" t="str">
        <f t="shared" si="35"/>
        <v>Хайгланс|Хайгланс|Not_value|Соц_аптека</v>
      </c>
    </row>
    <row r="1066" spans="1:6" x14ac:dyDescent="0.2">
      <c r="A1066" t="s">
        <v>2646</v>
      </c>
      <c r="B1066" t="s">
        <v>2646</v>
      </c>
      <c r="D1066" t="s">
        <v>2766</v>
      </c>
      <c r="E1066" t="str">
        <f t="shared" si="34"/>
        <v>Not_value</v>
      </c>
      <c r="F1066" t="str">
        <f t="shared" si="35"/>
        <v>Квадтрат-С|Квадтрат-С|Not_value|Соц_аптека</v>
      </c>
    </row>
    <row r="1067" spans="1:6" x14ac:dyDescent="0.2">
      <c r="A1067" t="s">
        <v>2647</v>
      </c>
      <c r="B1067" t="s">
        <v>2647</v>
      </c>
      <c r="D1067" t="s">
        <v>2766</v>
      </c>
      <c r="E1067" t="str">
        <f t="shared" si="34"/>
        <v>Not_value</v>
      </c>
      <c r="F1067" t="str">
        <f t="shared" si="35"/>
        <v>Юничем|Юничем|Not_value|Соц_аптека</v>
      </c>
    </row>
    <row r="1068" spans="1:6" x14ac:dyDescent="0.2">
      <c r="A1068" t="s">
        <v>2061</v>
      </c>
      <c r="B1068" t="s">
        <v>2061</v>
      </c>
      <c r="D1068" t="s">
        <v>2766</v>
      </c>
      <c r="E1068" t="str">
        <f t="shared" si="34"/>
        <v>Not_value</v>
      </c>
      <c r="F1068" t="str">
        <f t="shared" si="35"/>
        <v>Обнинская ХФК|Обнинская ХФК|Not_value|Соц_аптека</v>
      </c>
    </row>
    <row r="1069" spans="1:6" x14ac:dyDescent="0.2">
      <c r="A1069" t="s">
        <v>2648</v>
      </c>
      <c r="B1069" t="s">
        <v>2648</v>
      </c>
      <c r="D1069" t="s">
        <v>2766</v>
      </c>
      <c r="E1069" t="str">
        <f t="shared" si="34"/>
        <v>Not_value</v>
      </c>
      <c r="F1069" t="str">
        <f t="shared" si="35"/>
        <v>Физтех Инжиниринг|Физтех Инжиниринг|Not_value|Соц_аптека</v>
      </c>
    </row>
    <row r="1070" spans="1:6" x14ac:dyDescent="0.2">
      <c r="A1070" t="s">
        <v>2649</v>
      </c>
      <c r="B1070" t="s">
        <v>2649</v>
      </c>
      <c r="D1070" t="s">
        <v>2766</v>
      </c>
      <c r="E1070" t="str">
        <f t="shared" si="34"/>
        <v>Not_value</v>
      </c>
      <c r="F1070" t="str">
        <f t="shared" si="35"/>
        <v>АС-КОМ НПК|АС-КОМ НПК|Not_value|Соц_аптека</v>
      </c>
    </row>
    <row r="1071" spans="1:6" x14ac:dyDescent="0.2">
      <c r="A1071" t="s">
        <v>2650</v>
      </c>
      <c r="B1071" t="s">
        <v>830</v>
      </c>
      <c r="D1071" t="s">
        <v>2766</v>
      </c>
      <c r="E1071" t="str">
        <f t="shared" si="34"/>
        <v>Not_value</v>
      </c>
      <c r="F1071" t="str">
        <f t="shared" si="35"/>
        <v>Тюмень ХФЗ|Тюменский ХФЗ|Not_value|Соц_аптека</v>
      </c>
    </row>
    <row r="1072" spans="1:6" x14ac:dyDescent="0.2">
      <c r="A1072" t="s">
        <v>2651</v>
      </c>
      <c r="B1072" t="s">
        <v>2286</v>
      </c>
      <c r="D1072" t="s">
        <v>2766</v>
      </c>
      <c r="E1072" t="str">
        <f t="shared" si="34"/>
        <v>Not_value</v>
      </c>
      <c r="F1072" t="str">
        <f t="shared" si="35"/>
        <v>Промомед Рус|Промомед|Not_value|Соц_аптека</v>
      </c>
    </row>
    <row r="1073" spans="1:6" x14ac:dyDescent="0.2">
      <c r="A1073" t="s">
        <v>2652</v>
      </c>
      <c r="B1073" t="s">
        <v>2652</v>
      </c>
      <c r="D1073" t="s">
        <v>2766</v>
      </c>
      <c r="E1073" t="str">
        <f t="shared" si="34"/>
        <v>Not_value</v>
      </c>
      <c r="F1073" t="str">
        <f t="shared" si="35"/>
        <v>КоролевФарм|КоролевФарм|Not_value|Соц_аптека</v>
      </c>
    </row>
    <row r="1074" spans="1:6" x14ac:dyDescent="0.2">
      <c r="A1074" t="s">
        <v>2653</v>
      </c>
      <c r="B1074" t="s">
        <v>2230</v>
      </c>
      <c r="D1074" t="s">
        <v>2766</v>
      </c>
      <c r="E1074" t="str">
        <f t="shared" si="34"/>
        <v>Not_value</v>
      </c>
      <c r="F1074" t="str">
        <f t="shared" si="35"/>
        <v>Др Фальк|Фальк|Not_value|Соц_аптека</v>
      </c>
    </row>
    <row r="1075" spans="1:6" x14ac:dyDescent="0.2">
      <c r="A1075" t="s">
        <v>2654</v>
      </c>
      <c r="B1075" t="s">
        <v>2307</v>
      </c>
      <c r="D1075" t="s">
        <v>2766</v>
      </c>
      <c r="E1075" t="str">
        <f t="shared" si="34"/>
        <v>Not_value</v>
      </c>
      <c r="F1075" t="str">
        <f t="shared" si="35"/>
        <v>Кревель Мойзельбах ГМБХ|Кревель Мойзельбах|Not_value|Соц_аптека</v>
      </c>
    </row>
    <row r="1076" spans="1:6" x14ac:dyDescent="0.2">
      <c r="A1076" t="s">
        <v>1096</v>
      </c>
      <c r="B1076" t="s">
        <v>2270</v>
      </c>
      <c r="D1076" t="s">
        <v>2766</v>
      </c>
      <c r="E1076" t="str">
        <f t="shared" si="34"/>
        <v>Not_value</v>
      </c>
      <c r="F1076" t="str">
        <f t="shared" si="35"/>
        <v>Майоли Спиндлер Лабораториз|Майоли Спиндлер|Not_value|Соц_аптека</v>
      </c>
    </row>
    <row r="1077" spans="1:6" x14ac:dyDescent="0.2">
      <c r="A1077" t="s">
        <v>805</v>
      </c>
      <c r="B1077" t="s">
        <v>1971</v>
      </c>
      <c r="D1077" t="s">
        <v>2766</v>
      </c>
      <c r="E1077" t="str">
        <f t="shared" si="34"/>
        <v>Not_value</v>
      </c>
      <c r="F1077" t="str">
        <f t="shared" si="35"/>
        <v>Берлин-Хеми АГ|Берлин-Хеми|Not_value|Соц_аптека</v>
      </c>
    </row>
    <row r="1078" spans="1:6" x14ac:dyDescent="0.2">
      <c r="A1078" t="s">
        <v>2655</v>
      </c>
      <c r="B1078" t="s">
        <v>2250</v>
      </c>
      <c r="D1078" t="s">
        <v>2766</v>
      </c>
      <c r="E1078" t="str">
        <f t="shared" si="34"/>
        <v>Not_value</v>
      </c>
      <c r="F1078" t="str">
        <f t="shared" si="35"/>
        <v>Институт де Ангели С.р.Л|Институт де Ангели|Not_value|Соц_аптека</v>
      </c>
    </row>
    <row r="1079" spans="1:6" x14ac:dyDescent="0.2">
      <c r="A1079" t="s">
        <v>1252</v>
      </c>
      <c r="B1079" t="s">
        <v>2304</v>
      </c>
      <c r="D1079" t="s">
        <v>2766</v>
      </c>
      <c r="E1079" t="str">
        <f t="shared" si="34"/>
        <v>Not_value</v>
      </c>
      <c r="F1079" t="str">
        <f t="shared" si="35"/>
        <v>Ципла Лтд|Ципла|Not_value|Соц_аптека</v>
      </c>
    </row>
    <row r="1080" spans="1:6" x14ac:dyDescent="0.2">
      <c r="A1080" t="s">
        <v>2656</v>
      </c>
      <c r="B1080" t="s">
        <v>2656</v>
      </c>
      <c r="D1080" t="s">
        <v>2766</v>
      </c>
      <c r="E1080" t="str">
        <f t="shared" si="34"/>
        <v>Not_value</v>
      </c>
      <c r="F1080" t="str">
        <f t="shared" si="35"/>
        <v>Алси|Алси|Not_value|Соц_аптека</v>
      </c>
    </row>
    <row r="1081" spans="1:6" x14ac:dyDescent="0.2">
      <c r="A1081" t="s">
        <v>1447</v>
      </c>
      <c r="B1081" t="s">
        <v>1447</v>
      </c>
      <c r="D1081" t="s">
        <v>2766</v>
      </c>
      <c r="E1081" t="str">
        <f t="shared" si="34"/>
        <v>Not_value</v>
      </c>
      <c r="F1081" t="str">
        <f t="shared" si="35"/>
        <v>Технопарк-Центр|Технопарк-Центр|Not_value|Соц_аптека</v>
      </c>
    </row>
    <row r="1082" spans="1:6" x14ac:dyDescent="0.2">
      <c r="A1082" t="s">
        <v>2510</v>
      </c>
      <c r="B1082" t="s">
        <v>2510</v>
      </c>
      <c r="D1082" t="s">
        <v>2766</v>
      </c>
      <c r="E1082" t="str">
        <f t="shared" si="34"/>
        <v>Not_value</v>
      </c>
      <c r="F1082" t="str">
        <f t="shared" si="35"/>
        <v>Самсон-Мед|Самсон-Мед|Not_value|Соц_аптека</v>
      </c>
    </row>
    <row r="1083" spans="1:6" x14ac:dyDescent="0.2">
      <c r="A1083" t="s">
        <v>2063</v>
      </c>
      <c r="B1083" t="s">
        <v>2063</v>
      </c>
      <c r="D1083" t="s">
        <v>2766</v>
      </c>
      <c r="E1083" t="str">
        <f t="shared" si="34"/>
        <v>Not_value</v>
      </c>
      <c r="F1083" t="str">
        <f t="shared" si="35"/>
        <v>ЮжФарм|ЮжФарм|Not_value|Соц_аптека</v>
      </c>
    </row>
    <row r="1084" spans="1:6" x14ac:dyDescent="0.2">
      <c r="A1084" t="s">
        <v>2657</v>
      </c>
      <c r="B1084" t="s">
        <v>2209</v>
      </c>
      <c r="D1084" t="s">
        <v>2766</v>
      </c>
      <c r="E1084" t="str">
        <f t="shared" si="34"/>
        <v>Not_value</v>
      </c>
      <c r="F1084" t="str">
        <f t="shared" si="35"/>
        <v>Авва Рус|Авва|Not_value|Соц_аптека</v>
      </c>
    </row>
    <row r="1085" spans="1:6" x14ac:dyDescent="0.2">
      <c r="A1085" t="s">
        <v>2658</v>
      </c>
      <c r="B1085" t="s">
        <v>2270</v>
      </c>
      <c r="D1085" t="s">
        <v>2766</v>
      </c>
      <c r="E1085" t="str">
        <f t="shared" si="34"/>
        <v>Not_value</v>
      </c>
      <c r="F1085" t="str">
        <f t="shared" si="35"/>
        <v>Майоли|Майоли Спиндлер|Not_value|Соц_аптека</v>
      </c>
    </row>
    <row r="1086" spans="1:6" x14ac:dyDescent="0.2">
      <c r="A1086" t="s">
        <v>2380</v>
      </c>
      <c r="B1086" t="s">
        <v>2380</v>
      </c>
      <c r="D1086" t="s">
        <v>2766</v>
      </c>
      <c r="E1086" t="str">
        <f t="shared" si="34"/>
        <v>Not_value</v>
      </c>
      <c r="F1086" t="str">
        <f t="shared" si="35"/>
        <v>Южфарм|Южфарм|Not_value|Соц_аптека</v>
      </c>
    </row>
    <row r="1087" spans="1:6" x14ac:dyDescent="0.2">
      <c r="A1087" t="s">
        <v>2659</v>
      </c>
      <c r="B1087" t="s">
        <v>2659</v>
      </c>
      <c r="D1087" t="s">
        <v>2766</v>
      </c>
      <c r="E1087" t="str">
        <f t="shared" si="34"/>
        <v>Not_value</v>
      </c>
      <c r="F1087" t="str">
        <f t="shared" si="35"/>
        <v>Фирн М|Фирн М|Not_value|Соц_аптека</v>
      </c>
    </row>
    <row r="1088" spans="1:6" x14ac:dyDescent="0.2">
      <c r="A1088" t="s">
        <v>2409</v>
      </c>
      <c r="B1088" t="s">
        <v>2409</v>
      </c>
      <c r="D1088" t="s">
        <v>2766</v>
      </c>
      <c r="E1088" t="str">
        <f t="shared" si="34"/>
        <v>Not_value</v>
      </c>
      <c r="F1088" t="str">
        <f t="shared" si="35"/>
        <v>Лекко|Лекко|Not_value|Соц_аптека</v>
      </c>
    </row>
    <row r="1089" spans="1:6" x14ac:dyDescent="0.2">
      <c r="A1089" t="s">
        <v>2660</v>
      </c>
      <c r="B1089" t="s">
        <v>1960</v>
      </c>
      <c r="D1089" t="s">
        <v>2766</v>
      </c>
      <c r="E1089" t="str">
        <f t="shared" si="34"/>
        <v>Not_value</v>
      </c>
      <c r="F1089" t="str">
        <f t="shared" si="35"/>
        <v>Тева Чешские Предприятия с.р.о.|Тева|Not_value|Соц_аптека</v>
      </c>
    </row>
    <row r="1090" spans="1:6" x14ac:dyDescent="0.2">
      <c r="A1090" t="s">
        <v>1545</v>
      </c>
      <c r="B1090" t="s">
        <v>2077</v>
      </c>
      <c r="D1090" t="s">
        <v>2766</v>
      </c>
      <c r="E1090" t="str">
        <f t="shared" si="34"/>
        <v>Not_value</v>
      </c>
      <c r="F1090" t="str">
        <f t="shared" si="35"/>
        <v>Микро Лабс Лимитед|Микро Лабс|Not_value|Соц_аптека</v>
      </c>
    </row>
    <row r="1091" spans="1:6" x14ac:dyDescent="0.2">
      <c r="A1091" t="s">
        <v>1380</v>
      </c>
      <c r="B1091" t="s">
        <v>1380</v>
      </c>
      <c r="D1091" t="s">
        <v>2766</v>
      </c>
      <c r="E1091" t="str">
        <f t="shared" si="34"/>
        <v>Not_value</v>
      </c>
      <c r="F1091" t="str">
        <f t="shared" si="35"/>
        <v>Медминипром|Медминипром|Not_value|Соц_аптека</v>
      </c>
    </row>
    <row r="1092" spans="1:6" x14ac:dyDescent="0.2">
      <c r="A1092" t="s">
        <v>2661</v>
      </c>
      <c r="B1092" t="s">
        <v>2015</v>
      </c>
      <c r="D1092" t="s">
        <v>2766</v>
      </c>
      <c r="E1092" t="str">
        <f t="shared" si="34"/>
        <v>Not_value</v>
      </c>
      <c r="F1092" t="str">
        <f t="shared" si="35"/>
        <v>KRKA D D|КРКА|Not_value|Соц_аптека</v>
      </c>
    </row>
    <row r="1093" spans="1:6" x14ac:dyDescent="0.2">
      <c r="A1093" t="s">
        <v>2662</v>
      </c>
      <c r="B1093" t="s">
        <v>2662</v>
      </c>
      <c r="D1093" t="s">
        <v>2766</v>
      </c>
      <c r="E1093" t="str">
        <f t="shared" si="34"/>
        <v>Not_value</v>
      </c>
      <c r="F1093" t="str">
        <f t="shared" si="35"/>
        <v>Ферейн|Ферейн|Not_value|Соц_аптека</v>
      </c>
    </row>
    <row r="1094" spans="1:6" x14ac:dyDescent="0.2">
      <c r="A1094" t="s">
        <v>2663</v>
      </c>
      <c r="B1094" t="s">
        <v>2760</v>
      </c>
      <c r="D1094" t="s">
        <v>2766</v>
      </c>
      <c r="E1094" t="str">
        <f t="shared" si="34"/>
        <v>Not_value</v>
      </c>
      <c r="F1094" t="str">
        <f t="shared" si="35"/>
        <v>Норджин Б.В.|Норджин|Not_value|Соц_аптека</v>
      </c>
    </row>
    <row r="1095" spans="1:6" x14ac:dyDescent="0.2">
      <c r="A1095" t="s">
        <v>2664</v>
      </c>
      <c r="B1095" t="s">
        <v>2016</v>
      </c>
      <c r="D1095" t="s">
        <v>2766</v>
      </c>
      <c r="E1095" t="str">
        <f t="shared" si="34"/>
        <v>Not_value</v>
      </c>
      <c r="F1095" t="str">
        <f t="shared" si="35"/>
        <v>Канонфарма Продакшн|Канонфарма|Not_value|Соц_аптека</v>
      </c>
    </row>
    <row r="1096" spans="1:6" x14ac:dyDescent="0.2">
      <c r="A1096" t="s">
        <v>2268</v>
      </c>
      <c r="B1096" t="s">
        <v>2268</v>
      </c>
      <c r="D1096" t="s">
        <v>2766</v>
      </c>
      <c r="E1096" t="str">
        <f t="shared" si="34"/>
        <v>Not_value</v>
      </c>
      <c r="F1096" t="str">
        <f t="shared" si="35"/>
        <v>Хербион|Хербион|Not_value|Соц_аптека</v>
      </c>
    </row>
    <row r="1097" spans="1:6" x14ac:dyDescent="0.2">
      <c r="A1097" t="s">
        <v>2665</v>
      </c>
      <c r="B1097" t="s">
        <v>2665</v>
      </c>
      <c r="D1097" t="s">
        <v>2766</v>
      </c>
      <c r="E1097" t="str">
        <f t="shared" ref="E1097:E1160" si="36">IF(C1097="","Not_value",C1097)</f>
        <v>Not_value</v>
      </c>
      <c r="F1097" t="str">
        <f t="shared" ref="F1097:F1160" si="37">A1097&amp;"|"&amp;B1097&amp;"|"&amp;E1097&amp;"|"&amp;D1097</f>
        <v>Лео Фармасьютикал|Лео Фармасьютикал|Not_value|Соц_аптека</v>
      </c>
    </row>
    <row r="1098" spans="1:6" x14ac:dyDescent="0.2">
      <c r="A1098" t="s">
        <v>2154</v>
      </c>
      <c r="B1098" t="s">
        <v>2154</v>
      </c>
      <c r="D1098" t="s">
        <v>2766</v>
      </c>
      <c r="E1098" t="str">
        <f t="shared" si="36"/>
        <v>Not_value</v>
      </c>
      <c r="F1098" t="str">
        <f t="shared" si="37"/>
        <v>Биотики|Биотики|Not_value|Соц_аптека</v>
      </c>
    </row>
    <row r="1099" spans="1:6" x14ac:dyDescent="0.2">
      <c r="A1099" t="s">
        <v>2666</v>
      </c>
      <c r="B1099" t="s">
        <v>2666</v>
      </c>
      <c r="D1099" t="s">
        <v>2766</v>
      </c>
      <c r="E1099" t="str">
        <f t="shared" si="36"/>
        <v>Not_value</v>
      </c>
      <c r="F1099" t="str">
        <f t="shared" si="37"/>
        <v>Национальная Исследовательская Компания|Национальная Исследовательская Компания|Not_value|Соц_аптека</v>
      </c>
    </row>
    <row r="1100" spans="1:6" x14ac:dyDescent="0.2">
      <c r="A1100" t="s">
        <v>2667</v>
      </c>
      <c r="B1100" t="s">
        <v>2087</v>
      </c>
      <c r="D1100" t="s">
        <v>2766</v>
      </c>
      <c r="E1100" t="str">
        <f t="shared" si="36"/>
        <v>Not_value</v>
      </c>
      <c r="F1100" t="str">
        <f t="shared" si="37"/>
        <v>Московский эндокринный завод|Московский эндокринный|Not_value|Соц_аптека</v>
      </c>
    </row>
    <row r="1101" spans="1:6" x14ac:dyDescent="0.2">
      <c r="A1101" t="s">
        <v>740</v>
      </c>
      <c r="B1101" t="s">
        <v>561</v>
      </c>
      <c r="D1101" t="s">
        <v>2766</v>
      </c>
      <c r="E1101" t="str">
        <f t="shared" si="36"/>
        <v>Not_value</v>
      </c>
      <c r="F1101" t="str">
        <f t="shared" si="37"/>
        <v>Озон ООО|Озон|Not_value|Соц_аптека</v>
      </c>
    </row>
    <row r="1102" spans="1:6" x14ac:dyDescent="0.2">
      <c r="A1102" t="s">
        <v>2668</v>
      </c>
      <c r="B1102" t="s">
        <v>2668</v>
      </c>
      <c r="D1102" t="s">
        <v>2766</v>
      </c>
      <c r="E1102" t="str">
        <f t="shared" si="36"/>
        <v>Not_value</v>
      </c>
      <c r="F1102" t="str">
        <f t="shared" si="37"/>
        <v>Инфамед|Инфамед|Not_value|Соц_аптека</v>
      </c>
    </row>
    <row r="1103" spans="1:6" x14ac:dyDescent="0.2">
      <c r="A1103" t="s">
        <v>2669</v>
      </c>
      <c r="B1103" t="s">
        <v>2465</v>
      </c>
      <c r="D1103" t="s">
        <v>2766</v>
      </c>
      <c r="E1103" t="str">
        <f t="shared" si="36"/>
        <v>Not_value</v>
      </c>
      <c r="F1103" t="str">
        <f t="shared" si="37"/>
        <v>Альфа Вассерман|Альфа Вассерманн|Not_value|Соц_аптека</v>
      </c>
    </row>
    <row r="1104" spans="1:6" x14ac:dyDescent="0.2">
      <c r="A1104" t="s">
        <v>2187</v>
      </c>
      <c r="B1104" t="s">
        <v>2187</v>
      </c>
      <c r="D1104" t="s">
        <v>2766</v>
      </c>
      <c r="E1104" t="str">
        <f t="shared" si="36"/>
        <v>Not_value</v>
      </c>
      <c r="F1104" t="str">
        <f t="shared" si="37"/>
        <v>Герофарм|Герофарм|Not_value|Соц_аптека</v>
      </c>
    </row>
    <row r="1105" spans="1:6" x14ac:dyDescent="0.2">
      <c r="A1105" t="s">
        <v>2670</v>
      </c>
      <c r="B1105" t="s">
        <v>2358</v>
      </c>
      <c r="D1105" t="s">
        <v>2766</v>
      </c>
      <c r="E1105" t="str">
        <f t="shared" si="36"/>
        <v>Not_value</v>
      </c>
      <c r="F1105" t="str">
        <f t="shared" si="37"/>
        <v>Корпорация Олифен|Олифен|Not_value|Соц_аптека</v>
      </c>
    </row>
    <row r="1106" spans="1:6" x14ac:dyDescent="0.2">
      <c r="A1106" t="s">
        <v>1969</v>
      </c>
      <c r="B1106" t="s">
        <v>1969</v>
      </c>
      <c r="D1106" t="s">
        <v>2766</v>
      </c>
      <c r="E1106" t="str">
        <f t="shared" si="36"/>
        <v>Not_value</v>
      </c>
      <c r="F1106" t="str">
        <f t="shared" si="37"/>
        <v>Мерк|Мерк|Not_value|Соц_аптека</v>
      </c>
    </row>
    <row r="1107" spans="1:6" x14ac:dyDescent="0.2">
      <c r="A1107" t="s">
        <v>2671</v>
      </c>
      <c r="B1107" t="s">
        <v>2671</v>
      </c>
      <c r="D1107" t="s">
        <v>2766</v>
      </c>
      <c r="E1107" t="str">
        <f t="shared" si="36"/>
        <v>Not_value</v>
      </c>
      <c r="F1107" t="str">
        <f t="shared" si="37"/>
        <v>Вектор-Медика|Вектор-Медика|Not_value|Соц_аптека</v>
      </c>
    </row>
    <row r="1108" spans="1:6" x14ac:dyDescent="0.2">
      <c r="A1108" t="s">
        <v>2005</v>
      </c>
      <c r="B1108" t="s">
        <v>2005</v>
      </c>
      <c r="D1108" t="s">
        <v>2766</v>
      </c>
      <c r="E1108" t="str">
        <f t="shared" si="36"/>
        <v>Not_value</v>
      </c>
      <c r="F1108" t="str">
        <f t="shared" si="37"/>
        <v>Антивирал|Антивирал|Not_value|Соц_аптека</v>
      </c>
    </row>
    <row r="1109" spans="1:6" x14ac:dyDescent="0.2">
      <c r="A1109" t="s">
        <v>2672</v>
      </c>
      <c r="B1109" t="s">
        <v>2672</v>
      </c>
      <c r="D1109" t="s">
        <v>2766</v>
      </c>
      <c r="E1109" t="str">
        <f t="shared" si="36"/>
        <v>Not_value</v>
      </c>
      <c r="F1109" t="str">
        <f t="shared" si="37"/>
        <v>ФитоФарм|ФитоФарм|Not_value|Соц_аптека</v>
      </c>
    </row>
    <row r="1110" spans="1:6" x14ac:dyDescent="0.2">
      <c r="A1110" t="s">
        <v>2673</v>
      </c>
      <c r="B1110" t="s">
        <v>2088</v>
      </c>
      <c r="D1110" t="s">
        <v>2766</v>
      </c>
      <c r="E1110" t="str">
        <f t="shared" si="36"/>
        <v>Not_value</v>
      </c>
      <c r="F1110" t="str">
        <f t="shared" si="37"/>
        <v>БОРИСОВСКИЙ ЗАВОД МЕДПРЕПАРАТОВ ОАО|Борисовский|Not_value|Соц_аптека</v>
      </c>
    </row>
    <row r="1111" spans="1:6" x14ac:dyDescent="0.2">
      <c r="A1111" t="s">
        <v>2674</v>
      </c>
      <c r="B1111" t="s">
        <v>2674</v>
      </c>
      <c r="D1111" t="s">
        <v>2766</v>
      </c>
      <c r="E1111" t="str">
        <f t="shared" si="36"/>
        <v>Not_value</v>
      </c>
      <c r="F1111" t="str">
        <f t="shared" si="37"/>
        <v>ОТИСИ|ОТИСИ|Not_value|Соц_аптека</v>
      </c>
    </row>
    <row r="1112" spans="1:6" x14ac:dyDescent="0.2">
      <c r="A1112" t="s">
        <v>2675</v>
      </c>
      <c r="B1112" t="s">
        <v>2015</v>
      </c>
      <c r="D1112" t="s">
        <v>2766</v>
      </c>
      <c r="E1112" t="str">
        <f t="shared" si="36"/>
        <v>Not_value</v>
      </c>
      <c r="F1112" t="str">
        <f t="shared" si="37"/>
        <v>КРКА-РУС ООО|КРКА|Not_value|Соц_аптека</v>
      </c>
    </row>
    <row r="1113" spans="1:6" x14ac:dyDescent="0.2">
      <c r="A1113" t="s">
        <v>2074</v>
      </c>
      <c r="B1113" t="s">
        <v>2074</v>
      </c>
      <c r="D1113" t="s">
        <v>2766</v>
      </c>
      <c r="E1113" t="str">
        <f t="shared" si="36"/>
        <v>Not_value</v>
      </c>
      <c r="F1113" t="str">
        <f t="shared" si="37"/>
        <v>Такеда|Такеда|Not_value|Соц_аптека</v>
      </c>
    </row>
    <row r="1114" spans="1:6" x14ac:dyDescent="0.2">
      <c r="A1114" t="s">
        <v>2676</v>
      </c>
      <c r="B1114" t="s">
        <v>2016</v>
      </c>
      <c r="D1114" t="s">
        <v>2766</v>
      </c>
      <c r="E1114" t="str">
        <f t="shared" si="36"/>
        <v>Not_value</v>
      </c>
      <c r="F1114" t="str">
        <f t="shared" si="37"/>
        <v>КАНОНФАРМА ПРОДАКШН, ЗАО|Канонфарма|Not_value|Соц_аптека</v>
      </c>
    </row>
    <row r="1115" spans="1:6" x14ac:dyDescent="0.2">
      <c r="A1115" t="s">
        <v>2677</v>
      </c>
      <c r="B1115" t="s">
        <v>1976</v>
      </c>
      <c r="D1115" t="s">
        <v>2766</v>
      </c>
      <c r="E1115" t="str">
        <f t="shared" si="36"/>
        <v>Not_value</v>
      </c>
      <c r="F1115" t="str">
        <f t="shared" si="37"/>
        <v>Актавис Лтд|Актавис|Not_value|Соц_аптека</v>
      </c>
    </row>
    <row r="1116" spans="1:6" x14ac:dyDescent="0.2">
      <c r="A1116" t="s">
        <v>1978</v>
      </c>
      <c r="B1116" t="s">
        <v>1978</v>
      </c>
      <c r="D1116" t="s">
        <v>2766</v>
      </c>
      <c r="E1116" t="str">
        <f t="shared" si="36"/>
        <v>Not_value</v>
      </c>
      <c r="F1116" t="str">
        <f t="shared" si="37"/>
        <v>Виал|Виал|Not_value|Соц_аптека</v>
      </c>
    </row>
    <row r="1117" spans="1:6" x14ac:dyDescent="0.2">
      <c r="A1117" t="s">
        <v>735</v>
      </c>
      <c r="B1117" t="s">
        <v>1986</v>
      </c>
      <c r="D1117" t="s">
        <v>2766</v>
      </c>
      <c r="E1117" t="str">
        <f t="shared" si="36"/>
        <v>Not_value</v>
      </c>
      <c r="F1117" t="str">
        <f t="shared" si="37"/>
        <v>Вертекс АО|Вертекс|Not_value|Соц_аптека</v>
      </c>
    </row>
    <row r="1118" spans="1:6" x14ac:dyDescent="0.2">
      <c r="A1118" t="s">
        <v>2678</v>
      </c>
      <c r="B1118" t="s">
        <v>2499</v>
      </c>
      <c r="D1118" t="s">
        <v>2766</v>
      </c>
      <c r="E1118" t="str">
        <f t="shared" si="36"/>
        <v>Not_value</v>
      </c>
      <c r="F1118" t="str">
        <f t="shared" si="37"/>
        <v>ЗАВОД МЕДСИНТЕЗ ООО|Медсинтез|Not_value|Соц_аптека</v>
      </c>
    </row>
    <row r="1119" spans="1:6" x14ac:dyDescent="0.2">
      <c r="A1119" t="s">
        <v>2679</v>
      </c>
      <c r="B1119" t="s">
        <v>2074</v>
      </c>
      <c r="D1119" t="s">
        <v>2766</v>
      </c>
      <c r="E1119" t="str">
        <f t="shared" si="36"/>
        <v>Not_value</v>
      </c>
      <c r="F1119" t="str">
        <f t="shared" si="37"/>
        <v>Такеда Фарма|Такеда|Not_value|Соц_аптека</v>
      </c>
    </row>
    <row r="1120" spans="1:6" x14ac:dyDescent="0.2">
      <c r="A1120" t="s">
        <v>2077</v>
      </c>
      <c r="B1120" t="s">
        <v>2077</v>
      </c>
      <c r="D1120" t="s">
        <v>2766</v>
      </c>
      <c r="E1120" t="str">
        <f t="shared" si="36"/>
        <v>Not_value</v>
      </c>
      <c r="F1120" t="str">
        <f t="shared" si="37"/>
        <v>Микро Лабс|Микро Лабс|Not_value|Соц_аптека</v>
      </c>
    </row>
    <row r="1121" spans="1:6" x14ac:dyDescent="0.2">
      <c r="A1121" t="s">
        <v>2680</v>
      </c>
      <c r="B1121" t="s">
        <v>830</v>
      </c>
      <c r="D1121" t="s">
        <v>2766</v>
      </c>
      <c r="E1121" t="str">
        <f t="shared" si="36"/>
        <v>Not_value</v>
      </c>
      <c r="F1121" t="str">
        <f t="shared" si="37"/>
        <v>Тюменский Химико-Фармацевтический завод|Тюменский ХФЗ|Not_value|Соц_аптека</v>
      </c>
    </row>
    <row r="1122" spans="1:6" x14ac:dyDescent="0.2">
      <c r="A1122" t="s">
        <v>2681</v>
      </c>
      <c r="B1122" t="s">
        <v>1969</v>
      </c>
      <c r="D1122" t="s">
        <v>2766</v>
      </c>
      <c r="E1122" t="str">
        <f t="shared" si="36"/>
        <v>Not_value</v>
      </c>
      <c r="F1122" t="str">
        <f t="shared" si="37"/>
        <v>Мерк Шарп и Доум|Мерк|Not_value|Соц_аптека</v>
      </c>
    </row>
    <row r="1123" spans="1:6" x14ac:dyDescent="0.2">
      <c r="A1123" t="s">
        <v>2447</v>
      </c>
      <c r="B1123" t="s">
        <v>2447</v>
      </c>
      <c r="D1123" t="s">
        <v>2766</v>
      </c>
      <c r="E1123" t="str">
        <f t="shared" si="36"/>
        <v>Not_value</v>
      </c>
      <c r="F1123" t="str">
        <f t="shared" si="37"/>
        <v>Гиппократ|Гиппократ|Not_value|Соц_аптека</v>
      </c>
    </row>
    <row r="1124" spans="1:6" x14ac:dyDescent="0.2">
      <c r="A1124" t="s">
        <v>1959</v>
      </c>
      <c r="B1124" t="s">
        <v>1959</v>
      </c>
      <c r="D1124" t="s">
        <v>2766</v>
      </c>
      <c r="E1124" t="str">
        <f t="shared" si="36"/>
        <v>Not_value</v>
      </c>
      <c r="F1124" t="str">
        <f t="shared" si="37"/>
        <v>Северная звезда|Северная звезда|Not_value|Соц_аптека</v>
      </c>
    </row>
    <row r="1125" spans="1:6" x14ac:dyDescent="0.2">
      <c r="A1125" t="s">
        <v>2682</v>
      </c>
      <c r="B1125" t="s">
        <v>1961</v>
      </c>
      <c r="D1125" t="s">
        <v>2766</v>
      </c>
      <c r="E1125" t="str">
        <f t="shared" si="36"/>
        <v>Not_value</v>
      </c>
      <c r="F1125" t="str">
        <f t="shared" si="37"/>
        <v>Гедеон Рихтер-Рус|Гедеон Рихтер|Not_value|Соц_аптека</v>
      </c>
    </row>
    <row r="1126" spans="1:6" x14ac:dyDescent="0.2">
      <c r="A1126" t="s">
        <v>2683</v>
      </c>
      <c r="B1126" t="s">
        <v>1974</v>
      </c>
      <c r="D1126" t="s">
        <v>2766</v>
      </c>
      <c r="E1126" t="str">
        <f t="shared" si="36"/>
        <v>Not_value</v>
      </c>
      <c r="F1126" t="str">
        <f t="shared" si="37"/>
        <v>ВЕРОФАРМ, АО|Верофарм|Not_value|Соц_аптека</v>
      </c>
    </row>
    <row r="1127" spans="1:6" x14ac:dyDescent="0.2">
      <c r="A1127" t="s">
        <v>2684</v>
      </c>
      <c r="B1127" t="s">
        <v>2350</v>
      </c>
      <c r="D1127" t="s">
        <v>2766</v>
      </c>
      <c r="E1127" t="str">
        <f t="shared" si="36"/>
        <v>Not_value</v>
      </c>
      <c r="F1127" t="str">
        <f t="shared" si="37"/>
        <v>РОЗЛЕКС ФАРМ|Розлекс|Not_value|Соц_аптека</v>
      </c>
    </row>
    <row r="1128" spans="1:6" x14ac:dyDescent="0.2">
      <c r="A1128" t="s">
        <v>2055</v>
      </c>
      <c r="B1128" t="s">
        <v>2055</v>
      </c>
      <c r="D1128" t="s">
        <v>2766</v>
      </c>
      <c r="E1128" t="str">
        <f t="shared" si="36"/>
        <v>Not_value</v>
      </c>
      <c r="F1128" t="str">
        <f t="shared" si="37"/>
        <v>Олайнфарм|Олайнфарм|Not_value|Соц_аптека</v>
      </c>
    </row>
    <row r="1129" spans="1:6" x14ac:dyDescent="0.2">
      <c r="A1129" t="s">
        <v>2685</v>
      </c>
      <c r="B1129" t="s">
        <v>2348</v>
      </c>
      <c r="D1129" t="s">
        <v>2766</v>
      </c>
      <c r="E1129" t="str">
        <f t="shared" si="36"/>
        <v>Not_value</v>
      </c>
      <c r="F1129" t="str">
        <f t="shared" si="37"/>
        <v>ФАРМЦЕНТР ВИЛАР АО|ВИЛАР|Not_value|Соц_аптека</v>
      </c>
    </row>
    <row r="1130" spans="1:6" x14ac:dyDescent="0.2">
      <c r="A1130" t="s">
        <v>2440</v>
      </c>
      <c r="B1130" t="s">
        <v>2440</v>
      </c>
      <c r="D1130" t="s">
        <v>2766</v>
      </c>
      <c r="E1130" t="str">
        <f t="shared" si="36"/>
        <v>Not_value</v>
      </c>
      <c r="F1130" t="str">
        <f t="shared" si="37"/>
        <v>Аквион|Аквион|Not_value|Соц_аптека</v>
      </c>
    </row>
    <row r="1131" spans="1:6" x14ac:dyDescent="0.2">
      <c r="A1131" t="s">
        <v>2686</v>
      </c>
      <c r="B1131" t="s">
        <v>2075</v>
      </c>
      <c r="D1131" t="s">
        <v>2766</v>
      </c>
      <c r="E1131" t="str">
        <f t="shared" si="36"/>
        <v>Not_value</v>
      </c>
      <c r="F1131" t="str">
        <f t="shared" si="37"/>
        <v>Усолье-Сибир|Усолье|Not_value|Соц_аптека</v>
      </c>
    </row>
    <row r="1132" spans="1:6" x14ac:dyDescent="0.2">
      <c r="A1132" t="s">
        <v>2687</v>
      </c>
      <c r="B1132" t="s">
        <v>1971</v>
      </c>
      <c r="D1132" t="s">
        <v>2766</v>
      </c>
      <c r="E1132" t="str">
        <f t="shared" si="36"/>
        <v>Not_value</v>
      </c>
      <c r="F1132" t="str">
        <f t="shared" si="37"/>
        <v>BERLIN-CHEMIE AG|Берлин-Хеми|Not_value|Соц_аптека</v>
      </c>
    </row>
    <row r="1133" spans="1:6" x14ac:dyDescent="0.2">
      <c r="A1133" t="s">
        <v>2688</v>
      </c>
      <c r="B1133" t="s">
        <v>2688</v>
      </c>
      <c r="D1133" t="s">
        <v>2766</v>
      </c>
      <c r="E1133" t="str">
        <f t="shared" si="36"/>
        <v>Not_value</v>
      </c>
      <c r="F1133" t="str">
        <f t="shared" si="37"/>
        <v>Микрохим|Микрохим|Not_value|Соц_аптека</v>
      </c>
    </row>
    <row r="1134" spans="1:6" x14ac:dyDescent="0.2">
      <c r="A1134" t="s">
        <v>2689</v>
      </c>
      <c r="B1134" t="s">
        <v>2036</v>
      </c>
      <c r="D1134" t="s">
        <v>2766</v>
      </c>
      <c r="E1134" t="str">
        <f t="shared" si="36"/>
        <v>Not_value</v>
      </c>
      <c r="F1134" t="str">
        <f t="shared" si="37"/>
        <v>Москва фф|Московская ФФ|Not_value|Соц_аптека</v>
      </c>
    </row>
    <row r="1135" spans="1:6" x14ac:dyDescent="0.2">
      <c r="A1135" t="s">
        <v>2690</v>
      </c>
      <c r="B1135" t="s">
        <v>2335</v>
      </c>
      <c r="D1135" t="s">
        <v>2766</v>
      </c>
      <c r="E1135" t="str">
        <f t="shared" si="36"/>
        <v>Not_value</v>
      </c>
      <c r="F1135" t="str">
        <f t="shared" si="37"/>
        <v>Эйсика Фармасьютикалз|Эйсика|Not_value|Соц_аптека</v>
      </c>
    </row>
    <row r="1136" spans="1:6" x14ac:dyDescent="0.2">
      <c r="A1136" t="s">
        <v>2691</v>
      </c>
      <c r="B1136" t="s">
        <v>2347</v>
      </c>
      <c r="D1136" t="s">
        <v>2766</v>
      </c>
      <c r="E1136" t="str">
        <f t="shared" si="36"/>
        <v>Not_value</v>
      </c>
      <c r="F1136" t="str">
        <f t="shared" si="37"/>
        <v>Деко Компания|Деко|Not_value|Соц_аптека</v>
      </c>
    </row>
    <row r="1137" spans="1:6" x14ac:dyDescent="0.2">
      <c r="A1137" t="s">
        <v>2299</v>
      </c>
      <c r="B1137" t="s">
        <v>2299</v>
      </c>
      <c r="D1137" t="s">
        <v>2766</v>
      </c>
      <c r="E1137" t="str">
        <f t="shared" si="36"/>
        <v>Not_value</v>
      </c>
      <c r="F1137" t="str">
        <f t="shared" si="37"/>
        <v>Люми|Люми|Not_value|Соц_аптека</v>
      </c>
    </row>
    <row r="1138" spans="1:6" x14ac:dyDescent="0.2">
      <c r="A1138" t="s">
        <v>2692</v>
      </c>
      <c r="B1138" t="s">
        <v>2692</v>
      </c>
      <c r="D1138" t="s">
        <v>2766</v>
      </c>
      <c r="E1138" t="str">
        <f t="shared" si="36"/>
        <v>Not_value</v>
      </c>
      <c r="F1138" t="str">
        <f t="shared" si="37"/>
        <v>Ивановская отделочная фабрика|Ивановская отделочная фабрика|Not_value|Соц_аптека</v>
      </c>
    </row>
    <row r="1139" spans="1:6" x14ac:dyDescent="0.2">
      <c r="A1139" t="s">
        <v>2693</v>
      </c>
      <c r="B1139" t="s">
        <v>2299</v>
      </c>
      <c r="D1139" t="s">
        <v>2766</v>
      </c>
      <c r="E1139" t="str">
        <f t="shared" si="36"/>
        <v>Not_value</v>
      </c>
      <c r="F1139" t="str">
        <f t="shared" si="37"/>
        <v>Люми ООО|Люми|Not_value|Соц_аптека</v>
      </c>
    </row>
    <row r="1140" spans="1:6" x14ac:dyDescent="0.2">
      <c r="A1140" t="s">
        <v>2694</v>
      </c>
      <c r="B1140" t="s">
        <v>2064</v>
      </c>
      <c r="D1140" t="s">
        <v>2766</v>
      </c>
      <c r="E1140" t="str">
        <f t="shared" si="36"/>
        <v>Not_value</v>
      </c>
      <c r="F1140" t="str">
        <f t="shared" si="37"/>
        <v>СЕРВЬЕ РУС ООО|Сервье|Not_value|Соц_аптека</v>
      </c>
    </row>
    <row r="1141" spans="1:6" x14ac:dyDescent="0.2">
      <c r="A1141" t="s">
        <v>2695</v>
      </c>
      <c r="B1141" t="s">
        <v>2072</v>
      </c>
      <c r="D1141" t="s">
        <v>2766</v>
      </c>
      <c r="E1141" t="str">
        <f t="shared" si="36"/>
        <v>Not_value</v>
      </c>
      <c r="F1141" t="str">
        <f t="shared" si="37"/>
        <v>АКРИХИН ХФК АО|Акрихин|Not_value|Соц_аптека</v>
      </c>
    </row>
    <row r="1142" spans="1:6" x14ac:dyDescent="0.2">
      <c r="A1142" t="s">
        <v>2696</v>
      </c>
      <c r="B1142" t="s">
        <v>2009</v>
      </c>
      <c r="D1142" t="s">
        <v>2766</v>
      </c>
      <c r="E1142" t="str">
        <f t="shared" si="36"/>
        <v>Not_value</v>
      </c>
      <c r="F1142" t="str">
        <f t="shared" si="37"/>
        <v>CHINOIN PHARMACEUTICAL AND CHEMICAL WORKS CO LTD|Хиноин|Not_value|Соц_аптека</v>
      </c>
    </row>
    <row r="1143" spans="1:6" x14ac:dyDescent="0.2">
      <c r="A1143" t="s">
        <v>2697</v>
      </c>
      <c r="B1143" t="s">
        <v>2310</v>
      </c>
      <c r="D1143" t="s">
        <v>2766</v>
      </c>
      <c r="E1143" t="str">
        <f t="shared" si="36"/>
        <v>Not_value</v>
      </c>
      <c r="F1143" t="str">
        <f t="shared" si="37"/>
        <v>Бристол-Майерс Сквибб|Бристоль Майерс|Not_value|Соц_аптека</v>
      </c>
    </row>
    <row r="1144" spans="1:6" x14ac:dyDescent="0.2">
      <c r="A1144" t="s">
        <v>2698</v>
      </c>
      <c r="B1144" t="s">
        <v>2698</v>
      </c>
      <c r="D1144" t="s">
        <v>2766</v>
      </c>
      <c r="E1144" t="str">
        <f t="shared" si="36"/>
        <v>Not_value</v>
      </c>
      <c r="F1144" t="str">
        <f t="shared" si="37"/>
        <v>Отиси|Отиси|Not_value|Соц_аптека</v>
      </c>
    </row>
    <row r="1145" spans="1:6" x14ac:dyDescent="0.2">
      <c r="A1145" t="s">
        <v>2699</v>
      </c>
      <c r="B1145" t="s">
        <v>2497</v>
      </c>
      <c r="D1145" t="s">
        <v>2766</v>
      </c>
      <c r="E1145" t="str">
        <f t="shared" si="36"/>
        <v>Not_value</v>
      </c>
      <c r="F1145" t="str">
        <f t="shared" si="37"/>
        <v>Юнитер Ликвид Мануфэкчуринг|Юнитер Ликвид|Not_value|Соц_аптека</v>
      </c>
    </row>
    <row r="1146" spans="1:6" x14ac:dyDescent="0.2">
      <c r="A1146" t="s">
        <v>2700</v>
      </c>
      <c r="B1146" t="s">
        <v>2226</v>
      </c>
      <c r="D1146" t="s">
        <v>2766</v>
      </c>
      <c r="E1146" t="str">
        <f t="shared" si="36"/>
        <v>Not_value</v>
      </c>
      <c r="F1146" t="str">
        <f t="shared" si="37"/>
        <v>Астра Зенека|АстраЗенека|Not_value|Соц_аптека</v>
      </c>
    </row>
    <row r="1147" spans="1:6" x14ac:dyDescent="0.2">
      <c r="A1147" t="s">
        <v>2701</v>
      </c>
      <c r="B1147" t="s">
        <v>2366</v>
      </c>
      <c r="D1147" t="s">
        <v>2766</v>
      </c>
      <c r="E1147" t="str">
        <f t="shared" si="36"/>
        <v>Not_value</v>
      </c>
      <c r="F1147" t="str">
        <f t="shared" si="37"/>
        <v>Фарма Вернигероде|Вернигероде|Not_value|Соц_аптека</v>
      </c>
    </row>
    <row r="1148" spans="1:6" x14ac:dyDescent="0.2">
      <c r="A1148" t="s">
        <v>2702</v>
      </c>
      <c r="B1148" t="s">
        <v>2761</v>
      </c>
      <c r="D1148" t="s">
        <v>2766</v>
      </c>
      <c r="E1148" t="str">
        <f t="shared" si="36"/>
        <v>Not_value</v>
      </c>
      <c r="F1148" t="str">
        <f t="shared" si="37"/>
        <v>Юник Фармасьютикал  Лабораториз|Юник|Not_value|Соц_аптека</v>
      </c>
    </row>
    <row r="1149" spans="1:6" x14ac:dyDescent="0.2">
      <c r="A1149" t="s">
        <v>1973</v>
      </c>
      <c r="B1149" t="s">
        <v>1973</v>
      </c>
      <c r="D1149" t="s">
        <v>2766</v>
      </c>
      <c r="E1149" t="str">
        <f t="shared" si="36"/>
        <v>Not_value</v>
      </c>
      <c r="F1149" t="str">
        <f t="shared" si="37"/>
        <v>Берлин-Фарма|Берлин-Фарма|Not_value|Соц_аптека</v>
      </c>
    </row>
    <row r="1150" spans="1:6" x14ac:dyDescent="0.2">
      <c r="A1150" t="s">
        <v>2452</v>
      </c>
      <c r="B1150" t="s">
        <v>2452</v>
      </c>
      <c r="D1150" t="s">
        <v>2766</v>
      </c>
      <c r="E1150" t="str">
        <f t="shared" si="36"/>
        <v>Not_value</v>
      </c>
      <c r="F1150" t="str">
        <f t="shared" si="37"/>
        <v>Штада|Штада|Not_value|Соц_аптека</v>
      </c>
    </row>
    <row r="1151" spans="1:6" x14ac:dyDescent="0.2">
      <c r="A1151" t="s">
        <v>2703</v>
      </c>
      <c r="B1151" t="s">
        <v>2703</v>
      </c>
      <c r="D1151" t="s">
        <v>2766</v>
      </c>
      <c r="E1151" t="str">
        <f t="shared" si="36"/>
        <v>Not_value</v>
      </c>
      <c r="F1151" t="str">
        <f t="shared" si="37"/>
        <v>Санфарма|Санфарма|Not_value|Соц_аптека</v>
      </c>
    </row>
    <row r="1152" spans="1:6" x14ac:dyDescent="0.2">
      <c r="A1152" t="s">
        <v>2035</v>
      </c>
      <c r="B1152" t="s">
        <v>2035</v>
      </c>
      <c r="D1152" t="s">
        <v>2766</v>
      </c>
      <c r="E1152" t="str">
        <f t="shared" si="36"/>
        <v>Not_value</v>
      </c>
      <c r="F1152" t="str">
        <f t="shared" si="37"/>
        <v>Велфарм|Велфарм|Not_value|Соц_аптека</v>
      </c>
    </row>
    <row r="1153" spans="1:6" x14ac:dyDescent="0.2">
      <c r="A1153" t="s">
        <v>2704</v>
      </c>
      <c r="B1153" t="s">
        <v>2029</v>
      </c>
      <c r="D1153" t="s">
        <v>2766</v>
      </c>
      <c r="E1153" t="str">
        <f t="shared" si="36"/>
        <v>Not_value</v>
      </c>
      <c r="F1153" t="str">
        <f t="shared" si="37"/>
        <v>Д-р Реддис|Реддис|Not_value|Соц_аптека</v>
      </c>
    </row>
    <row r="1154" spans="1:6" x14ac:dyDescent="0.2">
      <c r="A1154" t="s">
        <v>2468</v>
      </c>
      <c r="B1154" t="s">
        <v>2468</v>
      </c>
      <c r="D1154" t="s">
        <v>2766</v>
      </c>
      <c r="E1154" t="str">
        <f t="shared" si="36"/>
        <v>Not_value</v>
      </c>
      <c r="F1154" t="str">
        <f t="shared" si="37"/>
        <v>Шеринг-Плау|Шеринг-Плау|Not_value|Соц_аптека</v>
      </c>
    </row>
    <row r="1155" spans="1:6" x14ac:dyDescent="0.2">
      <c r="A1155" t="s">
        <v>2011</v>
      </c>
      <c r="B1155" t="s">
        <v>2011</v>
      </c>
      <c r="D1155" t="s">
        <v>2766</v>
      </c>
      <c r="E1155" t="str">
        <f t="shared" si="36"/>
        <v>Not_value</v>
      </c>
      <c r="F1155" t="str">
        <f t="shared" si="37"/>
        <v>Опытный завод ГНЦЛС|Опытный завод ГНЦЛС|Not_value|Соц_аптека</v>
      </c>
    </row>
    <row r="1156" spans="1:6" x14ac:dyDescent="0.2">
      <c r="A1156" t="s">
        <v>2705</v>
      </c>
      <c r="B1156" t="s">
        <v>2705</v>
      </c>
      <c r="D1156" t="s">
        <v>2766</v>
      </c>
      <c r="E1156" t="str">
        <f t="shared" si="36"/>
        <v>Not_value</v>
      </c>
      <c r="F1156" t="str">
        <f t="shared" si="37"/>
        <v>Мекофар Кемикал|Мекофар Кемикал|Not_value|Соц_аптека</v>
      </c>
    </row>
    <row r="1157" spans="1:6" x14ac:dyDescent="0.2">
      <c r="A1157" t="s">
        <v>2706</v>
      </c>
      <c r="B1157" t="s">
        <v>2088</v>
      </c>
      <c r="D1157" t="s">
        <v>2766</v>
      </c>
      <c r="E1157" t="str">
        <f t="shared" si="36"/>
        <v>Not_value</v>
      </c>
      <c r="F1157" t="str">
        <f t="shared" si="37"/>
        <v>Борисов|Борисовский|Not_value|Соц_аптека</v>
      </c>
    </row>
    <row r="1158" spans="1:6" x14ac:dyDescent="0.2">
      <c r="A1158" t="s">
        <v>2467</v>
      </c>
      <c r="B1158" t="s">
        <v>2467</v>
      </c>
      <c r="D1158" t="s">
        <v>2766</v>
      </c>
      <c r="E1158" t="str">
        <f t="shared" si="36"/>
        <v>Not_value</v>
      </c>
      <c r="F1158" t="str">
        <f t="shared" si="37"/>
        <v>Производство медикаментов|Производство медикаментов|Not_value|Соц_аптека</v>
      </c>
    </row>
    <row r="1159" spans="1:6" x14ac:dyDescent="0.2">
      <c r="A1159" t="s">
        <v>2707</v>
      </c>
      <c r="B1159" t="s">
        <v>1505</v>
      </c>
      <c r="D1159" t="s">
        <v>2766</v>
      </c>
      <c r="E1159" t="str">
        <f t="shared" si="36"/>
        <v>Not_value</v>
      </c>
      <c r="F1159" t="str">
        <f t="shared" si="37"/>
        <v>Иваново фф|Ивановская ФФ|Not_value|Соц_аптека</v>
      </c>
    </row>
    <row r="1160" spans="1:6" x14ac:dyDescent="0.2">
      <c r="A1160" t="s">
        <v>2708</v>
      </c>
      <c r="B1160" t="s">
        <v>2043</v>
      </c>
      <c r="D1160" t="s">
        <v>2766</v>
      </c>
      <c r="E1160" t="str">
        <f t="shared" si="36"/>
        <v>Not_value</v>
      </c>
      <c r="F1160" t="str">
        <f t="shared" si="37"/>
        <v>ОАО Уралбиофарм|Уралбиофарм|Not_value|Соц_аптека</v>
      </c>
    </row>
    <row r="1161" spans="1:6" x14ac:dyDescent="0.2">
      <c r="A1161" t="s">
        <v>2709</v>
      </c>
      <c r="B1161" t="s">
        <v>2208</v>
      </c>
      <c r="D1161" t="s">
        <v>2766</v>
      </c>
      <c r="E1161" t="str">
        <f t="shared" ref="E1161:E1193" si="38">IF(C1161="","Not_value",C1161)</f>
        <v>Not_value</v>
      </c>
      <c r="F1161" t="str">
        <f t="shared" ref="F1161:F1193" si="39">A1161&amp;"|"&amp;B1161&amp;"|"&amp;E1161&amp;"|"&amp;D1161</f>
        <v>Рекитт Бенк|Рекитт Бенкизер|Not_value|Соц_аптека</v>
      </c>
    </row>
    <row r="1162" spans="1:6" x14ac:dyDescent="0.2">
      <c r="A1162" t="s">
        <v>2710</v>
      </c>
      <c r="B1162" t="s">
        <v>1971</v>
      </c>
      <c r="D1162" t="s">
        <v>2766</v>
      </c>
      <c r="E1162" t="str">
        <f t="shared" si="38"/>
        <v>Not_value</v>
      </c>
      <c r="F1162" t="str">
        <f t="shared" si="39"/>
        <v>Берлин-Хеми/Менарини Фарма|Берлин-Хеми|Not_value|Соц_аптека</v>
      </c>
    </row>
    <row r="1163" spans="1:6" x14ac:dyDescent="0.2">
      <c r="A1163" t="s">
        <v>2446</v>
      </c>
      <c r="B1163" t="s">
        <v>2446</v>
      </c>
      <c r="D1163" t="s">
        <v>2766</v>
      </c>
      <c r="E1163" t="str">
        <f t="shared" si="38"/>
        <v>Not_value</v>
      </c>
      <c r="F1163" t="str">
        <f t="shared" si="39"/>
        <v>Новосибхимфарм|Новосибхимфарм|Not_value|Соц_аптека</v>
      </c>
    </row>
    <row r="1164" spans="1:6" x14ac:dyDescent="0.2">
      <c r="A1164" t="s">
        <v>2711</v>
      </c>
      <c r="B1164" t="s">
        <v>2711</v>
      </c>
      <c r="D1164" t="s">
        <v>2766</v>
      </c>
      <c r="E1164" t="str">
        <f t="shared" si="38"/>
        <v>Not_value</v>
      </c>
      <c r="F1164" t="str">
        <f t="shared" si="39"/>
        <v>Д-р Редди`с Лабораторис Лтд|Д-р Редди`с Лабораторис Лтд|Not_value|Соц_аптека</v>
      </c>
    </row>
    <row r="1165" spans="1:6" x14ac:dyDescent="0.2">
      <c r="A1165" t="s">
        <v>2712</v>
      </c>
      <c r="B1165" t="s">
        <v>2029</v>
      </c>
      <c r="D1165" t="s">
        <v>2766</v>
      </c>
      <c r="E1165" t="str">
        <f t="shared" si="38"/>
        <v>Not_value</v>
      </c>
      <c r="F1165" t="str">
        <f t="shared" si="39"/>
        <v>АСФАРМА-РОС ООО|Реддис|Not_value|Соц_аптека</v>
      </c>
    </row>
    <row r="1166" spans="1:6" x14ac:dyDescent="0.2">
      <c r="A1166" t="s">
        <v>2713</v>
      </c>
      <c r="B1166" t="s">
        <v>2713</v>
      </c>
      <c r="D1166" t="s">
        <v>2766</v>
      </c>
      <c r="E1166" t="str">
        <f t="shared" si="38"/>
        <v>Not_value</v>
      </c>
      <c r="F1166" t="str">
        <f t="shared" si="39"/>
        <v>Экко Плюс|Экко Плюс|Not_value|Соц_аптека</v>
      </c>
    </row>
    <row r="1167" spans="1:6" x14ac:dyDescent="0.2">
      <c r="A1167" t="s">
        <v>2714</v>
      </c>
      <c r="B1167" t="s">
        <v>2033</v>
      </c>
      <c r="D1167" t="s">
        <v>2766</v>
      </c>
      <c r="E1167" t="str">
        <f t="shared" si="38"/>
        <v>Not_value</v>
      </c>
      <c r="F1167" t="str">
        <f t="shared" si="39"/>
        <v>Тульская фармацевтическая фабрика|Тульская ФФ|Not_value|Соц_аптека</v>
      </c>
    </row>
    <row r="1168" spans="1:6" x14ac:dyDescent="0.2">
      <c r="A1168" t="s">
        <v>2715</v>
      </c>
      <c r="B1168" t="s">
        <v>2241</v>
      </c>
      <c r="D1168" t="s">
        <v>2766</v>
      </c>
      <c r="E1168" t="str">
        <f t="shared" si="38"/>
        <v>Not_value</v>
      </c>
      <c r="F1168" t="str">
        <f t="shared" si="39"/>
        <v>Алтайвитамин|Алтайвитамины|Not_value|Соц_аптека</v>
      </c>
    </row>
    <row r="1169" spans="1:6" x14ac:dyDescent="0.2">
      <c r="A1169" t="s">
        <v>2716</v>
      </c>
      <c r="B1169" t="s">
        <v>2716</v>
      </c>
      <c r="D1169" t="s">
        <v>2766</v>
      </c>
      <c r="E1169" t="str">
        <f t="shared" si="38"/>
        <v>Not_value</v>
      </c>
      <c r="F1169" t="str">
        <f t="shared" si="39"/>
        <v>Новис-97|Новис-97|Not_value|Соц_аптека</v>
      </c>
    </row>
    <row r="1170" spans="1:6" x14ac:dyDescent="0.2">
      <c r="A1170" t="s">
        <v>2717</v>
      </c>
      <c r="B1170" t="s">
        <v>2088</v>
      </c>
      <c r="D1170" t="s">
        <v>2766</v>
      </c>
      <c r="E1170" t="str">
        <f t="shared" si="38"/>
        <v>Not_value</v>
      </c>
      <c r="F1170" t="str">
        <f t="shared" si="39"/>
        <v>Борисов ЗМП|Борисовский|Not_value|Соц_аптека</v>
      </c>
    </row>
    <row r="1171" spans="1:6" x14ac:dyDescent="0.2">
      <c r="A1171" t="s">
        <v>2308</v>
      </c>
      <c r="B1171" t="s">
        <v>2308</v>
      </c>
      <c r="D1171" t="s">
        <v>2766</v>
      </c>
      <c r="E1171" t="str">
        <f t="shared" si="38"/>
        <v>Not_value</v>
      </c>
      <c r="F1171" t="str">
        <f t="shared" si="39"/>
        <v>Адифарм|Адифарм|Not_value|Соц_аптека</v>
      </c>
    </row>
    <row r="1172" spans="1:6" x14ac:dyDescent="0.2">
      <c r="A1172" t="s">
        <v>2718</v>
      </c>
      <c r="B1172" t="s">
        <v>2718</v>
      </c>
      <c r="D1172" t="s">
        <v>2766</v>
      </c>
      <c r="E1172" t="str">
        <f t="shared" si="38"/>
        <v>Not_value</v>
      </c>
      <c r="F1172" t="str">
        <f t="shared" si="39"/>
        <v>Кромис|Кромис|Not_value|Соц_аптека</v>
      </c>
    </row>
    <row r="1173" spans="1:6" x14ac:dyDescent="0.2">
      <c r="A1173" t="s">
        <v>2719</v>
      </c>
      <c r="B1173" t="s">
        <v>2719</v>
      </c>
      <c r="D1173" t="s">
        <v>2766</v>
      </c>
      <c r="E1173" t="str">
        <f t="shared" si="38"/>
        <v>Not_value</v>
      </c>
      <c r="F1173" t="str">
        <f t="shared" si="39"/>
        <v>Врамед|Врамед|Not_value|Соц_аптека</v>
      </c>
    </row>
    <row r="1174" spans="1:6" x14ac:dyDescent="0.2">
      <c r="A1174" t="s">
        <v>2720</v>
      </c>
      <c r="B1174" t="s">
        <v>2433</v>
      </c>
      <c r="D1174" t="s">
        <v>2766</v>
      </c>
      <c r="E1174" t="str">
        <f t="shared" si="38"/>
        <v>Not_value</v>
      </c>
      <c r="F1174" t="str">
        <f t="shared" si="39"/>
        <v>ВетПром АД|ВетПром|Not_value|Соц_аптека</v>
      </c>
    </row>
    <row r="1175" spans="1:6" x14ac:dyDescent="0.2">
      <c r="A1175" t="s">
        <v>2721</v>
      </c>
      <c r="B1175" t="s">
        <v>2762</v>
      </c>
      <c r="D1175" t="s">
        <v>2766</v>
      </c>
      <c r="E1175" t="str">
        <f t="shared" si="38"/>
        <v>Not_value</v>
      </c>
      <c r="F1175" t="str">
        <f t="shared" si="39"/>
        <v>ООО БиоНатурика|БиоНатурика|Not_value|Соц_аптека</v>
      </c>
    </row>
    <row r="1176" spans="1:6" x14ac:dyDescent="0.2">
      <c r="A1176" t="s">
        <v>2722</v>
      </c>
      <c r="B1176" t="s">
        <v>2722</v>
      </c>
      <c r="D1176" t="s">
        <v>2766</v>
      </c>
      <c r="E1176" t="str">
        <f t="shared" si="38"/>
        <v>Not_value</v>
      </c>
      <c r="F1176" t="str">
        <f t="shared" si="39"/>
        <v>РеалКосметикс|РеалКосметикс|Not_value|Соц_аптека</v>
      </c>
    </row>
    <row r="1177" spans="1:6" x14ac:dyDescent="0.2">
      <c r="A1177" t="s">
        <v>2723</v>
      </c>
      <c r="B1177" t="s">
        <v>2723</v>
      </c>
      <c r="D1177" t="s">
        <v>2766</v>
      </c>
      <c r="E1177" t="str">
        <f t="shared" si="38"/>
        <v>Not_value</v>
      </c>
      <c r="F1177" t="str">
        <f t="shared" si="39"/>
        <v>Ветпром|Ветпром|Not_value|Соц_аптека</v>
      </c>
    </row>
    <row r="1178" spans="1:6" x14ac:dyDescent="0.2">
      <c r="A1178" t="s">
        <v>2724</v>
      </c>
      <c r="B1178" t="s">
        <v>2763</v>
      </c>
      <c r="D1178" t="s">
        <v>2766</v>
      </c>
      <c r="E1178" t="str">
        <f t="shared" si="38"/>
        <v>Not_value</v>
      </c>
      <c r="F1178" t="str">
        <f t="shared" si="39"/>
        <v>*ФИТОФАРМ ПКФ ООО*|ФИТОФАРМ|Not_value|Соц_аптека</v>
      </c>
    </row>
    <row r="1179" spans="1:6" x14ac:dyDescent="0.2">
      <c r="A1179" t="s">
        <v>2725</v>
      </c>
      <c r="B1179" t="s">
        <v>2725</v>
      </c>
      <c r="D1179" t="s">
        <v>2766</v>
      </c>
      <c r="E1179" t="str">
        <f t="shared" si="38"/>
        <v>Not_value</v>
      </c>
      <c r="F1179" t="str">
        <f t="shared" si="39"/>
        <v>Нарине|Нарине|Not_value|Соц_аптека</v>
      </c>
    </row>
    <row r="1180" spans="1:6" x14ac:dyDescent="0.2">
      <c r="A1180" t="s">
        <v>2726</v>
      </c>
      <c r="B1180" t="s">
        <v>2726</v>
      </c>
      <c r="D1180" t="s">
        <v>2766</v>
      </c>
      <c r="E1180" t="str">
        <f t="shared" si="38"/>
        <v>Not_value</v>
      </c>
      <c r="F1180" t="str">
        <f t="shared" si="39"/>
        <v>Камелия-ЛТ|Камелия-ЛТ|Not_value|Соц_аптека</v>
      </c>
    </row>
    <row r="1181" spans="1:6" x14ac:dyDescent="0.2">
      <c r="A1181" t="s">
        <v>2727</v>
      </c>
      <c r="B1181" t="s">
        <v>2727</v>
      </c>
      <c r="D1181" t="s">
        <v>2766</v>
      </c>
      <c r="E1181" t="str">
        <f t="shared" si="38"/>
        <v>Not_value</v>
      </c>
      <c r="F1181" t="str">
        <f t="shared" si="39"/>
        <v>Вита-чай|Вита-чай|Not_value|Соц_аптека</v>
      </c>
    </row>
    <row r="1182" spans="1:6" x14ac:dyDescent="0.2">
      <c r="A1182" t="s">
        <v>2728</v>
      </c>
      <c r="B1182" t="s">
        <v>2728</v>
      </c>
      <c r="D1182" t="s">
        <v>2766</v>
      </c>
      <c r="E1182" t="str">
        <f t="shared" si="38"/>
        <v>Not_value</v>
      </c>
      <c r="F1182" t="str">
        <f t="shared" si="39"/>
        <v>МатериаМедика|МатериаМедика|Not_value|Соц_аптека</v>
      </c>
    </row>
    <row r="1183" spans="1:6" x14ac:dyDescent="0.2">
      <c r="A1183" t="s">
        <v>2258</v>
      </c>
      <c r="B1183" t="s">
        <v>2258</v>
      </c>
      <c r="D1183" t="s">
        <v>2766</v>
      </c>
      <c r="E1183" t="str">
        <f t="shared" si="38"/>
        <v>Not_value</v>
      </c>
      <c r="F1183" t="str">
        <f t="shared" si="39"/>
        <v>Кадила|Кадила|Not_value|Соц_аптека</v>
      </c>
    </row>
    <row r="1184" spans="1:6" x14ac:dyDescent="0.2">
      <c r="A1184" t="s">
        <v>2729</v>
      </c>
      <c r="B1184" t="s">
        <v>2764</v>
      </c>
      <c r="D1184" t="s">
        <v>2766</v>
      </c>
      <c r="E1184" t="str">
        <f t="shared" si="38"/>
        <v>Not_value</v>
      </c>
      <c r="F1184" t="str">
        <f t="shared" si="39"/>
        <v>Сарепта-Медипласт|Сарепта|Not_value|Соц_аптека</v>
      </c>
    </row>
    <row r="1185" spans="1:6" x14ac:dyDescent="0.2">
      <c r="A1185" t="s">
        <v>2214</v>
      </c>
      <c r="B1185" t="s">
        <v>2214</v>
      </c>
      <c r="D1185" t="s">
        <v>2766</v>
      </c>
      <c r="E1185" t="str">
        <f t="shared" si="38"/>
        <v>Not_value</v>
      </c>
      <c r="F1185" t="str">
        <f t="shared" si="39"/>
        <v>Юник Фармасьютикал|Юник Фармасьютикал|Not_value|Соц_аптека</v>
      </c>
    </row>
    <row r="1186" spans="1:6" x14ac:dyDescent="0.2">
      <c r="A1186" t="s">
        <v>2730</v>
      </c>
      <c r="B1186" t="s">
        <v>2326</v>
      </c>
      <c r="D1186" t="s">
        <v>2766</v>
      </c>
      <c r="E1186" t="str">
        <f t="shared" si="38"/>
        <v>Not_value</v>
      </c>
      <c r="F1186" t="str">
        <f t="shared" si="39"/>
        <v>JADRAN-GALENSKI LABORATORIJ d.d., ЯДРАН ООО|Ядран Галенски|Not_value|Соц_аптека</v>
      </c>
    </row>
    <row r="1187" spans="1:6" x14ac:dyDescent="0.2">
      <c r="A1187" t="s">
        <v>2731</v>
      </c>
      <c r="B1187" t="s">
        <v>2731</v>
      </c>
      <c r="D1187" t="s">
        <v>2766</v>
      </c>
      <c r="E1187" t="str">
        <f t="shared" si="38"/>
        <v>Not_value</v>
      </c>
      <c r="F1187" t="str">
        <f t="shared" si="39"/>
        <v>Генрих Мак Наследник|Генрих Мак Наследник|Not_value|Соц_аптека</v>
      </c>
    </row>
    <row r="1188" spans="1:6" x14ac:dyDescent="0.2">
      <c r="A1188" t="s">
        <v>2732</v>
      </c>
      <c r="B1188" t="s">
        <v>2765</v>
      </c>
      <c r="D1188" t="s">
        <v>2766</v>
      </c>
      <c r="E1188" t="str">
        <f t="shared" si="38"/>
        <v>Not_value</v>
      </c>
      <c r="F1188" t="str">
        <f t="shared" si="39"/>
        <v>Зольдан Холдинг+Бонбонспециалитетен ГмбХ|Зольдан|Not_value|Соц_аптека</v>
      </c>
    </row>
    <row r="1189" spans="1:6" x14ac:dyDescent="0.2">
      <c r="A1189" t="s">
        <v>2733</v>
      </c>
      <c r="B1189" t="s">
        <v>2733</v>
      </c>
      <c r="D1189" t="s">
        <v>2766</v>
      </c>
      <c r="E1189" t="str">
        <f t="shared" si="38"/>
        <v>Not_value</v>
      </c>
      <c r="F1189" t="str">
        <f t="shared" si="39"/>
        <v>Бэгриф|Бэгриф|Not_value|Соц_аптека</v>
      </c>
    </row>
    <row r="1190" spans="1:6" x14ac:dyDescent="0.2">
      <c r="A1190" t="s">
        <v>2734</v>
      </c>
      <c r="B1190" t="s">
        <v>2029</v>
      </c>
      <c r="D1190" t="s">
        <v>2766</v>
      </c>
      <c r="E1190" t="str">
        <f t="shared" si="38"/>
        <v>Not_value</v>
      </c>
      <c r="F1190" t="str">
        <f t="shared" si="39"/>
        <v>Др. Реддис|Реддис|Not_value|Соц_аптека</v>
      </c>
    </row>
    <row r="1191" spans="1:6" x14ac:dyDescent="0.2">
      <c r="A1191" t="s">
        <v>2735</v>
      </c>
      <c r="B1191" t="s">
        <v>2337</v>
      </c>
      <c r="D1191" t="s">
        <v>2766</v>
      </c>
      <c r="E1191" t="str">
        <f t="shared" si="38"/>
        <v>Not_value</v>
      </c>
      <c r="F1191" t="str">
        <f t="shared" si="39"/>
        <v>Вокхард Европа Лтд|Вокхард|Not_value|Соц_аптека</v>
      </c>
    </row>
    <row r="1192" spans="1:6" x14ac:dyDescent="0.2">
      <c r="A1192" t="s">
        <v>2263</v>
      </c>
      <c r="B1192" t="s">
        <v>2337</v>
      </c>
      <c r="D1192" t="s">
        <v>2766</v>
      </c>
      <c r="E1192" t="str">
        <f t="shared" si="38"/>
        <v>Not_value</v>
      </c>
      <c r="F1192" t="str">
        <f t="shared" si="39"/>
        <v>Вокхардт|Вокхард|Not_value|Соц_аптека</v>
      </c>
    </row>
    <row r="1193" spans="1:6" x14ac:dyDescent="0.2">
      <c r="A1193" t="s">
        <v>2736</v>
      </c>
      <c r="B1193" t="s">
        <v>1959</v>
      </c>
      <c r="D1193" t="s">
        <v>2766</v>
      </c>
      <c r="E1193" t="str">
        <f t="shared" si="38"/>
        <v>Not_value</v>
      </c>
      <c r="F1193" t="str">
        <f t="shared" si="39"/>
        <v>Северная  звезда|Северная звезда|Not_value|Соц_аптека</v>
      </c>
    </row>
  </sheetData>
  <autoFilter ref="A1:D839" xr:uid="{537FD12D-5D7E-4AC6-8DCA-0783C46A97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6DD-2E4B-4965-8401-1862C3C9D2E7}">
  <dimension ref="A1:H355"/>
  <sheetViews>
    <sheetView workbookViewId="0">
      <pane ySplit="1" topLeftCell="A319" activePane="bottomLeft" state="frozen"/>
      <selection pane="bottomLeft" activeCell="A2" sqref="A2:B355"/>
    </sheetView>
  </sheetViews>
  <sheetFormatPr defaultRowHeight="14.25" x14ac:dyDescent="0.2"/>
  <cols>
    <col min="1" max="1" width="26.09765625" customWidth="1"/>
    <col min="2" max="2" width="32.8984375" customWidth="1"/>
  </cols>
  <sheetData>
    <row r="1" spans="1:8" x14ac:dyDescent="0.2">
      <c r="A1" s="2" t="s">
        <v>2374</v>
      </c>
      <c r="B1" t="s">
        <v>2206</v>
      </c>
      <c r="C1" t="s">
        <v>2207</v>
      </c>
      <c r="D1">
        <v>1111</v>
      </c>
      <c r="E1">
        <v>2222</v>
      </c>
      <c r="F1">
        <v>3333</v>
      </c>
      <c r="G1">
        <v>4444</v>
      </c>
      <c r="H1">
        <v>5555</v>
      </c>
    </row>
    <row r="2" spans="1:8" x14ac:dyDescent="0.2">
      <c r="A2" t="s">
        <v>2015</v>
      </c>
      <c r="B2" t="s">
        <v>2015</v>
      </c>
      <c r="C2" s="1">
        <v>0</v>
      </c>
      <c r="D2" s="5">
        <f>VLOOKUP(B2,Апрель!$C$2:$D$367,2,0)</f>
        <v>1</v>
      </c>
      <c r="E2" s="1">
        <f>VLOOKUP(B2,Здоровье!$E$2:$H$473,4,0)</f>
        <v>0</v>
      </c>
    </row>
    <row r="3" spans="1:8" x14ac:dyDescent="0.2">
      <c r="A3" t="s">
        <v>561</v>
      </c>
      <c r="B3" t="s">
        <v>561</v>
      </c>
      <c r="C3" s="1">
        <v>0</v>
      </c>
      <c r="D3" s="5">
        <f>VLOOKUP(B3,Апрель!$C$2:$D$367,2,0)</f>
        <v>1</v>
      </c>
      <c r="E3" s="1">
        <f>VLOOKUP(B3,Здоровье!$E$2:$H$473,4,0)</f>
        <v>0</v>
      </c>
    </row>
    <row r="4" spans="1:8" x14ac:dyDescent="0.2">
      <c r="A4" t="s">
        <v>1986</v>
      </c>
      <c r="B4" t="s">
        <v>1986</v>
      </c>
      <c r="C4" s="1">
        <v>0</v>
      </c>
      <c r="D4" s="5">
        <f>VLOOKUP(B4,Апрель!$C$2:$D$367,2,0)</f>
        <v>1</v>
      </c>
      <c r="E4" s="1">
        <f>VLOOKUP(B4,Здоровье!$E$2:$H$473,4,0)</f>
        <v>0</v>
      </c>
    </row>
    <row r="5" spans="1:8" x14ac:dyDescent="0.2">
      <c r="A5" t="s">
        <v>2017</v>
      </c>
      <c r="B5" t="s">
        <v>2017</v>
      </c>
      <c r="C5" s="1">
        <v>0</v>
      </c>
      <c r="D5" s="5">
        <f>VLOOKUP(B5,Апрель!$C$2:$D$367,2,0)</f>
        <v>0</v>
      </c>
      <c r="E5" s="1">
        <f>VLOOKUP(B5,Здоровье!$E$2:$H$473,4,0)</f>
        <v>0</v>
      </c>
    </row>
    <row r="6" spans="1:8" x14ac:dyDescent="0.2">
      <c r="A6" t="s">
        <v>1960</v>
      </c>
      <c r="B6" t="s">
        <v>1960</v>
      </c>
      <c r="C6" s="1">
        <v>0</v>
      </c>
      <c r="D6" s="5">
        <f>VLOOKUP(B6,Апрель!$C$2:$D$367,2,0)</f>
        <v>0</v>
      </c>
      <c r="E6" s="1">
        <f>VLOOKUP(B6,Здоровье!$E$2:$H$473,4,0)</f>
        <v>0</v>
      </c>
    </row>
    <row r="7" spans="1:8" x14ac:dyDescent="0.2">
      <c r="A7" t="s">
        <v>2037</v>
      </c>
      <c r="B7" t="s">
        <v>2037</v>
      </c>
      <c r="C7" s="1">
        <v>0</v>
      </c>
      <c r="D7" s="5" t="e">
        <f>VLOOKUP(B7,Апрель!$C$2:$D$367,2,0)</f>
        <v>#N/A</v>
      </c>
      <c r="E7" s="1">
        <f>VLOOKUP(B7,Здоровье!$E$2:$H$473,4,0)</f>
        <v>0</v>
      </c>
    </row>
    <row r="8" spans="1:8" x14ac:dyDescent="0.2">
      <c r="A8" t="s">
        <v>2208</v>
      </c>
      <c r="B8" t="s">
        <v>2208</v>
      </c>
      <c r="C8" s="1">
        <v>0</v>
      </c>
      <c r="D8" s="5">
        <f>VLOOKUP(B8,Апрель!$C$2:$D$367,2,0)</f>
        <v>1</v>
      </c>
      <c r="E8" s="1">
        <f>VLOOKUP(B8,Здоровье!$E$2:$H$473,4,0)</f>
        <v>7</v>
      </c>
    </row>
    <row r="9" spans="1:8" x14ac:dyDescent="0.2">
      <c r="A9" t="s">
        <v>2073</v>
      </c>
      <c r="B9" t="s">
        <v>2073</v>
      </c>
      <c r="C9" s="1">
        <v>0</v>
      </c>
      <c r="D9" s="5">
        <f>VLOOKUP(B9,Апрель!$C$2:$D$367,2,0)</f>
        <v>0</v>
      </c>
      <c r="E9" s="1">
        <f>VLOOKUP(B9,Здоровье!$E$2:$H$473,4,0)</f>
        <v>0</v>
      </c>
    </row>
    <row r="10" spans="1:8" x14ac:dyDescent="0.2">
      <c r="A10" t="s">
        <v>2378</v>
      </c>
      <c r="B10" t="s">
        <v>2378</v>
      </c>
      <c r="C10" s="1">
        <v>0</v>
      </c>
      <c r="D10" s="5">
        <f>VLOOKUP(B10,Апрель!$C$2:$D$367,2,0)</f>
        <v>1</v>
      </c>
      <c r="E10" s="1">
        <f>VLOOKUP(B10,Здоровье!$E$2:$H$473,4,0)</f>
        <v>9</v>
      </c>
    </row>
    <row r="11" spans="1:8" x14ac:dyDescent="0.2">
      <c r="A11" t="s">
        <v>1961</v>
      </c>
      <c r="B11" t="s">
        <v>1961</v>
      </c>
      <c r="C11" s="1">
        <v>0</v>
      </c>
      <c r="D11" s="5">
        <f>VLOOKUP(B11,Апрель!$C$2:$D$367,2,0)</f>
        <v>1</v>
      </c>
      <c r="E11" s="1">
        <f>VLOOKUP(B11,Здоровье!$E$2:$H$473,4,0)</f>
        <v>7</v>
      </c>
    </row>
    <row r="12" spans="1:8" x14ac:dyDescent="0.2">
      <c r="A12" t="s">
        <v>2016</v>
      </c>
      <c r="B12" t="s">
        <v>2016</v>
      </c>
      <c r="C12" s="1">
        <v>0</v>
      </c>
      <c r="D12" s="5">
        <f>VLOOKUP(B12,Апрель!$C$2:$D$367,2,0)</f>
        <v>0</v>
      </c>
      <c r="E12" s="1">
        <f>VLOOKUP(B12,Здоровье!$E$2:$H$473,4,0)</f>
        <v>0</v>
      </c>
    </row>
    <row r="13" spans="1:8" x14ac:dyDescent="0.2">
      <c r="A13" t="s">
        <v>2536</v>
      </c>
      <c r="B13" t="s">
        <v>1971</v>
      </c>
      <c r="C13" s="1">
        <v>0</v>
      </c>
      <c r="D13" s="5">
        <f>VLOOKUP(B13,Апрель!$C$2:$D$367,2,0)</f>
        <v>0</v>
      </c>
      <c r="E13" s="1">
        <f>VLOOKUP(B13,Здоровье!$E$2:$H$473,4,0)</f>
        <v>0</v>
      </c>
    </row>
    <row r="14" spans="1:8" x14ac:dyDescent="0.2">
      <c r="A14" t="s">
        <v>2068</v>
      </c>
      <c r="B14" t="s">
        <v>2068</v>
      </c>
      <c r="C14" s="1">
        <v>0</v>
      </c>
      <c r="D14" s="5">
        <f>VLOOKUP(B14,Апрель!$C$2:$D$367,2,0)</f>
        <v>0</v>
      </c>
      <c r="E14" s="1">
        <f>VLOOKUP(B14,Здоровье!$E$2:$H$473,4,0)</f>
        <v>0</v>
      </c>
    </row>
    <row r="15" spans="1:8" x14ac:dyDescent="0.2">
      <c r="A15" t="s">
        <v>2064</v>
      </c>
      <c r="B15" t="s">
        <v>2064</v>
      </c>
      <c r="C15" s="1">
        <v>0</v>
      </c>
      <c r="D15" s="5">
        <f>VLOOKUP(B15,Апрель!$C$2:$D$367,2,0)</f>
        <v>0</v>
      </c>
      <c r="E15" s="1">
        <f>VLOOKUP(B15,Здоровье!$E$2:$H$473,4,0)</f>
        <v>0</v>
      </c>
    </row>
    <row r="16" spans="1:8" x14ac:dyDescent="0.2">
      <c r="A16" t="s">
        <v>2537</v>
      </c>
      <c r="B16" t="s">
        <v>1977</v>
      </c>
      <c r="C16" s="1">
        <v>0</v>
      </c>
      <c r="D16" s="5">
        <f>VLOOKUP(B16,Апрель!$C$2:$D$367,2,0)</f>
        <v>1</v>
      </c>
      <c r="E16" s="1">
        <f>VLOOKUP(B16,Здоровье!$E$2:$H$473,4,0)</f>
        <v>0</v>
      </c>
    </row>
    <row r="17" spans="1:5" x14ac:dyDescent="0.2">
      <c r="A17" t="s">
        <v>2054</v>
      </c>
      <c r="B17" t="s">
        <v>2054</v>
      </c>
      <c r="C17" s="1">
        <v>0</v>
      </c>
      <c r="D17" s="5">
        <f>VLOOKUP(B17,Апрель!$C$2:$D$367,2,0)</f>
        <v>0</v>
      </c>
      <c r="E17" s="1">
        <f>VLOOKUP(B17,Здоровье!$E$2:$H$473,4,0)</f>
        <v>0</v>
      </c>
    </row>
    <row r="18" spans="1:5" x14ac:dyDescent="0.2">
      <c r="A18" t="s">
        <v>2538</v>
      </c>
      <c r="B18" t="s">
        <v>1963</v>
      </c>
      <c r="C18" s="1">
        <v>0</v>
      </c>
      <c r="D18" s="5">
        <f>VLOOKUP(B18,Апрель!$C$2:$D$367,2,0)</f>
        <v>1</v>
      </c>
      <c r="E18" s="1">
        <f>VLOOKUP(B18,Здоровье!$E$2:$H$473,4,0)</f>
        <v>0</v>
      </c>
    </row>
    <row r="19" spans="1:5" x14ac:dyDescent="0.2">
      <c r="A19" t="s">
        <v>785</v>
      </c>
      <c r="B19" t="s">
        <v>2214</v>
      </c>
      <c r="C19" s="1">
        <v>0</v>
      </c>
      <c r="D19" s="5">
        <f>VLOOKUP(B19,Апрель!$C$2:$D$367,2,0)</f>
        <v>1</v>
      </c>
      <c r="E19" s="1">
        <f>VLOOKUP(B19,Здоровье!$E$2:$H$473,4,0)</f>
        <v>5</v>
      </c>
    </row>
    <row r="20" spans="1:5" x14ac:dyDescent="0.2">
      <c r="A20" t="s">
        <v>2072</v>
      </c>
      <c r="B20" t="s">
        <v>2072</v>
      </c>
      <c r="C20" s="1">
        <v>0</v>
      </c>
      <c r="D20" s="5">
        <f>VLOOKUP(B20,Апрель!$C$2:$D$367,2,0)</f>
        <v>0</v>
      </c>
      <c r="E20" s="1">
        <f>VLOOKUP(B20,Здоровье!$E$2:$H$473,4,0)</f>
        <v>0</v>
      </c>
    </row>
    <row r="21" spans="1:5" x14ac:dyDescent="0.2">
      <c r="A21" t="s">
        <v>2021</v>
      </c>
      <c r="B21" t="s">
        <v>2021</v>
      </c>
      <c r="C21" s="1">
        <v>0</v>
      </c>
      <c r="D21" s="5">
        <f>VLOOKUP(B21,Апрель!$C$2:$D$367,2,0)</f>
        <v>1</v>
      </c>
      <c r="E21" s="1">
        <f>VLOOKUP(B21,Здоровье!$E$2:$H$473,4,0)</f>
        <v>0</v>
      </c>
    </row>
    <row r="22" spans="1:5" x14ac:dyDescent="0.2">
      <c r="A22" t="s">
        <v>2311</v>
      </c>
      <c r="B22" t="s">
        <v>2311</v>
      </c>
      <c r="C22" s="1">
        <v>0</v>
      </c>
      <c r="D22" s="5">
        <f>VLOOKUP(B22,Апрель!$C$2:$D$367,2,0)</f>
        <v>1</v>
      </c>
      <c r="E22" s="1">
        <f>VLOOKUP(B22,Здоровье!$E$2:$H$473,4,0)</f>
        <v>9</v>
      </c>
    </row>
    <row r="23" spans="1:5" x14ac:dyDescent="0.2">
      <c r="A23" t="s">
        <v>2539</v>
      </c>
      <c r="B23" t="s">
        <v>1967</v>
      </c>
      <c r="C23" s="1">
        <v>0</v>
      </c>
      <c r="D23" s="5">
        <f>VLOOKUP(B23,Апрель!$C$2:$D$367,2,0)</f>
        <v>1</v>
      </c>
      <c r="E23" s="1">
        <f>VLOOKUP(B23,Здоровье!$E$2:$H$473,4,0)</f>
        <v>0</v>
      </c>
    </row>
    <row r="24" spans="1:5" x14ac:dyDescent="0.2">
      <c r="A24" t="s">
        <v>2024</v>
      </c>
      <c r="B24" t="s">
        <v>2024</v>
      </c>
      <c r="C24" s="1">
        <v>0</v>
      </c>
      <c r="D24" s="5">
        <f>VLOOKUP(B24,Апрель!$C$2:$D$367,2,0)</f>
        <v>1</v>
      </c>
      <c r="E24" s="1">
        <f>VLOOKUP(B24,Здоровье!$E$2:$H$473,4,0)</f>
        <v>0</v>
      </c>
    </row>
    <row r="25" spans="1:5" x14ac:dyDescent="0.2">
      <c r="A25" t="s">
        <v>2540</v>
      </c>
      <c r="B25" t="s">
        <v>2213</v>
      </c>
      <c r="C25" s="1">
        <v>0</v>
      </c>
      <c r="D25" s="5">
        <f>VLOOKUP(B25,Апрель!$C$2:$D$367,2,0)</f>
        <v>1</v>
      </c>
      <c r="E25" s="1">
        <f>VLOOKUP(B25,Здоровье!$E$2:$H$473,4,0)</f>
        <v>0</v>
      </c>
    </row>
    <row r="26" spans="1:5" x14ac:dyDescent="0.2">
      <c r="A26" t="s">
        <v>2541</v>
      </c>
      <c r="B26" t="s">
        <v>2029</v>
      </c>
      <c r="C26" s="1">
        <v>0</v>
      </c>
      <c r="D26" s="5">
        <f>VLOOKUP(B26,Апрель!$C$2:$D$367,2,0)</f>
        <v>0</v>
      </c>
      <c r="E26" s="1">
        <f>VLOOKUP(B26,Здоровье!$E$2:$H$473,4,0)</f>
        <v>0</v>
      </c>
    </row>
    <row r="27" spans="1:5" x14ac:dyDescent="0.2">
      <c r="A27" t="s">
        <v>2097</v>
      </c>
      <c r="B27" t="s">
        <v>2097</v>
      </c>
      <c r="C27" s="1">
        <v>0</v>
      </c>
      <c r="D27" s="5">
        <f>VLOOKUP(B27,Апрель!$C$2:$D$367,2,0)</f>
        <v>1</v>
      </c>
      <c r="E27" s="1">
        <f>VLOOKUP(B27,Здоровье!$E$2:$H$473,4,0)</f>
        <v>0</v>
      </c>
    </row>
    <row r="28" spans="1:5" x14ac:dyDescent="0.2">
      <c r="A28" t="s">
        <v>1957</v>
      </c>
      <c r="B28" t="s">
        <v>1957</v>
      </c>
      <c r="C28" s="1">
        <v>0</v>
      </c>
      <c r="D28" s="5">
        <f>VLOOKUP(B28,Апрель!$C$2:$D$367,2,0)</f>
        <v>1</v>
      </c>
      <c r="E28" s="1">
        <f>VLOOKUP(B28,Здоровье!$E$2:$H$473,4,0)</f>
        <v>0</v>
      </c>
    </row>
    <row r="29" spans="1:5" x14ac:dyDescent="0.2">
      <c r="A29" t="s">
        <v>2542</v>
      </c>
      <c r="B29" t="s">
        <v>2019</v>
      </c>
      <c r="C29" s="1">
        <v>0</v>
      </c>
      <c r="D29" s="5">
        <f>VLOOKUP(B29,Апрель!$C$2:$D$367,2,0)</f>
        <v>1</v>
      </c>
      <c r="E29" s="1">
        <f>VLOOKUP(B29,Здоровье!$E$2:$H$473,4,0)</f>
        <v>0</v>
      </c>
    </row>
    <row r="30" spans="1:5" x14ac:dyDescent="0.2">
      <c r="A30" t="s">
        <v>1958</v>
      </c>
      <c r="B30" t="s">
        <v>1958</v>
      </c>
      <c r="C30" s="1">
        <v>0</v>
      </c>
      <c r="D30" s="5">
        <f>VLOOKUP(B30,Апрель!$C$2:$D$367,2,0)</f>
        <v>1</v>
      </c>
      <c r="E30" s="1">
        <f>VLOOKUP(B30,Здоровье!$E$2:$H$473,4,0)</f>
        <v>0</v>
      </c>
    </row>
    <row r="31" spans="1:5" x14ac:dyDescent="0.2">
      <c r="A31" t="s">
        <v>2543</v>
      </c>
      <c r="B31" t="s">
        <v>2017</v>
      </c>
      <c r="C31" s="1">
        <v>0</v>
      </c>
      <c r="D31" s="5">
        <f>VLOOKUP(B31,Апрель!$C$2:$D$367,2,0)</f>
        <v>0</v>
      </c>
      <c r="E31" s="1">
        <f>VLOOKUP(B31,Здоровье!$E$2:$H$473,4,0)</f>
        <v>0</v>
      </c>
    </row>
    <row r="32" spans="1:5" x14ac:dyDescent="0.2">
      <c r="A32" t="s">
        <v>2544</v>
      </c>
      <c r="B32" t="s">
        <v>2071</v>
      </c>
      <c r="C32" s="1">
        <v>0</v>
      </c>
      <c r="D32" s="5">
        <f>VLOOKUP(B32,Апрель!$C$2:$D$367,2,0)</f>
        <v>0</v>
      </c>
      <c r="E32" s="1">
        <f>VLOOKUP(B32,Здоровье!$E$2:$H$473,4,0)</f>
        <v>0</v>
      </c>
    </row>
    <row r="33" spans="1:5" x14ac:dyDescent="0.2">
      <c r="A33" t="s">
        <v>2545</v>
      </c>
      <c r="B33" t="s">
        <v>2086</v>
      </c>
      <c r="C33" s="1">
        <v>0</v>
      </c>
      <c r="D33" s="5">
        <f>VLOOKUP(B33,Апрель!$C$2:$D$367,2,0)</f>
        <v>0</v>
      </c>
      <c r="E33" s="1">
        <f>VLOOKUP(B33,Здоровье!$E$2:$H$473,4,0)</f>
        <v>0</v>
      </c>
    </row>
    <row r="34" spans="1:5" x14ac:dyDescent="0.2">
      <c r="A34" t="s">
        <v>2023</v>
      </c>
      <c r="B34" t="s">
        <v>2023</v>
      </c>
      <c r="C34" s="1">
        <v>0</v>
      </c>
      <c r="D34" s="5">
        <f>VLOOKUP(B34,Апрель!$C$2:$D$367,2,0)</f>
        <v>1</v>
      </c>
      <c r="E34" s="1">
        <f>VLOOKUP(B34,Здоровье!$E$2:$H$473,4,0)</f>
        <v>0</v>
      </c>
    </row>
    <row r="35" spans="1:5" x14ac:dyDescent="0.2">
      <c r="A35" t="s">
        <v>2031</v>
      </c>
      <c r="B35" t="s">
        <v>2031</v>
      </c>
      <c r="C35" s="1">
        <v>0</v>
      </c>
      <c r="D35" s="5">
        <f>VLOOKUP(B35,Апрель!$C$2:$D$367,2,0)</f>
        <v>1</v>
      </c>
      <c r="E35" s="1">
        <f>VLOOKUP(B35,Здоровье!$E$2:$H$473,4,0)</f>
        <v>0</v>
      </c>
    </row>
    <row r="36" spans="1:5" x14ac:dyDescent="0.2">
      <c r="A36" t="s">
        <v>2213</v>
      </c>
      <c r="B36" t="s">
        <v>2213</v>
      </c>
      <c r="C36" s="1">
        <v>0</v>
      </c>
      <c r="D36" s="5">
        <f>VLOOKUP(B36,Апрель!$C$2:$D$367,2,0)</f>
        <v>1</v>
      </c>
      <c r="E36" s="1">
        <f>VLOOKUP(B36,Здоровье!$E$2:$H$473,4,0)</f>
        <v>0</v>
      </c>
    </row>
    <row r="37" spans="1:5" x14ac:dyDescent="0.2">
      <c r="A37" t="s">
        <v>2546</v>
      </c>
      <c r="B37" t="s">
        <v>2070</v>
      </c>
      <c r="C37" s="1">
        <v>0</v>
      </c>
      <c r="D37" s="5">
        <f>VLOOKUP(B37,Апрель!$C$2:$D$367,2,0)</f>
        <v>0</v>
      </c>
      <c r="E37" s="1">
        <f>VLOOKUP(B37,Здоровье!$E$2:$H$473,4,0)</f>
        <v>0</v>
      </c>
    </row>
    <row r="38" spans="1:5" x14ac:dyDescent="0.2">
      <c r="A38" t="s">
        <v>2547</v>
      </c>
      <c r="B38" t="s">
        <v>2015</v>
      </c>
      <c r="C38" s="1">
        <v>0</v>
      </c>
      <c r="D38" s="5">
        <f>VLOOKUP(B38,Апрель!$C$2:$D$367,2,0)</f>
        <v>1</v>
      </c>
      <c r="E38" s="1">
        <f>VLOOKUP(B38,Здоровье!$E$2:$H$473,4,0)</f>
        <v>0</v>
      </c>
    </row>
    <row r="39" spans="1:5" x14ac:dyDescent="0.2">
      <c r="A39" t="s">
        <v>2548</v>
      </c>
      <c r="B39" t="s">
        <v>2065</v>
      </c>
      <c r="C39" s="1">
        <v>0</v>
      </c>
      <c r="D39" s="5">
        <f>VLOOKUP(B39,Апрель!$C$2:$D$367,2,0)</f>
        <v>1</v>
      </c>
      <c r="E39" s="1">
        <f>VLOOKUP(B39,Здоровье!$E$2:$H$473,4,0)</f>
        <v>0</v>
      </c>
    </row>
    <row r="40" spans="1:5" x14ac:dyDescent="0.2">
      <c r="A40" t="s">
        <v>1975</v>
      </c>
      <c r="B40" t="s">
        <v>1975</v>
      </c>
      <c r="C40" s="1">
        <v>0</v>
      </c>
      <c r="D40" s="5">
        <f>VLOOKUP(B40,Апрель!$C$2:$D$367,2,0)</f>
        <v>1</v>
      </c>
      <c r="E40" s="1">
        <f>VLOOKUP(B40,Здоровье!$E$2:$H$473,4,0)</f>
        <v>0</v>
      </c>
    </row>
    <row r="41" spans="1:5" x14ac:dyDescent="0.2">
      <c r="A41" t="s">
        <v>2549</v>
      </c>
      <c r="B41" t="s">
        <v>2018</v>
      </c>
      <c r="C41" s="1">
        <v>0</v>
      </c>
      <c r="D41" s="5">
        <f>VLOOKUP(B41,Апрель!$C$2:$D$367,2,0)</f>
        <v>0</v>
      </c>
      <c r="E41" s="1">
        <f>VLOOKUP(B41,Здоровье!$E$2:$H$473,4,0)</f>
        <v>0</v>
      </c>
    </row>
    <row r="42" spans="1:5" x14ac:dyDescent="0.2">
      <c r="A42" t="s">
        <v>2550</v>
      </c>
      <c r="B42" t="s">
        <v>2215</v>
      </c>
      <c r="C42" s="1">
        <v>0</v>
      </c>
      <c r="D42" s="5">
        <f>VLOOKUP(B42,Апрель!$C$2:$D$367,2,0)</f>
        <v>0</v>
      </c>
      <c r="E42" s="1">
        <f>VLOOKUP(B42,Здоровье!$E$2:$H$473,4,0)</f>
        <v>0</v>
      </c>
    </row>
    <row r="43" spans="1:5" x14ac:dyDescent="0.2">
      <c r="A43" t="s">
        <v>2026</v>
      </c>
      <c r="B43" t="s">
        <v>2026</v>
      </c>
      <c r="C43" s="1">
        <v>0</v>
      </c>
      <c r="D43" s="5">
        <f>VLOOKUP(B43,Апрель!$C$2:$D$367,2,0)</f>
        <v>1</v>
      </c>
      <c r="E43" s="1">
        <f>VLOOKUP(B43,Здоровье!$E$2:$H$473,4,0)</f>
        <v>0</v>
      </c>
    </row>
    <row r="44" spans="1:5" x14ac:dyDescent="0.2">
      <c r="A44" t="s">
        <v>1162</v>
      </c>
      <c r="B44" t="s">
        <v>1969</v>
      </c>
      <c r="C44" s="1">
        <v>0</v>
      </c>
      <c r="D44" s="5">
        <f>VLOOKUP(B44,Апрель!$C$2:$D$367,2,0)</f>
        <v>1</v>
      </c>
      <c r="E44" s="1">
        <f>VLOOKUP(B44,Здоровье!$E$2:$H$473,4,0)</f>
        <v>0</v>
      </c>
    </row>
    <row r="45" spans="1:5" x14ac:dyDescent="0.2">
      <c r="A45" t="s">
        <v>2019</v>
      </c>
      <c r="B45" t="s">
        <v>2019</v>
      </c>
      <c r="C45" s="1">
        <v>0</v>
      </c>
      <c r="D45" s="5">
        <f>VLOOKUP(B45,Апрель!$C$2:$D$367,2,0)</f>
        <v>1</v>
      </c>
      <c r="E45" s="1">
        <f>VLOOKUP(B45,Здоровье!$E$2:$H$473,4,0)</f>
        <v>0</v>
      </c>
    </row>
    <row r="46" spans="1:5" x14ac:dyDescent="0.2">
      <c r="A46" t="s">
        <v>2042</v>
      </c>
      <c r="B46" t="s">
        <v>2042</v>
      </c>
      <c r="C46" s="1">
        <v>0</v>
      </c>
      <c r="D46" s="5">
        <f>VLOOKUP(B46,Апрель!$C$2:$D$367,2,0)</f>
        <v>1</v>
      </c>
      <c r="E46" s="1">
        <f>VLOOKUP(B46,Здоровье!$E$2:$H$473,4,0)</f>
        <v>0</v>
      </c>
    </row>
    <row r="47" spans="1:5" x14ac:dyDescent="0.2">
      <c r="A47" t="s">
        <v>2300</v>
      </c>
      <c r="B47" t="s">
        <v>2300</v>
      </c>
      <c r="C47" s="1">
        <v>0</v>
      </c>
      <c r="D47" s="5">
        <f>VLOOKUP(B47,Апрель!$C$2:$D$367,2,0)</f>
        <v>0</v>
      </c>
      <c r="E47" s="1">
        <f>VLOOKUP(B47,Здоровье!$E$2:$H$473,4,0)</f>
        <v>0</v>
      </c>
    </row>
    <row r="48" spans="1:5" x14ac:dyDescent="0.2">
      <c r="A48" t="s">
        <v>970</v>
      </c>
      <c r="B48" t="s">
        <v>2074</v>
      </c>
      <c r="C48" s="1">
        <v>0</v>
      </c>
      <c r="D48" s="5">
        <f>VLOOKUP(B48,Апрель!$C$2:$D$367,2,0)</f>
        <v>0</v>
      </c>
      <c r="E48" s="1">
        <f>VLOOKUP(B48,Здоровье!$E$2:$H$473,4,0)</f>
        <v>0</v>
      </c>
    </row>
    <row r="49" spans="1:5" x14ac:dyDescent="0.2">
      <c r="A49" t="s">
        <v>2025</v>
      </c>
      <c r="B49" t="s">
        <v>2025</v>
      </c>
      <c r="C49" s="1">
        <v>0</v>
      </c>
      <c r="D49" s="5">
        <f>VLOOKUP(B49,Апрель!$C$2:$D$367,2,0)</f>
        <v>1</v>
      </c>
      <c r="E49" s="1">
        <f>VLOOKUP(B49,Здоровье!$E$2:$H$473,4,0)</f>
        <v>0</v>
      </c>
    </row>
    <row r="50" spans="1:5" x14ac:dyDescent="0.2">
      <c r="A50" t="s">
        <v>1971</v>
      </c>
      <c r="B50" t="s">
        <v>1971</v>
      </c>
      <c r="C50" s="1">
        <v>0</v>
      </c>
      <c r="D50" s="5">
        <f>VLOOKUP(B50,Апрель!$C$2:$D$367,2,0)</f>
        <v>0</v>
      </c>
      <c r="E50" s="1">
        <f>VLOOKUP(B50,Здоровье!$E$2:$H$473,4,0)</f>
        <v>0</v>
      </c>
    </row>
    <row r="51" spans="1:5" x14ac:dyDescent="0.2">
      <c r="A51" t="s">
        <v>2551</v>
      </c>
      <c r="B51" t="s">
        <v>2224</v>
      </c>
      <c r="C51" s="1">
        <v>0</v>
      </c>
      <c r="D51" s="5">
        <f>VLOOKUP(B51,Апрель!$C$2:$D$367,2,0)</f>
        <v>1</v>
      </c>
      <c r="E51" s="1">
        <f>VLOOKUP(B51,Здоровье!$E$2:$H$473,4,0)</f>
        <v>6</v>
      </c>
    </row>
    <row r="52" spans="1:5" x14ac:dyDescent="0.2">
      <c r="A52" t="s">
        <v>2027</v>
      </c>
      <c r="B52" t="s">
        <v>2027</v>
      </c>
      <c r="C52" s="1">
        <v>0</v>
      </c>
      <c r="D52" s="5">
        <f>VLOOKUP(B52,Апрель!$C$2:$D$367,2,0)</f>
        <v>1</v>
      </c>
      <c r="E52" s="1">
        <f>VLOOKUP(B52,Здоровье!$E$2:$H$473,4,0)</f>
        <v>0</v>
      </c>
    </row>
    <row r="53" spans="1:5" x14ac:dyDescent="0.2">
      <c r="A53" t="s">
        <v>2415</v>
      </c>
      <c r="B53" t="s">
        <v>2415</v>
      </c>
      <c r="C53" s="1">
        <v>0</v>
      </c>
      <c r="D53" s="5">
        <f>VLOOKUP(B53,Апрель!$C$2:$D$367,2,0)</f>
        <v>1</v>
      </c>
      <c r="E53" s="1" t="e">
        <f>VLOOKUP(B53,Здоровье!$E$2:$H$473,4,0)</f>
        <v>#N/A</v>
      </c>
    </row>
    <row r="54" spans="1:5" x14ac:dyDescent="0.2">
      <c r="A54" t="s">
        <v>2552</v>
      </c>
      <c r="B54" t="s">
        <v>2210</v>
      </c>
      <c r="C54" s="1">
        <v>0</v>
      </c>
      <c r="D54" s="5" t="e">
        <f>VLOOKUP(B54,Апрель!$C$2:$D$367,2,0)</f>
        <v>#N/A</v>
      </c>
      <c r="E54" s="1">
        <f>VLOOKUP(B54,Здоровье!$E$2:$H$473,4,0)</f>
        <v>5</v>
      </c>
    </row>
    <row r="55" spans="1:5" x14ac:dyDescent="0.2">
      <c r="A55" t="s">
        <v>2553</v>
      </c>
      <c r="B55" t="s">
        <v>2190</v>
      </c>
      <c r="C55" s="1">
        <v>0</v>
      </c>
      <c r="D55" s="5">
        <f>VLOOKUP(B55,Апрель!$C$2:$D$367,2,0)</f>
        <v>0</v>
      </c>
      <c r="E55" s="1" t="e">
        <f>VLOOKUP(B55,Здоровье!$E$2:$H$473,4,0)</f>
        <v>#N/A</v>
      </c>
    </row>
    <row r="56" spans="1:5" x14ac:dyDescent="0.2">
      <c r="A56" t="s">
        <v>2434</v>
      </c>
      <c r="B56" t="s">
        <v>2434</v>
      </c>
      <c r="C56" s="1">
        <v>0</v>
      </c>
      <c r="D56" s="5">
        <f>VLOOKUP(B56,Апрель!$C$2:$D$367,2,0)</f>
        <v>1</v>
      </c>
      <c r="E56" s="1" t="e">
        <f>VLOOKUP(B56,Здоровье!$E$2:$H$473,4,0)</f>
        <v>#N/A</v>
      </c>
    </row>
    <row r="57" spans="1:5" x14ac:dyDescent="0.2">
      <c r="A57" t="s">
        <v>2395</v>
      </c>
      <c r="B57" t="s">
        <v>2395</v>
      </c>
      <c r="C57" s="1">
        <v>0</v>
      </c>
      <c r="D57" s="5">
        <f>VLOOKUP(B57,Апрель!$C$2:$D$367,2,0)</f>
        <v>1</v>
      </c>
      <c r="E57" s="1" t="e">
        <f>VLOOKUP(B57,Здоровье!$E$2:$H$473,4,0)</f>
        <v>#N/A</v>
      </c>
    </row>
    <row r="58" spans="1:5" x14ac:dyDescent="0.2">
      <c r="A58" t="s">
        <v>1974</v>
      </c>
      <c r="B58" t="s">
        <v>1974</v>
      </c>
      <c r="C58" s="1">
        <v>0</v>
      </c>
      <c r="D58" s="5">
        <f>VLOOKUP(B58,Апрель!$C$2:$D$367,2,0)</f>
        <v>1</v>
      </c>
      <c r="E58" s="1">
        <f>VLOOKUP(B58,Здоровье!$E$2:$H$473,4,0)</f>
        <v>0</v>
      </c>
    </row>
    <row r="59" spans="1:5" x14ac:dyDescent="0.2">
      <c r="A59" t="s">
        <v>2257</v>
      </c>
      <c r="B59" t="s">
        <v>2257</v>
      </c>
      <c r="C59" s="1">
        <v>0</v>
      </c>
      <c r="D59" s="5">
        <f>VLOOKUP(B59,Апрель!$C$2:$D$367,2,0)</f>
        <v>1</v>
      </c>
      <c r="E59" s="1">
        <f>VLOOKUP(B59,Здоровье!$E$2:$H$473,4,0)</f>
        <v>0</v>
      </c>
    </row>
    <row r="60" spans="1:5" x14ac:dyDescent="0.2">
      <c r="A60" t="s">
        <v>2554</v>
      </c>
      <c r="B60" t="s">
        <v>2280</v>
      </c>
      <c r="C60" s="1">
        <v>0</v>
      </c>
      <c r="D60" s="5">
        <f>VLOOKUP(B60,Апрель!$C$2:$D$367,2,0)</f>
        <v>1</v>
      </c>
      <c r="E60" s="1" t="e">
        <f>VLOOKUP(B60,Здоровье!$E$2:$H$473,4,0)</f>
        <v>#N/A</v>
      </c>
    </row>
    <row r="61" spans="1:5" x14ac:dyDescent="0.2">
      <c r="A61" t="s">
        <v>2065</v>
      </c>
      <c r="B61" t="s">
        <v>2065</v>
      </c>
      <c r="C61" s="1">
        <v>0</v>
      </c>
      <c r="D61" s="5">
        <f>VLOOKUP(B61,Апрель!$C$2:$D$367,2,0)</f>
        <v>1</v>
      </c>
      <c r="E61" s="1">
        <f>VLOOKUP(B61,Здоровье!$E$2:$H$473,4,0)</f>
        <v>0</v>
      </c>
    </row>
    <row r="62" spans="1:5" x14ac:dyDescent="0.2">
      <c r="A62" t="s">
        <v>2555</v>
      </c>
      <c r="B62" t="s">
        <v>1961</v>
      </c>
      <c r="C62" s="1">
        <v>0</v>
      </c>
      <c r="D62" s="5">
        <f>VLOOKUP(B62,Апрель!$C$2:$D$367,2,0)</f>
        <v>1</v>
      </c>
      <c r="E62" s="1">
        <f>VLOOKUP(B62,Здоровье!$E$2:$H$473,4,0)</f>
        <v>7</v>
      </c>
    </row>
    <row r="63" spans="1:5" x14ac:dyDescent="0.2">
      <c r="A63" t="s">
        <v>832</v>
      </c>
      <c r="B63" t="s">
        <v>2222</v>
      </c>
      <c r="C63" s="1">
        <v>0</v>
      </c>
      <c r="D63" s="5">
        <f>VLOOKUP(B63,Апрель!$C$2:$D$367,2,0)</f>
        <v>1</v>
      </c>
      <c r="E63" s="1">
        <f>VLOOKUP(B63,Здоровье!$E$2:$H$473,4,0)</f>
        <v>4</v>
      </c>
    </row>
    <row r="64" spans="1:5" x14ac:dyDescent="0.2">
      <c r="A64" t="s">
        <v>2556</v>
      </c>
      <c r="B64" t="s">
        <v>561</v>
      </c>
      <c r="C64" s="1">
        <v>0</v>
      </c>
      <c r="D64" s="5">
        <f>VLOOKUP(B64,Апрель!$C$2:$D$367,2,0)</f>
        <v>1</v>
      </c>
      <c r="E64" s="1">
        <f>VLOOKUP(B64,Здоровье!$E$2:$H$473,4,0)</f>
        <v>0</v>
      </c>
    </row>
    <row r="65" spans="1:5" x14ac:dyDescent="0.2">
      <c r="A65" t="s">
        <v>2226</v>
      </c>
      <c r="B65" t="s">
        <v>2226</v>
      </c>
      <c r="C65" s="1">
        <v>0</v>
      </c>
      <c r="D65" s="5">
        <f>VLOOKUP(B65,Апрель!$C$2:$D$367,2,0)</f>
        <v>1</v>
      </c>
      <c r="E65" s="1">
        <f>VLOOKUP(B65,Здоровье!$E$2:$H$473,4,0)</f>
        <v>0</v>
      </c>
    </row>
    <row r="66" spans="1:5" x14ac:dyDescent="0.2">
      <c r="A66" t="s">
        <v>2004</v>
      </c>
      <c r="B66" t="s">
        <v>2004</v>
      </c>
      <c r="C66" s="1">
        <v>0</v>
      </c>
      <c r="D66" s="5">
        <f>VLOOKUP(B66,Апрель!$C$2:$D$367,2,0)</f>
        <v>1</v>
      </c>
      <c r="E66" s="1">
        <f>VLOOKUP(B66,Здоровье!$E$2:$H$473,4,0)</f>
        <v>0</v>
      </c>
    </row>
    <row r="67" spans="1:5" x14ac:dyDescent="0.2">
      <c r="A67" t="s">
        <v>2212</v>
      </c>
      <c r="B67" t="s">
        <v>2080</v>
      </c>
      <c r="C67" s="1">
        <v>0</v>
      </c>
      <c r="D67" s="5">
        <f>VLOOKUP(B67,Апрель!$C$2:$D$367,2,0)</f>
        <v>5</v>
      </c>
      <c r="E67" s="1" t="e">
        <f>VLOOKUP(B67,Здоровье!$E$2:$H$473,4,0)</f>
        <v>#N/A</v>
      </c>
    </row>
    <row r="68" spans="1:5" x14ac:dyDescent="0.2">
      <c r="A68" t="s">
        <v>2557</v>
      </c>
      <c r="B68" t="s">
        <v>2439</v>
      </c>
      <c r="C68" s="1">
        <v>0</v>
      </c>
      <c r="D68" s="5">
        <f>VLOOKUP(B68,Апрель!$C$2:$D$367,2,0)</f>
        <v>1</v>
      </c>
      <c r="E68" s="1" t="e">
        <f>VLOOKUP(B68,Здоровье!$E$2:$H$473,4,0)</f>
        <v>#N/A</v>
      </c>
    </row>
    <row r="69" spans="1:5" x14ac:dyDescent="0.2">
      <c r="A69" t="s">
        <v>2259</v>
      </c>
      <c r="B69" t="s">
        <v>2259</v>
      </c>
      <c r="C69" s="1">
        <v>0</v>
      </c>
      <c r="D69" s="5">
        <f>VLOOKUP(B69,Апрель!$C$2:$D$367,2,0)</f>
        <v>1</v>
      </c>
      <c r="E69" s="1">
        <f>VLOOKUP(B69,Здоровье!$E$2:$H$473,4,0)</f>
        <v>0</v>
      </c>
    </row>
    <row r="70" spans="1:5" x14ac:dyDescent="0.2">
      <c r="A70" t="s">
        <v>1990</v>
      </c>
      <c r="B70" t="s">
        <v>1990</v>
      </c>
      <c r="C70" s="1">
        <v>0</v>
      </c>
      <c r="D70" s="5">
        <f>VLOOKUP(B70,Апрель!$C$2:$D$367,2,0)</f>
        <v>1</v>
      </c>
      <c r="E70" s="1">
        <f>VLOOKUP(B70,Здоровье!$E$2:$H$473,4,0)</f>
        <v>0</v>
      </c>
    </row>
    <row r="71" spans="1:5" x14ac:dyDescent="0.2">
      <c r="A71" t="s">
        <v>2558</v>
      </c>
      <c r="B71" t="s">
        <v>2391</v>
      </c>
      <c r="C71" s="1">
        <v>0</v>
      </c>
      <c r="D71" s="5">
        <f>VLOOKUP(B71,Апрель!$C$2:$D$367,2,0)</f>
        <v>1</v>
      </c>
      <c r="E71" s="1" t="e">
        <f>VLOOKUP(B71,Здоровье!$E$2:$H$473,4,0)</f>
        <v>#N/A</v>
      </c>
    </row>
    <row r="72" spans="1:5" x14ac:dyDescent="0.2">
      <c r="A72" t="s">
        <v>1061</v>
      </c>
      <c r="B72" t="s">
        <v>2260</v>
      </c>
      <c r="C72" s="1">
        <v>0</v>
      </c>
      <c r="D72" s="5" t="e">
        <f>VLOOKUP(B72,Апрель!$C$2:$D$367,2,0)</f>
        <v>#N/A</v>
      </c>
      <c r="E72" s="1">
        <f>VLOOKUP(B72,Здоровье!$E$2:$H$473,4,0)</f>
        <v>0</v>
      </c>
    </row>
    <row r="73" spans="1:5" x14ac:dyDescent="0.2">
      <c r="A73" t="s">
        <v>2559</v>
      </c>
      <c r="B73" t="s">
        <v>2019</v>
      </c>
      <c r="C73" s="1">
        <v>0</v>
      </c>
      <c r="D73" s="5">
        <f>VLOOKUP(B73,Апрель!$C$2:$D$367,2,0)</f>
        <v>1</v>
      </c>
      <c r="E73" s="1">
        <f>VLOOKUP(B73,Здоровье!$E$2:$H$473,4,0)</f>
        <v>0</v>
      </c>
    </row>
    <row r="74" spans="1:5" x14ac:dyDescent="0.2">
      <c r="A74" t="s">
        <v>2560</v>
      </c>
      <c r="B74" t="s">
        <v>2019</v>
      </c>
      <c r="C74" s="1">
        <v>0</v>
      </c>
      <c r="D74" s="5">
        <f>VLOOKUP(B74,Апрель!$C$2:$D$367,2,0)</f>
        <v>1</v>
      </c>
      <c r="E74" s="1">
        <f>VLOOKUP(B74,Здоровье!$E$2:$H$473,4,0)</f>
        <v>0</v>
      </c>
    </row>
    <row r="75" spans="1:5" x14ac:dyDescent="0.2">
      <c r="A75" t="s">
        <v>2561</v>
      </c>
      <c r="B75" t="s">
        <v>2737</v>
      </c>
      <c r="C75" s="1">
        <v>0</v>
      </c>
      <c r="D75" s="5" t="e">
        <f>VLOOKUP(B75,Апрель!$C$2:$D$367,2,0)</f>
        <v>#N/A</v>
      </c>
      <c r="E75" s="1" t="e">
        <f>VLOOKUP(B75,Здоровье!$E$2:$H$473,4,0)</f>
        <v>#N/A</v>
      </c>
    </row>
    <row r="76" spans="1:5" x14ac:dyDescent="0.2">
      <c r="A76" t="s">
        <v>1955</v>
      </c>
      <c r="B76" t="s">
        <v>1955</v>
      </c>
      <c r="C76" s="1">
        <v>0</v>
      </c>
      <c r="D76" s="5">
        <f>VLOOKUP(B76,Апрель!$C$2:$D$367,2,0)</f>
        <v>0</v>
      </c>
      <c r="E76" s="1">
        <f>VLOOKUP(B76,Здоровье!$E$2:$H$473,4,0)</f>
        <v>0</v>
      </c>
    </row>
    <row r="77" spans="1:5" x14ac:dyDescent="0.2">
      <c r="A77" t="s">
        <v>2381</v>
      </c>
      <c r="B77" t="s">
        <v>2381</v>
      </c>
      <c r="C77" s="1">
        <v>0</v>
      </c>
      <c r="D77" s="5">
        <f>VLOOKUP(B77,Апрель!$C$2:$D$367,2,0)</f>
        <v>1</v>
      </c>
      <c r="E77" s="1" t="e">
        <f>VLOOKUP(B77,Здоровье!$E$2:$H$473,4,0)</f>
        <v>#N/A</v>
      </c>
    </row>
    <row r="78" spans="1:5" x14ac:dyDescent="0.2">
      <c r="A78" t="s">
        <v>2003</v>
      </c>
      <c r="B78" t="s">
        <v>2003</v>
      </c>
      <c r="C78" s="1">
        <v>0</v>
      </c>
      <c r="D78" s="5">
        <f>VLOOKUP(B78,Апрель!$C$2:$D$367,2,0)</f>
        <v>1</v>
      </c>
      <c r="E78" s="1">
        <f>VLOOKUP(B78,Здоровье!$E$2:$H$473,4,0)</f>
        <v>0</v>
      </c>
    </row>
    <row r="79" spans="1:5" x14ac:dyDescent="0.2">
      <c r="A79" t="s">
        <v>2562</v>
      </c>
      <c r="B79" t="s">
        <v>2562</v>
      </c>
      <c r="C79" s="1">
        <v>0</v>
      </c>
      <c r="D79" s="5">
        <f>VLOOKUP(B79,Апрель!$C$2:$D$367,2,0)</f>
        <v>1</v>
      </c>
      <c r="E79" s="1" t="e">
        <f>VLOOKUP(B79,Здоровье!$E$2:$H$473,4,0)</f>
        <v>#N/A</v>
      </c>
    </row>
    <row r="80" spans="1:5" x14ac:dyDescent="0.2">
      <c r="A80" t="s">
        <v>2563</v>
      </c>
      <c r="B80" t="s">
        <v>2015</v>
      </c>
      <c r="C80" s="1">
        <v>0</v>
      </c>
      <c r="D80" s="5">
        <f>VLOOKUP(B80,Апрель!$C$2:$D$367,2,0)</f>
        <v>1</v>
      </c>
      <c r="E80" s="1">
        <f>VLOOKUP(B80,Здоровье!$E$2:$H$473,4,0)</f>
        <v>0</v>
      </c>
    </row>
    <row r="81" spans="1:5" x14ac:dyDescent="0.2">
      <c r="A81" t="s">
        <v>2564</v>
      </c>
      <c r="B81" t="s">
        <v>2240</v>
      </c>
      <c r="C81" s="1">
        <v>0</v>
      </c>
      <c r="D81" s="5">
        <f>VLOOKUP(B81,Апрель!$C$2:$D$367,2,0)</f>
        <v>1</v>
      </c>
      <c r="E81" s="1">
        <f>VLOOKUP(B81,Здоровье!$E$2:$H$473,4,0)</f>
        <v>0</v>
      </c>
    </row>
    <row r="82" spans="1:5" x14ac:dyDescent="0.2">
      <c r="A82" t="s">
        <v>2349</v>
      </c>
      <c r="B82" t="s">
        <v>2349</v>
      </c>
      <c r="C82" s="1">
        <v>0</v>
      </c>
      <c r="D82" s="5" t="e">
        <f>VLOOKUP(B82,Апрель!$C$2:$D$367,2,0)</f>
        <v>#N/A</v>
      </c>
      <c r="E82" s="1" t="e">
        <f>VLOOKUP(B82,Здоровье!$E$2:$H$473,4,0)</f>
        <v>#N/A</v>
      </c>
    </row>
    <row r="83" spans="1:5" x14ac:dyDescent="0.2">
      <c r="A83" t="s">
        <v>2001</v>
      </c>
      <c r="B83" t="s">
        <v>2001</v>
      </c>
      <c r="C83" s="1">
        <v>0</v>
      </c>
      <c r="D83" s="5" t="e">
        <f>VLOOKUP(B83,Апрель!$C$2:$D$367,2,0)</f>
        <v>#N/A</v>
      </c>
      <c r="E83" s="1">
        <f>VLOOKUP(B83,Здоровье!$E$2:$H$473,4,0)</f>
        <v>0</v>
      </c>
    </row>
    <row r="84" spans="1:5" x14ac:dyDescent="0.2">
      <c r="A84" t="s">
        <v>2565</v>
      </c>
      <c r="B84" t="s">
        <v>2232</v>
      </c>
      <c r="C84" s="1">
        <v>0</v>
      </c>
      <c r="D84" s="5">
        <f>VLOOKUP(B84,Апрель!$C$2:$D$367,2,0)</f>
        <v>1</v>
      </c>
      <c r="E84" s="1" t="e">
        <f>VLOOKUP(B84,Здоровье!$E$2:$H$473,4,0)</f>
        <v>#N/A</v>
      </c>
    </row>
    <row r="85" spans="1:5" x14ac:dyDescent="0.2">
      <c r="A85" t="s">
        <v>2219</v>
      </c>
      <c r="B85" t="s">
        <v>2219</v>
      </c>
      <c r="C85" s="1">
        <v>0</v>
      </c>
      <c r="D85" s="5">
        <f>VLOOKUP(B85,Апрель!$C$2:$D$367,2,0)</f>
        <v>1</v>
      </c>
      <c r="E85" s="1">
        <f>VLOOKUP(B85,Здоровье!$E$2:$H$473,4,0)</f>
        <v>0</v>
      </c>
    </row>
    <row r="86" spans="1:5" x14ac:dyDescent="0.2">
      <c r="A86" t="s">
        <v>2566</v>
      </c>
      <c r="B86" t="s">
        <v>2209</v>
      </c>
      <c r="C86" s="1">
        <v>0</v>
      </c>
      <c r="D86" s="5">
        <f>VLOOKUP(B86,Апрель!$C$2:$D$367,2,0)</f>
        <v>0</v>
      </c>
      <c r="E86" s="1">
        <f>VLOOKUP(B86,Здоровье!$E$2:$H$473,4,0)</f>
        <v>0</v>
      </c>
    </row>
    <row r="87" spans="1:5" x14ac:dyDescent="0.2">
      <c r="A87" t="s">
        <v>1966</v>
      </c>
      <c r="B87" t="s">
        <v>1966</v>
      </c>
      <c r="C87" s="1">
        <v>0</v>
      </c>
      <c r="D87" s="5">
        <f>VLOOKUP(B87,Апрель!$C$2:$D$367,2,0)</f>
        <v>1</v>
      </c>
      <c r="E87" s="1">
        <f>VLOOKUP(B87,Здоровье!$E$2:$H$473,4,0)</f>
        <v>10</v>
      </c>
    </row>
    <row r="88" spans="1:5" x14ac:dyDescent="0.2">
      <c r="A88" t="s">
        <v>1997</v>
      </c>
      <c r="B88" t="s">
        <v>1997</v>
      </c>
      <c r="C88" s="1">
        <v>0</v>
      </c>
      <c r="D88" s="5">
        <f>VLOOKUP(B88,Апрель!$C$2:$D$367,2,0)</f>
        <v>1</v>
      </c>
      <c r="E88" s="1">
        <f>VLOOKUP(B88,Здоровье!$E$2:$H$473,4,0)</f>
        <v>0</v>
      </c>
    </row>
    <row r="89" spans="1:5" x14ac:dyDescent="0.2">
      <c r="A89" t="s">
        <v>2039</v>
      </c>
      <c r="B89" t="s">
        <v>2039</v>
      </c>
      <c r="C89" s="1">
        <v>0</v>
      </c>
      <c r="D89" s="5">
        <f>VLOOKUP(B89,Апрель!$C$2:$D$367,2,0)</f>
        <v>1</v>
      </c>
      <c r="E89" s="1">
        <f>VLOOKUP(B89,Здоровье!$E$2:$H$473,4,0)</f>
        <v>0</v>
      </c>
    </row>
    <row r="90" spans="1:5" x14ac:dyDescent="0.2">
      <c r="A90" t="s">
        <v>1069</v>
      </c>
      <c r="B90" t="s">
        <v>2082</v>
      </c>
      <c r="C90" s="1">
        <v>0</v>
      </c>
      <c r="D90" s="5">
        <f>VLOOKUP(B90,Апрель!$C$2:$D$367,2,0)</f>
        <v>0</v>
      </c>
      <c r="E90" s="1">
        <f>VLOOKUP(B90,Здоровье!$E$2:$H$473,4,0)</f>
        <v>0</v>
      </c>
    </row>
    <row r="91" spans="1:5" x14ac:dyDescent="0.2">
      <c r="A91" t="s">
        <v>2567</v>
      </c>
      <c r="B91" t="s">
        <v>2738</v>
      </c>
      <c r="C91" s="1">
        <v>0</v>
      </c>
      <c r="D91" s="5" t="e">
        <f>VLOOKUP(B91,Апрель!$C$2:$D$367,2,0)</f>
        <v>#N/A</v>
      </c>
      <c r="E91" s="1" t="e">
        <f>VLOOKUP(B91,Здоровье!$E$2:$H$473,4,0)</f>
        <v>#N/A</v>
      </c>
    </row>
    <row r="92" spans="1:5" x14ac:dyDescent="0.2">
      <c r="A92" t="s">
        <v>2568</v>
      </c>
      <c r="B92" t="s">
        <v>956</v>
      </c>
      <c r="C92" s="1">
        <v>0</v>
      </c>
      <c r="D92" s="5">
        <f>VLOOKUP(B92,Апрель!$C$2:$D$367,2,0)</f>
        <v>1</v>
      </c>
      <c r="E92" s="1">
        <f>VLOOKUP(B92,Здоровье!$E$2:$H$473,4,0)</f>
        <v>9</v>
      </c>
    </row>
    <row r="93" spans="1:5" x14ac:dyDescent="0.2">
      <c r="A93" t="s">
        <v>2070</v>
      </c>
      <c r="B93" t="s">
        <v>2070</v>
      </c>
      <c r="C93" s="1">
        <v>0</v>
      </c>
      <c r="D93" s="5">
        <f>VLOOKUP(B93,Апрель!$C$2:$D$367,2,0)</f>
        <v>0</v>
      </c>
      <c r="E93" s="1">
        <f>VLOOKUP(B93,Здоровье!$E$2:$H$473,4,0)</f>
        <v>0</v>
      </c>
    </row>
    <row r="94" spans="1:5" x14ac:dyDescent="0.2">
      <c r="A94" t="s">
        <v>2569</v>
      </c>
      <c r="B94" t="s">
        <v>2036</v>
      </c>
      <c r="C94" s="1">
        <v>0</v>
      </c>
      <c r="D94" s="5">
        <f>VLOOKUP(B94,Апрель!$C$2:$D$367,2,0)</f>
        <v>1</v>
      </c>
      <c r="E94" s="1">
        <f>VLOOKUP(B94,Здоровье!$E$2:$H$473,4,0)</f>
        <v>11</v>
      </c>
    </row>
    <row r="95" spans="1:5" x14ac:dyDescent="0.2">
      <c r="A95" t="s">
        <v>2570</v>
      </c>
      <c r="B95" t="s">
        <v>2098</v>
      </c>
      <c r="C95" s="1">
        <v>0</v>
      </c>
      <c r="D95" s="5">
        <f>VLOOKUP(B95,Апрель!$C$2:$D$367,2,0)</f>
        <v>1</v>
      </c>
      <c r="E95" s="1">
        <f>VLOOKUP(B95,Здоровье!$E$2:$H$473,4,0)</f>
        <v>0</v>
      </c>
    </row>
    <row r="96" spans="1:5" x14ac:dyDescent="0.2">
      <c r="A96" t="s">
        <v>2233</v>
      </c>
      <c r="B96" t="s">
        <v>2233</v>
      </c>
      <c r="C96" s="1">
        <v>0</v>
      </c>
      <c r="D96" s="5">
        <f>VLOOKUP(B96,Апрель!$C$2:$D$367,2,0)</f>
        <v>1</v>
      </c>
      <c r="E96" s="1">
        <f>VLOOKUP(B96,Здоровье!$E$2:$H$473,4,0)</f>
        <v>0</v>
      </c>
    </row>
    <row r="97" spans="1:5" x14ac:dyDescent="0.2">
      <c r="A97" t="s">
        <v>2571</v>
      </c>
      <c r="B97" t="s">
        <v>2009</v>
      </c>
      <c r="C97" s="1">
        <v>0</v>
      </c>
      <c r="D97" s="5">
        <f>VLOOKUP(B97,Апрель!$C$2:$D$367,2,0)</f>
        <v>0</v>
      </c>
      <c r="E97" s="1">
        <f>VLOOKUP(B97,Здоровье!$E$2:$H$473,4,0)</f>
        <v>0</v>
      </c>
    </row>
    <row r="98" spans="1:5" x14ac:dyDescent="0.2">
      <c r="A98" t="s">
        <v>2293</v>
      </c>
      <c r="B98" t="s">
        <v>2293</v>
      </c>
      <c r="C98" s="1">
        <v>0</v>
      </c>
      <c r="D98" s="5" t="e">
        <f>VLOOKUP(B98,Апрель!$C$2:$D$367,2,0)</f>
        <v>#N/A</v>
      </c>
      <c r="E98" s="1">
        <f>VLOOKUP(B98,Здоровье!$E$2:$H$473,4,0)</f>
        <v>6</v>
      </c>
    </row>
    <row r="99" spans="1:5" x14ac:dyDescent="0.2">
      <c r="A99" t="s">
        <v>2221</v>
      </c>
      <c r="B99" t="s">
        <v>2221</v>
      </c>
      <c r="C99" s="1">
        <v>0</v>
      </c>
      <c r="D99" s="5" t="e">
        <f>VLOOKUP(B99,Апрель!$C$2:$D$367,2,0)</f>
        <v>#N/A</v>
      </c>
      <c r="E99" s="1">
        <f>VLOOKUP(B99,Здоровье!$E$2:$H$473,4,0)</f>
        <v>0</v>
      </c>
    </row>
    <row r="100" spans="1:5" x14ac:dyDescent="0.2">
      <c r="A100" t="s">
        <v>2069</v>
      </c>
      <c r="B100" t="s">
        <v>2069</v>
      </c>
      <c r="C100" s="1">
        <v>0</v>
      </c>
      <c r="D100" s="5">
        <f>VLOOKUP(B100,Апрель!$C$2:$D$367,2,0)</f>
        <v>0</v>
      </c>
      <c r="E100" s="1">
        <f>VLOOKUP(B100,Здоровье!$E$2:$H$473,4,0)</f>
        <v>0</v>
      </c>
    </row>
    <row r="101" spans="1:5" x14ac:dyDescent="0.2">
      <c r="A101" t="s">
        <v>2572</v>
      </c>
      <c r="B101" t="s">
        <v>2412</v>
      </c>
      <c r="C101" s="1">
        <v>0</v>
      </c>
      <c r="D101" s="5">
        <f>VLOOKUP(B101,Апрель!$C$2:$D$367,2,0)</f>
        <v>1</v>
      </c>
      <c r="E101" s="1" t="e">
        <f>VLOOKUP(B101,Здоровье!$E$2:$H$473,4,0)</f>
        <v>#N/A</v>
      </c>
    </row>
    <row r="102" spans="1:5" x14ac:dyDescent="0.2">
      <c r="A102" t="s">
        <v>1968</v>
      </c>
      <c r="B102" t="s">
        <v>1968</v>
      </c>
      <c r="C102" s="1">
        <v>0</v>
      </c>
      <c r="D102" s="5">
        <f>VLOOKUP(B102,Апрель!$C$2:$D$367,2,0)</f>
        <v>1</v>
      </c>
      <c r="E102" s="1">
        <f>VLOOKUP(B102,Здоровье!$E$2:$H$473,4,0)</f>
        <v>0</v>
      </c>
    </row>
    <row r="103" spans="1:5" x14ac:dyDescent="0.2">
      <c r="A103" t="s">
        <v>2573</v>
      </c>
      <c r="B103" t="s">
        <v>2017</v>
      </c>
      <c r="C103" s="1">
        <v>0</v>
      </c>
      <c r="D103" s="5">
        <f>VLOOKUP(B103,Апрель!$C$2:$D$367,2,0)</f>
        <v>0</v>
      </c>
      <c r="E103" s="1">
        <f>VLOOKUP(B103,Здоровье!$E$2:$H$473,4,0)</f>
        <v>0</v>
      </c>
    </row>
    <row r="104" spans="1:5" x14ac:dyDescent="0.2">
      <c r="A104" t="s">
        <v>2574</v>
      </c>
      <c r="B104" t="s">
        <v>2574</v>
      </c>
      <c r="C104" s="1">
        <v>0</v>
      </c>
      <c r="D104" s="5" t="e">
        <f>VLOOKUP(B104,Апрель!$C$2:$D$367,2,0)</f>
        <v>#N/A</v>
      </c>
      <c r="E104" s="1" t="e">
        <f>VLOOKUP(B104,Здоровье!$E$2:$H$473,4,0)</f>
        <v>#N/A</v>
      </c>
    </row>
    <row r="105" spans="1:5" x14ac:dyDescent="0.2">
      <c r="A105" t="s">
        <v>990</v>
      </c>
      <c r="B105" t="s">
        <v>2348</v>
      </c>
      <c r="C105" s="1">
        <v>0</v>
      </c>
      <c r="D105" s="5">
        <f>VLOOKUP(B105,Апрель!$C$2:$D$367,2,0)</f>
        <v>1</v>
      </c>
      <c r="E105" s="1">
        <f>VLOOKUP(B105,Здоровье!$E$2:$H$473,4,0)</f>
        <v>0</v>
      </c>
    </row>
    <row r="106" spans="1:5" x14ac:dyDescent="0.2">
      <c r="A106" t="s">
        <v>2216</v>
      </c>
      <c r="B106" t="s">
        <v>2216</v>
      </c>
      <c r="C106" s="1">
        <v>0</v>
      </c>
      <c r="D106" s="5">
        <f>VLOOKUP(B106,Апрель!$C$2:$D$367,2,0)</f>
        <v>1</v>
      </c>
      <c r="E106" s="1">
        <f>VLOOKUP(B106,Здоровье!$E$2:$H$473,4,0)</f>
        <v>8</v>
      </c>
    </row>
    <row r="107" spans="1:5" x14ac:dyDescent="0.2">
      <c r="A107" t="s">
        <v>2046</v>
      </c>
      <c r="B107" t="s">
        <v>2046</v>
      </c>
      <c r="C107" s="1">
        <v>0</v>
      </c>
      <c r="D107" s="5">
        <f>VLOOKUP(B107,Апрель!$C$2:$D$367,2,0)</f>
        <v>1</v>
      </c>
      <c r="E107" s="1">
        <f>VLOOKUP(B107,Здоровье!$E$2:$H$473,4,0)</f>
        <v>0</v>
      </c>
    </row>
    <row r="108" spans="1:5" x14ac:dyDescent="0.2">
      <c r="A108" t="s">
        <v>2379</v>
      </c>
      <c r="B108" t="s">
        <v>2379</v>
      </c>
      <c r="C108" s="1">
        <v>0</v>
      </c>
      <c r="D108" s="5">
        <f>VLOOKUP(B108,Апрель!$C$2:$D$367,2,0)</f>
        <v>1</v>
      </c>
      <c r="E108" s="1" t="e">
        <f>VLOOKUP(B108,Здоровье!$E$2:$H$473,4,0)</f>
        <v>#N/A</v>
      </c>
    </row>
    <row r="109" spans="1:5" x14ac:dyDescent="0.2">
      <c r="A109" t="s">
        <v>2393</v>
      </c>
      <c r="B109" t="s">
        <v>2393</v>
      </c>
      <c r="C109" s="1">
        <v>0</v>
      </c>
      <c r="D109" s="5">
        <f>VLOOKUP(B109,Апрель!$C$2:$D$367,2,0)</f>
        <v>1</v>
      </c>
      <c r="E109" s="1" t="e">
        <f>VLOOKUP(B109,Здоровье!$E$2:$H$473,4,0)</f>
        <v>#N/A</v>
      </c>
    </row>
    <row r="110" spans="1:5" x14ac:dyDescent="0.2">
      <c r="A110" t="s">
        <v>2575</v>
      </c>
      <c r="B110" t="s">
        <v>2739</v>
      </c>
      <c r="C110" s="1">
        <v>0</v>
      </c>
      <c r="D110" s="5" t="e">
        <f>VLOOKUP(B110,Апрель!$C$2:$D$367,2,0)</f>
        <v>#N/A</v>
      </c>
      <c r="E110" s="1" t="e">
        <f>VLOOKUP(B110,Здоровье!$E$2:$H$473,4,0)</f>
        <v>#N/A</v>
      </c>
    </row>
    <row r="111" spans="1:5" x14ac:dyDescent="0.2">
      <c r="A111" t="s">
        <v>2576</v>
      </c>
      <c r="B111" t="s">
        <v>2740</v>
      </c>
      <c r="C111" s="1">
        <v>0</v>
      </c>
      <c r="D111" s="5" t="e">
        <f>VLOOKUP(B111,Апрель!$C$2:$D$367,2,0)</f>
        <v>#N/A</v>
      </c>
      <c r="E111" s="1" t="e">
        <f>VLOOKUP(B111,Здоровье!$E$2:$H$473,4,0)</f>
        <v>#N/A</v>
      </c>
    </row>
    <row r="112" spans="1:5" x14ac:dyDescent="0.2">
      <c r="A112" t="s">
        <v>825</v>
      </c>
      <c r="B112" t="s">
        <v>2221</v>
      </c>
      <c r="C112" s="1">
        <v>0</v>
      </c>
      <c r="D112" s="5" t="e">
        <f>VLOOKUP(B112,Апрель!$C$2:$D$367,2,0)</f>
        <v>#N/A</v>
      </c>
      <c r="E112" s="1">
        <f>VLOOKUP(B112,Здоровье!$E$2:$H$473,4,0)</f>
        <v>0</v>
      </c>
    </row>
    <row r="113" spans="1:5" x14ac:dyDescent="0.2">
      <c r="A113" t="s">
        <v>2363</v>
      </c>
      <c r="B113" t="s">
        <v>2363</v>
      </c>
      <c r="C113" s="1">
        <v>0</v>
      </c>
      <c r="D113" s="5">
        <f>VLOOKUP(B113,Апрель!$C$2:$D$367,2,0)</f>
        <v>1</v>
      </c>
      <c r="E113" s="1">
        <f>VLOOKUP(B113,Здоровье!$E$2:$H$473,4,0)</f>
        <v>0</v>
      </c>
    </row>
    <row r="114" spans="1:5" x14ac:dyDescent="0.2">
      <c r="A114" t="s">
        <v>2577</v>
      </c>
      <c r="B114" t="s">
        <v>2198</v>
      </c>
      <c r="C114" s="1">
        <v>0</v>
      </c>
      <c r="D114" s="5">
        <f>VLOOKUP(B114,Апрель!$C$2:$D$367,2,0)</f>
        <v>1</v>
      </c>
      <c r="E114" s="1">
        <f>VLOOKUP(B114,Здоровье!$E$2:$H$473,4,0)</f>
        <v>0</v>
      </c>
    </row>
    <row r="115" spans="1:5" x14ac:dyDescent="0.2">
      <c r="A115" t="s">
        <v>2578</v>
      </c>
      <c r="B115" t="s">
        <v>2033</v>
      </c>
      <c r="C115" s="1">
        <v>0</v>
      </c>
      <c r="D115" s="5">
        <f>VLOOKUP(B115,Апрель!$C$2:$D$367,2,0)</f>
        <v>1</v>
      </c>
      <c r="E115" s="1">
        <f>VLOOKUP(B115,Здоровье!$E$2:$H$473,4,0)</f>
        <v>9</v>
      </c>
    </row>
    <row r="116" spans="1:5" x14ac:dyDescent="0.2">
      <c r="A116" t="s">
        <v>2082</v>
      </c>
      <c r="B116" t="s">
        <v>2082</v>
      </c>
      <c r="C116" s="1">
        <v>0</v>
      </c>
      <c r="D116" s="5">
        <f>VLOOKUP(B116,Апрель!$C$2:$D$367,2,0)</f>
        <v>0</v>
      </c>
      <c r="E116" s="1">
        <f>VLOOKUP(B116,Здоровье!$E$2:$H$473,4,0)</f>
        <v>0</v>
      </c>
    </row>
    <row r="117" spans="1:5" x14ac:dyDescent="0.2">
      <c r="A117" t="s">
        <v>2579</v>
      </c>
      <c r="B117" t="s">
        <v>2368</v>
      </c>
      <c r="C117" s="1">
        <v>0</v>
      </c>
      <c r="D117" s="5" t="e">
        <f>VLOOKUP(B117,Апрель!$C$2:$D$367,2,0)</f>
        <v>#N/A</v>
      </c>
      <c r="E117" s="1" t="e">
        <f>VLOOKUP(B117,Здоровье!$E$2:$H$473,4,0)</f>
        <v>#N/A</v>
      </c>
    </row>
    <row r="118" spans="1:5" x14ac:dyDescent="0.2">
      <c r="A118" t="s">
        <v>2580</v>
      </c>
      <c r="B118" t="s">
        <v>2580</v>
      </c>
      <c r="C118" s="1">
        <v>0</v>
      </c>
      <c r="D118" s="5" t="e">
        <f>VLOOKUP(B118,Апрель!$C$2:$D$367,2,0)</f>
        <v>#N/A</v>
      </c>
      <c r="E118" s="1" t="e">
        <f>VLOOKUP(B118,Здоровье!$E$2:$H$473,4,0)</f>
        <v>#N/A</v>
      </c>
    </row>
    <row r="119" spans="1:5" x14ac:dyDescent="0.2">
      <c r="A119" t="s">
        <v>2254</v>
      </c>
      <c r="B119" t="s">
        <v>2254</v>
      </c>
      <c r="C119" s="1">
        <v>0</v>
      </c>
      <c r="D119" s="5">
        <f>VLOOKUP(B119,Апрель!$C$2:$D$367,2,0)</f>
        <v>1</v>
      </c>
      <c r="E119" s="1">
        <f>VLOOKUP(B119,Здоровье!$E$2:$H$473,4,0)</f>
        <v>0</v>
      </c>
    </row>
    <row r="120" spans="1:5" x14ac:dyDescent="0.2">
      <c r="A120" t="s">
        <v>2500</v>
      </c>
      <c r="B120" t="s">
        <v>2500</v>
      </c>
      <c r="C120" s="1">
        <v>0</v>
      </c>
      <c r="D120" s="5">
        <f>VLOOKUP(B120,Апрель!$C$2:$D$367,2,0)</f>
        <v>1</v>
      </c>
      <c r="E120" s="1" t="e">
        <f>VLOOKUP(B120,Здоровье!$E$2:$H$473,4,0)</f>
        <v>#N/A</v>
      </c>
    </row>
    <row r="121" spans="1:5" x14ac:dyDescent="0.2">
      <c r="A121" t="s">
        <v>2248</v>
      </c>
      <c r="B121" t="s">
        <v>2248</v>
      </c>
      <c r="C121" s="1">
        <v>0</v>
      </c>
      <c r="D121" s="5">
        <f>VLOOKUP(B121,Апрель!$C$2:$D$367,2,0)</f>
        <v>1</v>
      </c>
      <c r="E121" s="1">
        <f>VLOOKUP(B121,Здоровье!$E$2:$H$473,4,0)</f>
        <v>0</v>
      </c>
    </row>
    <row r="122" spans="1:5" x14ac:dyDescent="0.2">
      <c r="A122" t="s">
        <v>2581</v>
      </c>
      <c r="B122" t="s">
        <v>2533</v>
      </c>
      <c r="C122" s="1">
        <v>0</v>
      </c>
      <c r="D122" s="5">
        <f>VLOOKUP(B122,Апрель!$C$2:$D$367,2,0)</f>
        <v>1</v>
      </c>
      <c r="E122" s="1">
        <f>VLOOKUP(B122,Здоровье!$E$2:$H$473,4,0)</f>
        <v>0</v>
      </c>
    </row>
    <row r="123" spans="1:5" x14ac:dyDescent="0.2">
      <c r="A123" t="s">
        <v>2582</v>
      </c>
      <c r="B123" t="s">
        <v>2582</v>
      </c>
      <c r="C123" s="1">
        <v>0</v>
      </c>
      <c r="D123" s="5" t="e">
        <f>VLOOKUP(B123,Апрель!$C$2:$D$367,2,0)</f>
        <v>#N/A</v>
      </c>
      <c r="E123" s="1" t="e">
        <f>VLOOKUP(B123,Здоровье!$E$2:$H$473,4,0)</f>
        <v>#N/A</v>
      </c>
    </row>
    <row r="124" spans="1:5" x14ac:dyDescent="0.2">
      <c r="A124" t="s">
        <v>2057</v>
      </c>
      <c r="B124" t="s">
        <v>2057</v>
      </c>
      <c r="C124" s="1">
        <v>0</v>
      </c>
      <c r="D124" s="5">
        <f>VLOOKUP(B124,Апрель!$C$2:$D$367,2,0)</f>
        <v>1</v>
      </c>
      <c r="E124" s="1">
        <f>VLOOKUP(B124,Здоровье!$E$2:$H$473,4,0)</f>
        <v>6</v>
      </c>
    </row>
    <row r="125" spans="1:5" x14ac:dyDescent="0.2">
      <c r="A125" t="s">
        <v>2583</v>
      </c>
      <c r="B125" t="s">
        <v>2017</v>
      </c>
      <c r="C125" s="1">
        <v>0</v>
      </c>
      <c r="D125" s="5">
        <f>VLOOKUP(B125,Апрель!$C$2:$D$367,2,0)</f>
        <v>0</v>
      </c>
      <c r="E125" s="1">
        <f>VLOOKUP(B125,Здоровье!$E$2:$H$473,4,0)</f>
        <v>0</v>
      </c>
    </row>
    <row r="126" spans="1:5" x14ac:dyDescent="0.2">
      <c r="A126" t="s">
        <v>2584</v>
      </c>
      <c r="B126" t="s">
        <v>2342</v>
      </c>
      <c r="C126" s="1">
        <v>0</v>
      </c>
      <c r="D126" s="5" t="e">
        <f>VLOOKUP(B126,Апрель!$C$2:$D$367,2,0)</f>
        <v>#N/A</v>
      </c>
      <c r="E126" s="1">
        <f>VLOOKUP(B126,Здоровье!$E$2:$H$473,4,0)</f>
        <v>0</v>
      </c>
    </row>
    <row r="127" spans="1:5" x14ac:dyDescent="0.2">
      <c r="A127" t="s">
        <v>1963</v>
      </c>
      <c r="B127" t="s">
        <v>1963</v>
      </c>
      <c r="C127" s="1">
        <v>0</v>
      </c>
      <c r="D127" s="5">
        <f>VLOOKUP(B127,Апрель!$C$2:$D$367,2,0)</f>
        <v>1</v>
      </c>
      <c r="E127" s="1">
        <f>VLOOKUP(B127,Здоровье!$E$2:$H$473,4,0)</f>
        <v>0</v>
      </c>
    </row>
    <row r="128" spans="1:5" x14ac:dyDescent="0.2">
      <c r="A128" t="s">
        <v>2585</v>
      </c>
      <c r="B128" t="s">
        <v>2585</v>
      </c>
      <c r="C128" s="1">
        <v>0</v>
      </c>
      <c r="D128" s="5" t="e">
        <f>VLOOKUP(B128,Апрель!$C$2:$D$367,2,0)</f>
        <v>#N/A</v>
      </c>
      <c r="E128" s="1" t="e">
        <f>VLOOKUP(B128,Здоровье!$E$2:$H$473,4,0)</f>
        <v>#N/A</v>
      </c>
    </row>
    <row r="129" spans="1:5" x14ac:dyDescent="0.2">
      <c r="A129" t="s">
        <v>2586</v>
      </c>
      <c r="B129" t="s">
        <v>2741</v>
      </c>
      <c r="C129" s="1">
        <v>0</v>
      </c>
      <c r="D129" s="5" t="e">
        <f>VLOOKUP(B129,Апрель!$C$2:$D$367,2,0)</f>
        <v>#N/A</v>
      </c>
      <c r="E129" s="1" t="e">
        <f>VLOOKUP(B129,Здоровье!$E$2:$H$473,4,0)</f>
        <v>#N/A</v>
      </c>
    </row>
    <row r="130" spans="1:5" x14ac:dyDescent="0.2">
      <c r="A130" t="s">
        <v>1970</v>
      </c>
      <c r="B130" t="s">
        <v>2069</v>
      </c>
      <c r="C130" s="1">
        <v>0</v>
      </c>
      <c r="D130" s="5">
        <f>VLOOKUP(B130,Апрель!$C$2:$D$367,2,0)</f>
        <v>0</v>
      </c>
      <c r="E130" s="1">
        <f>VLOOKUP(B130,Здоровье!$E$2:$H$473,4,0)</f>
        <v>0</v>
      </c>
    </row>
    <row r="131" spans="1:5" x14ac:dyDescent="0.2">
      <c r="A131" t="s">
        <v>2587</v>
      </c>
      <c r="B131" t="s">
        <v>2260</v>
      </c>
      <c r="C131" s="1">
        <v>0</v>
      </c>
      <c r="D131" s="5" t="e">
        <f>VLOOKUP(B131,Апрель!$C$2:$D$367,2,0)</f>
        <v>#N/A</v>
      </c>
      <c r="E131" s="1">
        <f>VLOOKUP(B131,Здоровье!$E$2:$H$473,4,0)</f>
        <v>0</v>
      </c>
    </row>
    <row r="132" spans="1:5" x14ac:dyDescent="0.2">
      <c r="A132" t="s">
        <v>2588</v>
      </c>
      <c r="B132" t="s">
        <v>1976</v>
      </c>
      <c r="C132" s="1">
        <v>0</v>
      </c>
      <c r="D132" s="5">
        <f>VLOOKUP(B132,Апрель!$C$2:$D$367,2,0)</f>
        <v>1</v>
      </c>
      <c r="E132" s="1">
        <f>VLOOKUP(B132,Здоровье!$E$2:$H$473,4,0)</f>
        <v>0</v>
      </c>
    </row>
    <row r="133" spans="1:5" x14ac:dyDescent="0.2">
      <c r="A133" t="s">
        <v>2589</v>
      </c>
      <c r="B133" t="s">
        <v>2742</v>
      </c>
      <c r="C133" s="1">
        <v>0</v>
      </c>
      <c r="D133" s="5">
        <f>VLOOKUP(B133,Апрель!$C$2:$D$367,2,0)</f>
        <v>1</v>
      </c>
      <c r="E133" s="1">
        <f>VLOOKUP(B133,Здоровье!$E$2:$H$473,4,0)</f>
        <v>9</v>
      </c>
    </row>
    <row r="134" spans="1:5" x14ac:dyDescent="0.2">
      <c r="A134" t="s">
        <v>2220</v>
      </c>
      <c r="B134" t="s">
        <v>2220</v>
      </c>
      <c r="C134" s="1">
        <v>0</v>
      </c>
      <c r="D134" s="5">
        <f>VLOOKUP(B134,Апрель!$C$2:$D$367,2,0)</f>
        <v>1</v>
      </c>
      <c r="E134" s="1">
        <f>VLOOKUP(B134,Здоровье!$E$2:$H$473,4,0)</f>
        <v>0</v>
      </c>
    </row>
    <row r="135" spans="1:5" x14ac:dyDescent="0.2">
      <c r="A135" t="s">
        <v>2032</v>
      </c>
      <c r="B135" t="s">
        <v>2032</v>
      </c>
      <c r="C135" s="1">
        <v>0</v>
      </c>
      <c r="D135" s="5">
        <f>VLOOKUP(B135,Апрель!$C$2:$D$367,2,0)</f>
        <v>1</v>
      </c>
      <c r="E135" s="1">
        <f>VLOOKUP(B135,Здоровье!$E$2:$H$473,4,0)</f>
        <v>0</v>
      </c>
    </row>
    <row r="136" spans="1:5" x14ac:dyDescent="0.2">
      <c r="A136" t="s">
        <v>2590</v>
      </c>
      <c r="B136" t="s">
        <v>2075</v>
      </c>
      <c r="C136" s="1">
        <v>0</v>
      </c>
      <c r="D136" s="5">
        <f>VLOOKUP(B136,Апрель!$C$2:$D$367,2,0)</f>
        <v>0</v>
      </c>
      <c r="E136" s="1">
        <f>VLOOKUP(B136,Здоровье!$E$2:$H$473,4,0)</f>
        <v>0</v>
      </c>
    </row>
    <row r="137" spans="1:5" x14ac:dyDescent="0.2">
      <c r="A137" t="s">
        <v>2591</v>
      </c>
      <c r="B137" t="s">
        <v>2208</v>
      </c>
      <c r="C137" s="1">
        <v>0</v>
      </c>
      <c r="D137" s="5">
        <f>VLOOKUP(B137,Апрель!$C$2:$D$367,2,0)</f>
        <v>1</v>
      </c>
      <c r="E137" s="1">
        <f>VLOOKUP(B137,Здоровье!$E$2:$H$473,4,0)</f>
        <v>7</v>
      </c>
    </row>
    <row r="138" spans="1:5" x14ac:dyDescent="0.2">
      <c r="A138" t="s">
        <v>2592</v>
      </c>
      <c r="B138" t="s">
        <v>2743</v>
      </c>
      <c r="C138" s="1">
        <v>0</v>
      </c>
      <c r="D138" s="5" t="e">
        <f>VLOOKUP(B138,Апрель!$C$2:$D$367,2,0)</f>
        <v>#N/A</v>
      </c>
      <c r="E138" s="1" t="e">
        <f>VLOOKUP(B138,Здоровье!$E$2:$H$473,4,0)</f>
        <v>#N/A</v>
      </c>
    </row>
    <row r="139" spans="1:5" x14ac:dyDescent="0.2">
      <c r="A139" t="s">
        <v>2593</v>
      </c>
      <c r="B139" t="s">
        <v>2349</v>
      </c>
      <c r="C139" s="1">
        <v>0</v>
      </c>
      <c r="D139" s="5" t="e">
        <f>VLOOKUP(B139,Апрель!$C$2:$D$367,2,0)</f>
        <v>#N/A</v>
      </c>
      <c r="E139" s="1" t="e">
        <f>VLOOKUP(B139,Здоровье!$E$2:$H$473,4,0)</f>
        <v>#N/A</v>
      </c>
    </row>
    <row r="140" spans="1:5" x14ac:dyDescent="0.2">
      <c r="A140" t="s">
        <v>2594</v>
      </c>
      <c r="B140" t="s">
        <v>2041</v>
      </c>
      <c r="C140" s="1">
        <v>0</v>
      </c>
      <c r="D140" s="5">
        <f>VLOOKUP(B140,Апрель!$C$2:$D$367,2,0)</f>
        <v>1</v>
      </c>
      <c r="E140" s="1">
        <f>VLOOKUP(B140,Здоровье!$E$2:$H$473,4,0)</f>
        <v>9</v>
      </c>
    </row>
    <row r="141" spans="1:5" x14ac:dyDescent="0.2">
      <c r="A141" t="s">
        <v>2595</v>
      </c>
      <c r="B141" t="str">
        <f t="shared" ref="B141" si="0">IF(C141=1,REPLACE(A141,1,1,""),A141)</f>
        <v>Ярослав фф</v>
      </c>
      <c r="C141" s="1">
        <v>0</v>
      </c>
      <c r="D141" s="5" t="e">
        <f>VLOOKUP(B141,Апрель!$C$2:$D$367,2,0)</f>
        <v>#N/A</v>
      </c>
      <c r="E141" s="1" t="e">
        <f>VLOOKUP(B141,Здоровье!$E$2:$H$473,4,0)</f>
        <v>#N/A</v>
      </c>
    </row>
    <row r="142" spans="1:5" x14ac:dyDescent="0.2">
      <c r="A142" t="s">
        <v>2596</v>
      </c>
      <c r="B142" t="s">
        <v>2744</v>
      </c>
      <c r="C142" s="1">
        <v>0</v>
      </c>
      <c r="D142" s="5" t="e">
        <f>VLOOKUP(B142,Апрель!$C$2:$D$367,2,0)</f>
        <v>#N/A</v>
      </c>
      <c r="E142" s="1" t="e">
        <f>VLOOKUP(B142,Здоровье!$E$2:$H$473,4,0)</f>
        <v>#N/A</v>
      </c>
    </row>
    <row r="143" spans="1:5" x14ac:dyDescent="0.2">
      <c r="A143" t="s">
        <v>2251</v>
      </c>
      <c r="B143" t="s">
        <v>2251</v>
      </c>
      <c r="C143" s="1">
        <v>0</v>
      </c>
      <c r="D143" s="5">
        <f>VLOOKUP(B143,Апрель!$C$2:$D$367,2,0)</f>
        <v>1</v>
      </c>
      <c r="E143" s="1">
        <f>VLOOKUP(B143,Здоровье!$E$2:$H$473,4,0)</f>
        <v>0</v>
      </c>
    </row>
    <row r="144" spans="1:5" x14ac:dyDescent="0.2">
      <c r="A144" t="s">
        <v>2034</v>
      </c>
      <c r="B144" t="s">
        <v>2034</v>
      </c>
      <c r="C144" s="1">
        <v>0</v>
      </c>
      <c r="D144" s="5">
        <f>VLOOKUP(B144,Апрель!$C$2:$D$367,2,0)</f>
        <v>1</v>
      </c>
      <c r="E144" s="1">
        <f>VLOOKUP(B144,Здоровье!$E$2:$H$473,4,0)</f>
        <v>0</v>
      </c>
    </row>
    <row r="145" spans="1:5" x14ac:dyDescent="0.2">
      <c r="A145" t="s">
        <v>1983</v>
      </c>
      <c r="B145" t="s">
        <v>1983</v>
      </c>
      <c r="C145" s="1">
        <v>0</v>
      </c>
      <c r="D145" s="5">
        <f>VLOOKUP(B145,Апрель!$C$2:$D$367,2,0)</f>
        <v>1</v>
      </c>
      <c r="E145" s="1">
        <f>VLOOKUP(B145,Здоровье!$E$2:$H$473,4,0)</f>
        <v>6</v>
      </c>
    </row>
    <row r="146" spans="1:5" x14ac:dyDescent="0.2">
      <c r="A146" t="s">
        <v>2597</v>
      </c>
      <c r="B146" t="s">
        <v>2745</v>
      </c>
      <c r="C146" s="1">
        <v>0</v>
      </c>
      <c r="D146" s="5" t="e">
        <f>VLOOKUP(B146,Апрель!$C$2:$D$367,2,0)</f>
        <v>#N/A</v>
      </c>
      <c r="E146" s="1" t="e">
        <f>VLOOKUP(B146,Здоровье!$E$2:$H$473,4,0)</f>
        <v>#N/A</v>
      </c>
    </row>
    <row r="147" spans="1:5" x14ac:dyDescent="0.2">
      <c r="A147" t="s">
        <v>2598</v>
      </c>
      <c r="B147" t="s">
        <v>2598</v>
      </c>
      <c r="C147" s="1">
        <v>0</v>
      </c>
      <c r="D147" s="5" t="e">
        <f>VLOOKUP(B147,Апрель!$C$2:$D$367,2,0)</f>
        <v>#N/A</v>
      </c>
      <c r="E147" s="1" t="e">
        <f>VLOOKUP(B147,Здоровье!$E$2:$H$473,4,0)</f>
        <v>#N/A</v>
      </c>
    </row>
    <row r="148" spans="1:5" x14ac:dyDescent="0.2">
      <c r="A148" t="s">
        <v>2599</v>
      </c>
      <c r="B148" t="s">
        <v>2403</v>
      </c>
      <c r="C148" s="1">
        <v>0</v>
      </c>
      <c r="D148" s="5">
        <f>VLOOKUP(B148,Апрель!$C$2:$D$367,2,0)</f>
        <v>1</v>
      </c>
      <c r="E148" s="1" t="e">
        <f>VLOOKUP(B148,Здоровье!$E$2:$H$473,4,0)</f>
        <v>#N/A</v>
      </c>
    </row>
    <row r="149" spans="1:5" x14ac:dyDescent="0.2">
      <c r="A149" t="s">
        <v>2600</v>
      </c>
      <c r="B149" t="s">
        <v>2224</v>
      </c>
      <c r="C149" s="1">
        <v>0</v>
      </c>
      <c r="D149" s="5">
        <f>VLOOKUP(B149,Апрель!$C$2:$D$367,2,0)</f>
        <v>1</v>
      </c>
      <c r="E149" s="1">
        <f>VLOOKUP(B149,Здоровье!$E$2:$H$473,4,0)</f>
        <v>6</v>
      </c>
    </row>
    <row r="150" spans="1:5" x14ac:dyDescent="0.2">
      <c r="A150" t="s">
        <v>2601</v>
      </c>
      <c r="B150" t="s">
        <v>2746</v>
      </c>
      <c r="C150" s="1">
        <v>0</v>
      </c>
      <c r="D150" s="5" t="e">
        <f>VLOOKUP(B150,Апрель!$C$2:$D$367,2,0)</f>
        <v>#N/A</v>
      </c>
      <c r="E150" s="1" t="e">
        <f>VLOOKUP(B150,Здоровье!$E$2:$H$473,4,0)</f>
        <v>#N/A</v>
      </c>
    </row>
    <row r="151" spans="1:5" x14ac:dyDescent="0.2">
      <c r="A151" t="s">
        <v>2602</v>
      </c>
      <c r="B151" t="s">
        <v>2088</v>
      </c>
      <c r="C151" s="1">
        <v>0</v>
      </c>
      <c r="D151" s="5">
        <f>VLOOKUP(B151,Апрель!$C$2:$D$367,2,0)</f>
        <v>0</v>
      </c>
      <c r="E151" s="1">
        <f>VLOOKUP(B151,Здоровье!$E$2:$H$473,4,0)</f>
        <v>0</v>
      </c>
    </row>
    <row r="152" spans="1:5" x14ac:dyDescent="0.2">
      <c r="A152" t="s">
        <v>2083</v>
      </c>
      <c r="B152" t="s">
        <v>2083</v>
      </c>
      <c r="C152" s="1">
        <v>0</v>
      </c>
      <c r="D152" s="5">
        <f>VLOOKUP(B152,Апрель!$C$2:$D$367,2,0)</f>
        <v>0</v>
      </c>
      <c r="E152" s="1" t="e">
        <f>VLOOKUP(B152,Здоровье!$E$2:$H$473,4,0)</f>
        <v>#N/A</v>
      </c>
    </row>
    <row r="153" spans="1:5" x14ac:dyDescent="0.2">
      <c r="A153" t="s">
        <v>2425</v>
      </c>
      <c r="B153" t="s">
        <v>2425</v>
      </c>
      <c r="C153" s="1">
        <v>0</v>
      </c>
      <c r="D153" s="5">
        <f>VLOOKUP(B153,Апрель!$C$2:$D$367,2,0)</f>
        <v>1</v>
      </c>
      <c r="E153" s="1" t="e">
        <f>VLOOKUP(B153,Здоровье!$E$2:$H$473,4,0)</f>
        <v>#N/A</v>
      </c>
    </row>
    <row r="154" spans="1:5" x14ac:dyDescent="0.2">
      <c r="A154" t="s">
        <v>2603</v>
      </c>
      <c r="B154" t="s">
        <v>2300</v>
      </c>
      <c r="C154" s="1">
        <v>0</v>
      </c>
      <c r="D154" s="5">
        <f>VLOOKUP(B154,Апрель!$C$2:$D$367,2,0)</f>
        <v>0</v>
      </c>
      <c r="E154" s="1">
        <f>VLOOKUP(B154,Здоровье!$E$2:$H$473,4,0)</f>
        <v>0</v>
      </c>
    </row>
    <row r="155" spans="1:5" x14ac:dyDescent="0.2">
      <c r="A155" t="s">
        <v>2604</v>
      </c>
      <c r="B155" t="s">
        <v>2410</v>
      </c>
      <c r="C155" s="1">
        <v>0</v>
      </c>
      <c r="D155" s="5">
        <f>VLOOKUP(B155,Апрель!$C$2:$D$367,2,0)</f>
        <v>1</v>
      </c>
      <c r="E155" s="1" t="e">
        <f>VLOOKUP(B155,Здоровье!$E$2:$H$473,4,0)</f>
        <v>#N/A</v>
      </c>
    </row>
    <row r="156" spans="1:5" x14ac:dyDescent="0.2">
      <c r="A156" t="s">
        <v>2605</v>
      </c>
      <c r="B156" t="s">
        <v>2747</v>
      </c>
      <c r="C156" s="1">
        <v>0</v>
      </c>
      <c r="D156" s="5" t="e">
        <f>VLOOKUP(B156,Апрель!$C$2:$D$367,2,0)</f>
        <v>#N/A</v>
      </c>
      <c r="E156" s="1" t="e">
        <f>VLOOKUP(B156,Здоровье!$E$2:$H$473,4,0)</f>
        <v>#N/A</v>
      </c>
    </row>
    <row r="157" spans="1:5" x14ac:dyDescent="0.2">
      <c r="A157" t="s">
        <v>2606</v>
      </c>
      <c r="B157" t="s">
        <v>2606</v>
      </c>
      <c r="C157" s="1">
        <v>0</v>
      </c>
      <c r="D157" s="5" t="e">
        <f>VLOOKUP(B157,Апрель!$C$2:$D$367,2,0)</f>
        <v>#N/A</v>
      </c>
      <c r="E157" s="1" t="e">
        <f>VLOOKUP(B157,Здоровье!$E$2:$H$473,4,0)</f>
        <v>#N/A</v>
      </c>
    </row>
    <row r="158" spans="1:5" x14ac:dyDescent="0.2">
      <c r="A158" t="s">
        <v>2241</v>
      </c>
      <c r="B158" t="s">
        <v>2241</v>
      </c>
      <c r="C158" s="1">
        <v>0</v>
      </c>
      <c r="D158" s="5">
        <f>VLOOKUP(B158,Апрель!$C$2:$D$367,2,0)</f>
        <v>1</v>
      </c>
      <c r="E158" s="1">
        <f>VLOOKUP(B158,Здоровье!$E$2:$H$473,4,0)</f>
        <v>0</v>
      </c>
    </row>
    <row r="159" spans="1:5" x14ac:dyDescent="0.2">
      <c r="A159" t="s">
        <v>2607</v>
      </c>
      <c r="B159" t="s">
        <v>2748</v>
      </c>
      <c r="C159" s="1">
        <v>0</v>
      </c>
      <c r="D159" s="5" t="e">
        <f>VLOOKUP(B159,Апрель!$C$2:$D$367,2,0)</f>
        <v>#N/A</v>
      </c>
      <c r="E159" s="1" t="e">
        <f>VLOOKUP(B159,Здоровье!$E$2:$H$473,4,0)</f>
        <v>#N/A</v>
      </c>
    </row>
    <row r="160" spans="1:5" x14ac:dyDescent="0.2">
      <c r="A160" t="s">
        <v>2608</v>
      </c>
      <c r="B160" t="s">
        <v>2248</v>
      </c>
      <c r="C160" s="1">
        <v>0</v>
      </c>
      <c r="D160" s="5">
        <f>VLOOKUP(B160,Апрель!$C$2:$D$367,2,0)</f>
        <v>1</v>
      </c>
      <c r="E160" s="1">
        <f>VLOOKUP(B160,Здоровье!$E$2:$H$473,4,0)</f>
        <v>0</v>
      </c>
    </row>
    <row r="161" spans="1:5" x14ac:dyDescent="0.2">
      <c r="A161" t="s">
        <v>2020</v>
      </c>
      <c r="B161" t="s">
        <v>2208</v>
      </c>
      <c r="C161" s="1">
        <v>0</v>
      </c>
      <c r="D161" s="5">
        <f>VLOOKUP(B161,Апрель!$C$2:$D$367,2,0)</f>
        <v>1</v>
      </c>
      <c r="E161" s="1">
        <f>VLOOKUP(B161,Здоровье!$E$2:$H$473,4,0)</f>
        <v>7</v>
      </c>
    </row>
    <row r="162" spans="1:5" x14ac:dyDescent="0.2">
      <c r="A162" t="s">
        <v>1402</v>
      </c>
      <c r="B162" t="s">
        <v>1402</v>
      </c>
      <c r="C162" s="1">
        <v>0</v>
      </c>
      <c r="D162" s="5" t="e">
        <f>VLOOKUP(B162,Апрель!$C$2:$D$367,2,0)</f>
        <v>#N/A</v>
      </c>
      <c r="E162" s="1">
        <f>VLOOKUP(B162,Здоровье!$E$2:$H$473,4,0)</f>
        <v>11</v>
      </c>
    </row>
    <row r="163" spans="1:5" x14ac:dyDescent="0.2">
      <c r="A163" t="s">
        <v>2476</v>
      </c>
      <c r="B163" t="s">
        <v>2476</v>
      </c>
      <c r="C163" s="1">
        <v>0</v>
      </c>
      <c r="D163" s="5">
        <f>VLOOKUP(B163,Апрель!$C$2:$D$367,2,0)</f>
        <v>1</v>
      </c>
      <c r="E163" s="1" t="e">
        <f>VLOOKUP(B163,Здоровье!$E$2:$H$473,4,0)</f>
        <v>#N/A</v>
      </c>
    </row>
    <row r="164" spans="1:5" x14ac:dyDescent="0.2">
      <c r="A164" t="s">
        <v>2609</v>
      </c>
      <c r="B164" t="s">
        <v>2749</v>
      </c>
      <c r="C164" s="1">
        <v>0</v>
      </c>
      <c r="D164" s="5" t="e">
        <f>VLOOKUP(B164,Апрель!$C$2:$D$367,2,0)</f>
        <v>#N/A</v>
      </c>
      <c r="E164" s="1" t="e">
        <f>VLOOKUP(B164,Здоровье!$E$2:$H$473,4,0)</f>
        <v>#N/A</v>
      </c>
    </row>
    <row r="165" spans="1:5" x14ac:dyDescent="0.2">
      <c r="A165" t="s">
        <v>2279</v>
      </c>
      <c r="B165" t="s">
        <v>2750</v>
      </c>
      <c r="C165" s="1">
        <v>0</v>
      </c>
      <c r="D165" s="5" t="e">
        <f>VLOOKUP(B165,Апрель!$C$2:$D$367,2,0)</f>
        <v>#N/A</v>
      </c>
      <c r="E165" s="1" t="e">
        <f>VLOOKUP(B165,Здоровье!$E$2:$H$473,4,0)</f>
        <v>#N/A</v>
      </c>
    </row>
    <row r="166" spans="1:5" x14ac:dyDescent="0.2">
      <c r="A166" t="s">
        <v>1557</v>
      </c>
      <c r="B166" t="s">
        <v>1998</v>
      </c>
      <c r="C166" s="1">
        <v>0</v>
      </c>
      <c r="D166" s="5">
        <f>VLOOKUP(B166,Апрель!$C$2:$D$367,2,0)</f>
        <v>1</v>
      </c>
      <c r="E166" s="1">
        <f>VLOOKUP(B166,Здоровье!$E$2:$H$473,4,0)</f>
        <v>0</v>
      </c>
    </row>
    <row r="167" spans="1:5" x14ac:dyDescent="0.2">
      <c r="A167" t="s">
        <v>2610</v>
      </c>
      <c r="B167" t="s">
        <v>2610</v>
      </c>
      <c r="C167" s="1">
        <v>0</v>
      </c>
      <c r="D167" s="5" t="e">
        <f>VLOOKUP(B167,Апрель!$C$2:$D$367,2,0)</f>
        <v>#N/A</v>
      </c>
      <c r="E167" s="1" t="e">
        <f>VLOOKUP(B167,Здоровье!$E$2:$H$473,4,0)</f>
        <v>#N/A</v>
      </c>
    </row>
    <row r="168" spans="1:5" x14ac:dyDescent="0.2">
      <c r="A168" t="s">
        <v>2012</v>
      </c>
      <c r="B168" t="s">
        <v>2012</v>
      </c>
      <c r="C168" s="1">
        <v>0</v>
      </c>
      <c r="D168" s="5">
        <f>VLOOKUP(B168,Апрель!$C$2:$D$367,2,0)</f>
        <v>1</v>
      </c>
      <c r="E168" s="1">
        <f>VLOOKUP(B168,Здоровье!$E$2:$H$473,4,0)</f>
        <v>9</v>
      </c>
    </row>
    <row r="169" spans="1:5" x14ac:dyDescent="0.2">
      <c r="A169" t="s">
        <v>2611</v>
      </c>
      <c r="B169" t="s">
        <v>2378</v>
      </c>
      <c r="C169" s="1">
        <v>0</v>
      </c>
      <c r="D169" s="5">
        <f>VLOOKUP(B169,Апрель!$C$2:$D$367,2,0)</f>
        <v>1</v>
      </c>
      <c r="E169" s="1">
        <f>VLOOKUP(B169,Здоровье!$E$2:$H$473,4,0)</f>
        <v>9</v>
      </c>
    </row>
    <row r="170" spans="1:5" x14ac:dyDescent="0.2">
      <c r="A170" t="s">
        <v>2612</v>
      </c>
      <c r="B170" t="s">
        <v>2751</v>
      </c>
      <c r="C170" s="1">
        <v>0</v>
      </c>
      <c r="D170" s="5" t="e">
        <f>VLOOKUP(B170,Апрель!$C$2:$D$367,2,0)</f>
        <v>#N/A</v>
      </c>
      <c r="E170" s="1" t="e">
        <f>VLOOKUP(B170,Здоровье!$E$2:$H$473,4,0)</f>
        <v>#N/A</v>
      </c>
    </row>
    <row r="171" spans="1:5" x14ac:dyDescent="0.2">
      <c r="A171" t="s">
        <v>2613</v>
      </c>
      <c r="B171" t="s">
        <v>2613</v>
      </c>
      <c r="C171" s="1">
        <v>0</v>
      </c>
      <c r="D171" s="5" t="e">
        <f>VLOOKUP(B171,Апрель!$C$2:$D$367,2,0)</f>
        <v>#N/A</v>
      </c>
      <c r="E171" s="1" t="e">
        <f>VLOOKUP(B171,Здоровье!$E$2:$H$473,4,0)</f>
        <v>#N/A</v>
      </c>
    </row>
    <row r="172" spans="1:5" x14ac:dyDescent="0.2">
      <c r="A172" t="s">
        <v>2614</v>
      </c>
      <c r="B172" t="s">
        <v>2261</v>
      </c>
      <c r="C172" s="1">
        <v>0</v>
      </c>
      <c r="D172" s="5">
        <f>VLOOKUP(B172,Апрель!$C$2:$D$367,2,0)</f>
        <v>1</v>
      </c>
      <c r="E172" s="1">
        <f>VLOOKUP(B172,Здоровье!$E$2:$H$473,4,0)</f>
        <v>8</v>
      </c>
    </row>
    <row r="173" spans="1:5" x14ac:dyDescent="0.2">
      <c r="A173" t="s">
        <v>2615</v>
      </c>
      <c r="B173" t="s">
        <v>2752</v>
      </c>
      <c r="C173" s="1">
        <v>0</v>
      </c>
      <c r="D173" s="5" t="e">
        <f>VLOOKUP(B173,Апрель!$C$2:$D$367,2,0)</f>
        <v>#N/A</v>
      </c>
      <c r="E173" s="1" t="e">
        <f>VLOOKUP(B173,Здоровье!$E$2:$H$473,4,0)</f>
        <v>#N/A</v>
      </c>
    </row>
    <row r="174" spans="1:5" x14ac:dyDescent="0.2">
      <c r="A174" t="s">
        <v>2616</v>
      </c>
      <c r="B174" t="s">
        <v>2753</v>
      </c>
      <c r="C174" s="1">
        <v>0</v>
      </c>
      <c r="D174" s="5" t="e">
        <f>VLOOKUP(B174,Апрель!$C$2:$D$367,2,0)</f>
        <v>#N/A</v>
      </c>
      <c r="E174" s="1" t="e">
        <f>VLOOKUP(B174,Здоровье!$E$2:$H$473,4,0)</f>
        <v>#N/A</v>
      </c>
    </row>
    <row r="175" spans="1:5" x14ac:dyDescent="0.2">
      <c r="A175" t="s">
        <v>2617</v>
      </c>
      <c r="B175" t="s">
        <v>2280</v>
      </c>
      <c r="C175" s="1">
        <v>0</v>
      </c>
      <c r="D175" s="5">
        <f>VLOOKUP(B175,Апрель!$C$2:$D$367,2,0)</f>
        <v>1</v>
      </c>
      <c r="E175" s="1" t="e">
        <f>VLOOKUP(B175,Здоровье!$E$2:$H$473,4,0)</f>
        <v>#N/A</v>
      </c>
    </row>
    <row r="176" spans="1:5" x14ac:dyDescent="0.2">
      <c r="A176" t="s">
        <v>2618</v>
      </c>
      <c r="B176" t="s">
        <v>2326</v>
      </c>
      <c r="C176" s="1">
        <v>0</v>
      </c>
      <c r="D176" s="5">
        <f>VLOOKUP(B176,Апрель!$C$2:$D$367,2,0)</f>
        <v>1</v>
      </c>
      <c r="E176" s="1">
        <f>VLOOKUP(B176,Здоровье!$E$2:$H$473,4,0)</f>
        <v>6</v>
      </c>
    </row>
    <row r="177" spans="1:5" x14ac:dyDescent="0.2">
      <c r="A177" t="s">
        <v>1326</v>
      </c>
      <c r="B177" t="s">
        <v>2320</v>
      </c>
      <c r="C177" s="1">
        <v>0</v>
      </c>
      <c r="D177" s="5">
        <f>VLOOKUP(B177,Апрель!$C$2:$D$367,2,0)</f>
        <v>1</v>
      </c>
      <c r="E177" s="1">
        <f>VLOOKUP(B177,Здоровье!$E$2:$H$473,4,0)</f>
        <v>0</v>
      </c>
    </row>
    <row r="178" spans="1:5" x14ac:dyDescent="0.2">
      <c r="A178" t="s">
        <v>2619</v>
      </c>
      <c r="B178" t="s">
        <v>2619</v>
      </c>
      <c r="C178" s="1">
        <v>0</v>
      </c>
      <c r="D178" s="5" t="e">
        <f>VLOOKUP(B178,Апрель!$C$2:$D$367,2,0)</f>
        <v>#N/A</v>
      </c>
      <c r="E178" s="1" t="e">
        <f>VLOOKUP(B178,Здоровье!$E$2:$H$473,4,0)</f>
        <v>#N/A</v>
      </c>
    </row>
    <row r="179" spans="1:5" x14ac:dyDescent="0.2">
      <c r="A179" t="s">
        <v>1088</v>
      </c>
      <c r="B179" t="s">
        <v>1998</v>
      </c>
      <c r="C179" s="1">
        <v>0</v>
      </c>
      <c r="D179" s="5">
        <f>VLOOKUP(B179,Апрель!$C$2:$D$367,2,0)</f>
        <v>1</v>
      </c>
      <c r="E179" s="1">
        <f>VLOOKUP(B179,Здоровье!$E$2:$H$473,4,0)</f>
        <v>0</v>
      </c>
    </row>
    <row r="180" spans="1:5" x14ac:dyDescent="0.2">
      <c r="A180" t="s">
        <v>2620</v>
      </c>
      <c r="B180" t="s">
        <v>2297</v>
      </c>
      <c r="C180" s="1">
        <v>0</v>
      </c>
      <c r="D180" s="5" t="e">
        <f>VLOOKUP(B180,Апрель!$C$2:$D$367,2,0)</f>
        <v>#N/A</v>
      </c>
      <c r="E180" s="1">
        <f>VLOOKUP(B180,Здоровье!$E$2:$H$473,4,0)</f>
        <v>0</v>
      </c>
    </row>
    <row r="181" spans="1:5" x14ac:dyDescent="0.2">
      <c r="A181" t="s">
        <v>773</v>
      </c>
      <c r="B181" t="s">
        <v>2077</v>
      </c>
      <c r="C181" s="1">
        <v>0</v>
      </c>
      <c r="D181" s="5">
        <f>VLOOKUP(B181,Апрель!$C$2:$D$367,2,0)</f>
        <v>6</v>
      </c>
      <c r="E181" s="1">
        <f>VLOOKUP(B181,Здоровье!$E$2:$H$473,4,0)</f>
        <v>6</v>
      </c>
    </row>
    <row r="182" spans="1:5" x14ac:dyDescent="0.2">
      <c r="A182" t="s">
        <v>2043</v>
      </c>
      <c r="B182" t="s">
        <v>2043</v>
      </c>
      <c r="C182" s="1">
        <v>0</v>
      </c>
      <c r="D182" s="5">
        <f>VLOOKUP(B182,Апрель!$C$2:$D$367,2,0)</f>
        <v>1</v>
      </c>
      <c r="E182" s="1">
        <f>VLOOKUP(B182,Здоровье!$E$2:$H$473,4,0)</f>
        <v>0</v>
      </c>
    </row>
    <row r="183" spans="1:5" x14ac:dyDescent="0.2">
      <c r="A183" t="s">
        <v>2621</v>
      </c>
      <c r="B183" t="s">
        <v>2023</v>
      </c>
      <c r="C183" s="1">
        <v>0</v>
      </c>
      <c r="D183" s="5">
        <f>VLOOKUP(B183,Апрель!$C$2:$D$367,2,0)</f>
        <v>1</v>
      </c>
      <c r="E183" s="1">
        <f>VLOOKUP(B183,Здоровье!$E$2:$H$473,4,0)</f>
        <v>0</v>
      </c>
    </row>
    <row r="184" spans="1:5" x14ac:dyDescent="0.2">
      <c r="A184" t="s">
        <v>1976</v>
      </c>
      <c r="B184" t="s">
        <v>1976</v>
      </c>
      <c r="C184" s="1">
        <v>0</v>
      </c>
      <c r="D184" s="5">
        <f>VLOOKUP(B184,Апрель!$C$2:$D$367,2,0)</f>
        <v>1</v>
      </c>
      <c r="E184" s="1">
        <f>VLOOKUP(B184,Здоровье!$E$2:$H$473,4,0)</f>
        <v>0</v>
      </c>
    </row>
    <row r="185" spans="1:5" x14ac:dyDescent="0.2">
      <c r="A185" t="s">
        <v>2622</v>
      </c>
      <c r="B185" t="s">
        <v>2272</v>
      </c>
      <c r="C185" s="1">
        <v>0</v>
      </c>
      <c r="D185" s="5">
        <f>VLOOKUP(B185,Апрель!$C$2:$D$367,2,0)</f>
        <v>1</v>
      </c>
      <c r="E185" s="1">
        <f>VLOOKUP(B185,Здоровье!$E$2:$H$473,4,0)</f>
        <v>0</v>
      </c>
    </row>
    <row r="186" spans="1:5" x14ac:dyDescent="0.2">
      <c r="A186" t="s">
        <v>2404</v>
      </c>
      <c r="B186" t="s">
        <v>2404</v>
      </c>
      <c r="C186" s="1">
        <v>0</v>
      </c>
      <c r="D186" s="5">
        <f>VLOOKUP(B186,Апрель!$C$2:$D$367,2,0)</f>
        <v>1</v>
      </c>
      <c r="E186" s="1" t="e">
        <f>VLOOKUP(B186,Здоровье!$E$2:$H$473,4,0)</f>
        <v>#N/A</v>
      </c>
    </row>
    <row r="187" spans="1:5" x14ac:dyDescent="0.2">
      <c r="A187" t="s">
        <v>2623</v>
      </c>
      <c r="B187" t="s">
        <v>2623</v>
      </c>
      <c r="C187" s="1">
        <v>0</v>
      </c>
      <c r="D187" s="5" t="e">
        <f>VLOOKUP(B187,Апрель!$C$2:$D$367,2,0)</f>
        <v>#N/A</v>
      </c>
      <c r="E187" s="1" t="e">
        <f>VLOOKUP(B187,Здоровье!$E$2:$H$473,4,0)</f>
        <v>#N/A</v>
      </c>
    </row>
    <row r="188" spans="1:5" x14ac:dyDescent="0.2">
      <c r="A188" t="s">
        <v>2291</v>
      </c>
      <c r="B188" t="s">
        <v>2291</v>
      </c>
      <c r="C188" s="1">
        <v>0</v>
      </c>
      <c r="D188" s="5" t="e">
        <f>VLOOKUP(B188,Апрель!$C$2:$D$367,2,0)</f>
        <v>#N/A</v>
      </c>
      <c r="E188" s="1">
        <f>VLOOKUP(B188,Здоровье!$E$2:$H$473,4,0)</f>
        <v>7</v>
      </c>
    </row>
    <row r="189" spans="1:5" x14ac:dyDescent="0.2">
      <c r="A189" t="s">
        <v>2624</v>
      </c>
      <c r="B189" t="s">
        <v>2318</v>
      </c>
      <c r="C189" s="1">
        <v>0</v>
      </c>
      <c r="D189" s="5" t="e">
        <f>VLOOKUP(B189,Апрель!$C$2:$D$367,2,0)</f>
        <v>#N/A</v>
      </c>
      <c r="E189" s="1">
        <f>VLOOKUP(B189,Здоровье!$E$2:$H$473,4,0)</f>
        <v>0</v>
      </c>
    </row>
    <row r="190" spans="1:5" x14ac:dyDescent="0.2">
      <c r="A190" t="s">
        <v>2625</v>
      </c>
      <c r="B190" t="s">
        <v>2754</v>
      </c>
      <c r="C190" s="1">
        <v>0</v>
      </c>
      <c r="D190" s="5" t="e">
        <f>VLOOKUP(B190,Апрель!$C$2:$D$367,2,0)</f>
        <v>#N/A</v>
      </c>
      <c r="E190" s="1" t="e">
        <f>VLOOKUP(B190,Здоровье!$E$2:$H$473,4,0)</f>
        <v>#N/A</v>
      </c>
    </row>
    <row r="191" spans="1:5" x14ac:dyDescent="0.2">
      <c r="A191" t="s">
        <v>2360</v>
      </c>
      <c r="B191" t="s">
        <v>2360</v>
      </c>
      <c r="C191" s="1">
        <v>0</v>
      </c>
      <c r="D191" s="5" t="e">
        <f>VLOOKUP(B191,Апрель!$C$2:$D$367,2,0)</f>
        <v>#N/A</v>
      </c>
      <c r="E191" s="1">
        <f>VLOOKUP(B191,Здоровье!$E$2:$H$473,4,0)</f>
        <v>0</v>
      </c>
    </row>
    <row r="192" spans="1:5" x14ac:dyDescent="0.2">
      <c r="A192" t="s">
        <v>2080</v>
      </c>
      <c r="B192" t="s">
        <v>2212</v>
      </c>
      <c r="C192" s="1">
        <v>0</v>
      </c>
      <c r="D192" s="5" t="e">
        <f>VLOOKUP(B192,Апрель!$C$2:$D$367,2,0)</f>
        <v>#N/A</v>
      </c>
      <c r="E192" s="1">
        <f>VLOOKUP(B192,Здоровье!$E$2:$H$473,4,0)</f>
        <v>0</v>
      </c>
    </row>
    <row r="193" spans="1:5" x14ac:dyDescent="0.2">
      <c r="A193" t="s">
        <v>2345</v>
      </c>
      <c r="B193" t="s">
        <v>2345</v>
      </c>
      <c r="C193" s="1">
        <v>0</v>
      </c>
      <c r="D193" s="5" t="e">
        <f>VLOOKUP(B193,Апрель!$C$2:$D$367,2,0)</f>
        <v>#N/A</v>
      </c>
      <c r="E193" s="1">
        <f>VLOOKUP(B193,Здоровье!$E$2:$H$473,4,0)</f>
        <v>0</v>
      </c>
    </row>
    <row r="194" spans="1:5" x14ac:dyDescent="0.2">
      <c r="A194" t="s">
        <v>2167</v>
      </c>
      <c r="B194" t="s">
        <v>2167</v>
      </c>
      <c r="C194" s="1">
        <v>0</v>
      </c>
      <c r="D194" s="5">
        <f>VLOOKUP(B194,Апрель!$C$2:$D$367,2,0)</f>
        <v>18</v>
      </c>
      <c r="E194" s="1">
        <f>VLOOKUP(B194,Здоровье!$E$2:$H$473,4,0)</f>
        <v>18</v>
      </c>
    </row>
    <row r="195" spans="1:5" x14ac:dyDescent="0.2">
      <c r="A195" t="s">
        <v>2626</v>
      </c>
      <c r="B195" t="s">
        <v>2626</v>
      </c>
      <c r="C195" s="1">
        <v>0</v>
      </c>
      <c r="D195" s="5" t="e">
        <f>VLOOKUP(B195,Апрель!$C$2:$D$367,2,0)</f>
        <v>#N/A</v>
      </c>
      <c r="E195" s="1" t="e">
        <f>VLOOKUP(B195,Здоровье!$E$2:$H$473,4,0)</f>
        <v>#N/A</v>
      </c>
    </row>
    <row r="196" spans="1:5" x14ac:dyDescent="0.2">
      <c r="A196" t="s">
        <v>2627</v>
      </c>
      <c r="B196" t="s">
        <v>2627</v>
      </c>
      <c r="C196" s="1">
        <v>0</v>
      </c>
      <c r="D196" s="5" t="e">
        <f>VLOOKUP(B196,Апрель!$C$2:$D$367,2,0)</f>
        <v>#N/A</v>
      </c>
      <c r="E196" s="1" t="e">
        <f>VLOOKUP(B196,Здоровье!$E$2:$H$473,4,0)</f>
        <v>#N/A</v>
      </c>
    </row>
    <row r="197" spans="1:5" x14ac:dyDescent="0.2">
      <c r="A197" t="s">
        <v>2628</v>
      </c>
      <c r="B197" t="s">
        <v>1969</v>
      </c>
      <c r="C197" s="1">
        <v>0</v>
      </c>
      <c r="D197" s="5">
        <f>VLOOKUP(B197,Апрель!$C$2:$D$367,2,0)</f>
        <v>1</v>
      </c>
      <c r="E197" s="1">
        <f>VLOOKUP(B197,Здоровье!$E$2:$H$473,4,0)</f>
        <v>0</v>
      </c>
    </row>
    <row r="198" spans="1:5" x14ac:dyDescent="0.2">
      <c r="A198" t="s">
        <v>2629</v>
      </c>
      <c r="B198" t="s">
        <v>2755</v>
      </c>
      <c r="C198" s="1">
        <v>0</v>
      </c>
      <c r="D198" s="5" t="e">
        <f>VLOOKUP(B198,Апрель!$C$2:$D$367,2,0)</f>
        <v>#N/A</v>
      </c>
      <c r="E198" s="1" t="e">
        <f>VLOOKUP(B198,Здоровье!$E$2:$H$473,4,0)</f>
        <v>#N/A</v>
      </c>
    </row>
    <row r="199" spans="1:5" x14ac:dyDescent="0.2">
      <c r="A199" t="s">
        <v>2630</v>
      </c>
      <c r="B199" t="s">
        <v>2756</v>
      </c>
      <c r="C199" s="1">
        <v>0</v>
      </c>
      <c r="D199" s="5" t="e">
        <f>VLOOKUP(B199,Апрель!$C$2:$D$367,2,0)</f>
        <v>#N/A</v>
      </c>
      <c r="E199" s="1" t="e">
        <f>VLOOKUP(B199,Здоровье!$E$2:$H$473,4,0)</f>
        <v>#N/A</v>
      </c>
    </row>
    <row r="200" spans="1:5" x14ac:dyDescent="0.2">
      <c r="A200" t="s">
        <v>1149</v>
      </c>
      <c r="B200" t="s">
        <v>2051</v>
      </c>
      <c r="C200" s="1">
        <v>0</v>
      </c>
      <c r="D200" s="5" t="e">
        <f>VLOOKUP(B200,Апрель!$C$2:$D$367,2,0)</f>
        <v>#N/A</v>
      </c>
      <c r="E200" s="1">
        <f>VLOOKUP(B200,Здоровье!$E$2:$H$473,4,0)</f>
        <v>0</v>
      </c>
    </row>
    <row r="201" spans="1:5" x14ac:dyDescent="0.2">
      <c r="A201" t="s">
        <v>2631</v>
      </c>
      <c r="B201" t="s">
        <v>2027</v>
      </c>
      <c r="C201" s="1">
        <v>0</v>
      </c>
      <c r="D201" s="5">
        <f>VLOOKUP(B201,Апрель!$C$2:$D$367,2,0)</f>
        <v>1</v>
      </c>
      <c r="E201" s="1">
        <f>VLOOKUP(B201,Здоровье!$E$2:$H$473,4,0)</f>
        <v>0</v>
      </c>
    </row>
    <row r="202" spans="1:5" x14ac:dyDescent="0.2">
      <c r="A202" t="s">
        <v>2265</v>
      </c>
      <c r="B202" t="s">
        <v>2265</v>
      </c>
      <c r="C202" s="1">
        <v>0</v>
      </c>
      <c r="D202" s="5" t="e">
        <f>VLOOKUP(B202,Апрель!$C$2:$D$367,2,0)</f>
        <v>#N/A</v>
      </c>
      <c r="E202" s="1">
        <f>VLOOKUP(B202,Здоровье!$E$2:$H$473,4,0)</f>
        <v>0</v>
      </c>
    </row>
    <row r="203" spans="1:5" x14ac:dyDescent="0.2">
      <c r="A203" t="s">
        <v>2632</v>
      </c>
      <c r="B203" t="s">
        <v>1983</v>
      </c>
      <c r="C203" s="1">
        <v>0</v>
      </c>
      <c r="D203" s="5">
        <f>VLOOKUP(B203,Апрель!$C$2:$D$367,2,0)</f>
        <v>1</v>
      </c>
      <c r="E203" s="1">
        <f>VLOOKUP(B203,Здоровье!$E$2:$H$473,4,0)</f>
        <v>6</v>
      </c>
    </row>
    <row r="204" spans="1:5" x14ac:dyDescent="0.2">
      <c r="A204" t="s">
        <v>1359</v>
      </c>
      <c r="B204" t="s">
        <v>2229</v>
      </c>
      <c r="C204" s="1">
        <v>0</v>
      </c>
      <c r="D204" s="5">
        <f>VLOOKUP(B204,Апрель!$C$2:$D$367,2,0)</f>
        <v>1</v>
      </c>
      <c r="E204" s="1">
        <f>VLOOKUP(B204,Здоровье!$E$2:$H$473,4,0)</f>
        <v>0</v>
      </c>
    </row>
    <row r="205" spans="1:5" x14ac:dyDescent="0.2">
      <c r="A205" t="s">
        <v>957</v>
      </c>
      <c r="B205" t="s">
        <v>2113</v>
      </c>
      <c r="C205" s="1">
        <v>0</v>
      </c>
      <c r="D205" s="5">
        <f>VLOOKUP(B205,Апрель!$C$2:$D$367,2,0)</f>
        <v>13</v>
      </c>
      <c r="E205" s="1">
        <f>VLOOKUP(B205,Здоровье!$E$2:$H$473,4,0)</f>
        <v>13</v>
      </c>
    </row>
    <row r="206" spans="1:5" x14ac:dyDescent="0.2">
      <c r="A206" t="s">
        <v>767</v>
      </c>
      <c r="B206" t="s">
        <v>2024</v>
      </c>
      <c r="C206" s="1">
        <v>0</v>
      </c>
      <c r="D206" s="5">
        <f>VLOOKUP(B206,Апрель!$C$2:$D$367,2,0)</f>
        <v>1</v>
      </c>
      <c r="E206" s="1">
        <f>VLOOKUP(B206,Здоровье!$E$2:$H$473,4,0)</f>
        <v>0</v>
      </c>
    </row>
    <row r="207" spans="1:5" x14ac:dyDescent="0.2">
      <c r="A207" t="s">
        <v>2633</v>
      </c>
      <c r="B207" t="s">
        <v>2633</v>
      </c>
      <c r="C207" s="1">
        <v>0</v>
      </c>
      <c r="D207" s="5" t="e">
        <f>VLOOKUP(B207,Апрель!$C$2:$D$367,2,0)</f>
        <v>#N/A</v>
      </c>
      <c r="E207" s="1" t="e">
        <f>VLOOKUP(B207,Здоровье!$E$2:$H$473,4,0)</f>
        <v>#N/A</v>
      </c>
    </row>
    <row r="208" spans="1:5" x14ac:dyDescent="0.2">
      <c r="A208" t="s">
        <v>2271</v>
      </c>
      <c r="B208" t="s">
        <v>2271</v>
      </c>
      <c r="C208" s="1">
        <v>0</v>
      </c>
      <c r="D208" s="5">
        <f>VLOOKUP(B208,Апрель!$C$2:$D$367,2,0)</f>
        <v>1</v>
      </c>
      <c r="E208" s="1">
        <f>VLOOKUP(B208,Здоровье!$E$2:$H$473,4,0)</f>
        <v>0</v>
      </c>
    </row>
    <row r="209" spans="1:5" x14ac:dyDescent="0.2">
      <c r="A209" t="s">
        <v>2453</v>
      </c>
      <c r="B209" t="s">
        <v>2453</v>
      </c>
      <c r="C209" s="1">
        <v>0</v>
      </c>
      <c r="D209" s="5">
        <f>VLOOKUP(B209,Апрель!$C$2:$D$367,2,0)</f>
        <v>1</v>
      </c>
      <c r="E209" s="1" t="e">
        <f>VLOOKUP(B209,Здоровье!$E$2:$H$473,4,0)</f>
        <v>#N/A</v>
      </c>
    </row>
    <row r="210" spans="1:5" x14ac:dyDescent="0.2">
      <c r="A210" t="s">
        <v>2634</v>
      </c>
      <c r="B210" t="s">
        <v>2403</v>
      </c>
      <c r="C210" s="1">
        <v>0</v>
      </c>
      <c r="D210" s="5">
        <f>VLOOKUP(B210,Апрель!$C$2:$D$367,2,0)</f>
        <v>1</v>
      </c>
      <c r="E210" s="1" t="e">
        <f>VLOOKUP(B210,Здоровье!$E$2:$H$473,4,0)</f>
        <v>#N/A</v>
      </c>
    </row>
    <row r="211" spans="1:5" x14ac:dyDescent="0.2">
      <c r="A211" t="s">
        <v>2635</v>
      </c>
      <c r="B211" t="s">
        <v>2635</v>
      </c>
      <c r="C211" s="1">
        <v>0</v>
      </c>
      <c r="D211" s="5" t="e">
        <f>VLOOKUP(B211,Апрель!$C$2:$D$367,2,0)</f>
        <v>#N/A</v>
      </c>
      <c r="E211" s="1" t="e">
        <f>VLOOKUP(B211,Здоровье!$E$2:$H$473,4,0)</f>
        <v>#N/A</v>
      </c>
    </row>
    <row r="212" spans="1:5" x14ac:dyDescent="0.2">
      <c r="A212" t="s">
        <v>2636</v>
      </c>
      <c r="B212" t="s">
        <v>1505</v>
      </c>
      <c r="C212" s="1">
        <v>0</v>
      </c>
      <c r="D212" s="5">
        <f>VLOOKUP(B212,Апрель!$C$2:$D$367,2,0)</f>
        <v>1</v>
      </c>
      <c r="E212" s="1">
        <f>VLOOKUP(B212,Здоровье!$E$2:$H$473,4,0)</f>
        <v>11</v>
      </c>
    </row>
    <row r="213" spans="1:5" x14ac:dyDescent="0.2">
      <c r="A213" t="s">
        <v>2392</v>
      </c>
      <c r="B213" t="s">
        <v>2392</v>
      </c>
      <c r="C213" s="1">
        <v>0</v>
      </c>
      <c r="D213" s="5">
        <f>VLOOKUP(B213,Апрель!$C$2:$D$367,2,0)</f>
        <v>1</v>
      </c>
      <c r="E213" s="1" t="e">
        <f>VLOOKUP(B213,Здоровье!$E$2:$H$473,4,0)</f>
        <v>#N/A</v>
      </c>
    </row>
    <row r="214" spans="1:5" x14ac:dyDescent="0.2">
      <c r="A214" t="s">
        <v>2040</v>
      </c>
      <c r="B214" t="s">
        <v>2040</v>
      </c>
      <c r="C214" s="1">
        <v>0</v>
      </c>
      <c r="D214" s="5" t="e">
        <f>VLOOKUP(B214,Апрель!$C$2:$D$367,2,0)</f>
        <v>#N/A</v>
      </c>
      <c r="E214" s="1">
        <f>VLOOKUP(B214,Здоровье!$E$2:$H$473,4,0)</f>
        <v>0</v>
      </c>
    </row>
    <row r="215" spans="1:5" x14ac:dyDescent="0.2">
      <c r="A215" t="s">
        <v>2637</v>
      </c>
      <c r="B215" t="s">
        <v>2015</v>
      </c>
      <c r="C215" s="1">
        <v>0</v>
      </c>
      <c r="D215" s="5">
        <f>VLOOKUP(B215,Апрель!$C$2:$D$367,2,0)</f>
        <v>1</v>
      </c>
      <c r="E215" s="1">
        <f>VLOOKUP(B215,Здоровье!$E$2:$H$473,4,0)</f>
        <v>0</v>
      </c>
    </row>
    <row r="216" spans="1:5" x14ac:dyDescent="0.2">
      <c r="A216" t="s">
        <v>2053</v>
      </c>
      <c r="B216" t="s">
        <v>2053</v>
      </c>
      <c r="C216" s="1">
        <v>0</v>
      </c>
      <c r="D216" s="5">
        <f>VLOOKUP(B216,Апрель!$C$2:$D$367,2,0)</f>
        <v>1</v>
      </c>
      <c r="E216" s="1">
        <f>VLOOKUP(B216,Здоровье!$E$2:$H$473,4,0)</f>
        <v>0</v>
      </c>
    </row>
    <row r="217" spans="1:5" x14ac:dyDescent="0.2">
      <c r="A217" t="s">
        <v>2638</v>
      </c>
      <c r="B217" t="s">
        <v>2025</v>
      </c>
      <c r="C217" s="1">
        <v>0</v>
      </c>
      <c r="D217" s="5">
        <f>VLOOKUP(B217,Апрель!$C$2:$D$367,2,0)</f>
        <v>1</v>
      </c>
      <c r="E217" s="1">
        <f>VLOOKUP(B217,Здоровье!$E$2:$H$473,4,0)</f>
        <v>0</v>
      </c>
    </row>
    <row r="218" spans="1:5" x14ac:dyDescent="0.2">
      <c r="A218" t="s">
        <v>2639</v>
      </c>
      <c r="B218" t="s">
        <v>2512</v>
      </c>
      <c r="C218" s="1">
        <v>0</v>
      </c>
      <c r="D218" s="5">
        <f>VLOOKUP(B218,Апрель!$C$2:$D$367,2,0)</f>
        <v>1</v>
      </c>
      <c r="E218" s="1" t="e">
        <f>VLOOKUP(B218,Здоровье!$E$2:$H$473,4,0)</f>
        <v>#N/A</v>
      </c>
    </row>
    <row r="219" spans="1:5" x14ac:dyDescent="0.2">
      <c r="A219" t="s">
        <v>2640</v>
      </c>
      <c r="B219" t="s">
        <v>2757</v>
      </c>
      <c r="C219" s="1">
        <v>0</v>
      </c>
      <c r="D219" s="5" t="e">
        <f>VLOOKUP(B219,Апрель!$C$2:$D$367,2,0)</f>
        <v>#N/A</v>
      </c>
      <c r="E219" s="1" t="e">
        <f>VLOOKUP(B219,Здоровье!$E$2:$H$473,4,0)</f>
        <v>#N/A</v>
      </c>
    </row>
    <row r="220" spans="1:5" x14ac:dyDescent="0.2">
      <c r="A220" t="s">
        <v>2067</v>
      </c>
      <c r="B220" t="s">
        <v>2067</v>
      </c>
      <c r="C220" s="1">
        <v>0</v>
      </c>
      <c r="D220" s="5">
        <f>VLOOKUP(B220,Апрель!$C$2:$D$367,2,0)</f>
        <v>1</v>
      </c>
      <c r="E220" s="1">
        <f>VLOOKUP(B220,Здоровье!$E$2:$H$473,4,0)</f>
        <v>0</v>
      </c>
    </row>
    <row r="221" spans="1:5" x14ac:dyDescent="0.2">
      <c r="A221" t="s">
        <v>2641</v>
      </c>
      <c r="B221" t="s">
        <v>2758</v>
      </c>
      <c r="C221" s="1">
        <v>0</v>
      </c>
      <c r="D221" s="5">
        <f>VLOOKUP(B221,Апрель!$C$2:$D$367,2,0)</f>
        <v>1</v>
      </c>
      <c r="E221" s="1">
        <f>VLOOKUP(B221,Здоровье!$E$2:$H$473,4,0)</f>
        <v>0</v>
      </c>
    </row>
    <row r="222" spans="1:5" x14ac:dyDescent="0.2">
      <c r="A222" t="s">
        <v>2642</v>
      </c>
      <c r="B222" t="s">
        <v>2642</v>
      </c>
      <c r="C222" s="1">
        <v>0</v>
      </c>
      <c r="D222" s="5" t="e">
        <f>VLOOKUP(B222,Апрель!$C$2:$D$367,2,0)</f>
        <v>#N/A</v>
      </c>
      <c r="E222" s="1" t="e">
        <f>VLOOKUP(B222,Здоровье!$E$2:$H$473,4,0)</f>
        <v>#N/A</v>
      </c>
    </row>
    <row r="223" spans="1:5" x14ac:dyDescent="0.2">
      <c r="A223" t="s">
        <v>2643</v>
      </c>
      <c r="B223" t="s">
        <v>2643</v>
      </c>
      <c r="C223" s="1">
        <v>0</v>
      </c>
      <c r="D223" s="5" t="e">
        <f>VLOOKUP(B223,Апрель!$C$2:$D$367,2,0)</f>
        <v>#N/A</v>
      </c>
      <c r="E223" s="1" t="e">
        <f>VLOOKUP(B223,Здоровье!$E$2:$H$473,4,0)</f>
        <v>#N/A</v>
      </c>
    </row>
    <row r="224" spans="1:5" x14ac:dyDescent="0.2">
      <c r="A224" t="s">
        <v>2644</v>
      </c>
      <c r="B224" t="s">
        <v>2759</v>
      </c>
      <c r="C224" s="1">
        <v>0</v>
      </c>
      <c r="D224" s="5" t="e">
        <f>VLOOKUP(B224,Апрель!$C$2:$D$367,2,0)</f>
        <v>#N/A</v>
      </c>
      <c r="E224" s="1" t="e">
        <f>VLOOKUP(B224,Здоровье!$E$2:$H$473,4,0)</f>
        <v>#N/A</v>
      </c>
    </row>
    <row r="225" spans="1:5" x14ac:dyDescent="0.2">
      <c r="A225" t="s">
        <v>2047</v>
      </c>
      <c r="B225" t="s">
        <v>2047</v>
      </c>
      <c r="C225" s="1">
        <v>0</v>
      </c>
      <c r="D225" s="5">
        <f>VLOOKUP(B225,Апрель!$C$2:$D$367,2,0)</f>
        <v>1</v>
      </c>
      <c r="E225" s="1">
        <f>VLOOKUP(B225,Здоровье!$E$2:$H$473,4,0)</f>
        <v>0</v>
      </c>
    </row>
    <row r="226" spans="1:5" x14ac:dyDescent="0.2">
      <c r="A226" t="s">
        <v>2645</v>
      </c>
      <c r="B226" t="s">
        <v>2645</v>
      </c>
      <c r="C226" s="1">
        <v>0</v>
      </c>
      <c r="D226" s="5" t="e">
        <f>VLOOKUP(B226,Апрель!$C$2:$D$367,2,0)</f>
        <v>#N/A</v>
      </c>
      <c r="E226" s="1" t="e">
        <f>VLOOKUP(B226,Здоровье!$E$2:$H$473,4,0)</f>
        <v>#N/A</v>
      </c>
    </row>
    <row r="227" spans="1:5" x14ac:dyDescent="0.2">
      <c r="A227" t="s">
        <v>2410</v>
      </c>
      <c r="B227" t="s">
        <v>2410</v>
      </c>
      <c r="C227" s="1">
        <v>0</v>
      </c>
      <c r="D227" s="5">
        <f>VLOOKUP(B227,Апрель!$C$2:$D$367,2,0)</f>
        <v>1</v>
      </c>
      <c r="E227" s="1" t="e">
        <f>VLOOKUP(B227,Здоровье!$E$2:$H$473,4,0)</f>
        <v>#N/A</v>
      </c>
    </row>
    <row r="228" spans="1:5" x14ac:dyDescent="0.2">
      <c r="A228" t="s">
        <v>2646</v>
      </c>
      <c r="B228" t="s">
        <v>2646</v>
      </c>
      <c r="C228" s="1">
        <v>0</v>
      </c>
      <c r="D228" s="5" t="e">
        <f>VLOOKUP(B228,Апрель!$C$2:$D$367,2,0)</f>
        <v>#N/A</v>
      </c>
      <c r="E228" s="1" t="e">
        <f>VLOOKUP(B228,Здоровье!$E$2:$H$473,4,0)</f>
        <v>#N/A</v>
      </c>
    </row>
    <row r="229" spans="1:5" x14ac:dyDescent="0.2">
      <c r="A229" t="s">
        <v>2647</v>
      </c>
      <c r="B229" t="s">
        <v>2647</v>
      </c>
      <c r="C229" s="1">
        <v>0</v>
      </c>
      <c r="D229" s="5" t="e">
        <f>VLOOKUP(B229,Апрель!$C$2:$D$367,2,0)</f>
        <v>#N/A</v>
      </c>
      <c r="E229" s="1" t="e">
        <f>VLOOKUP(B229,Здоровье!$E$2:$H$473,4,0)</f>
        <v>#N/A</v>
      </c>
    </row>
    <row r="230" spans="1:5" x14ac:dyDescent="0.2">
      <c r="A230" t="s">
        <v>2061</v>
      </c>
      <c r="B230" t="s">
        <v>2061</v>
      </c>
      <c r="C230" s="1">
        <v>0</v>
      </c>
      <c r="D230" s="5">
        <f>VLOOKUP(B230,Апрель!$C$2:$D$367,2,0)</f>
        <v>10</v>
      </c>
      <c r="E230" s="1">
        <f>VLOOKUP(B230,Здоровье!$E$2:$H$473,4,0)</f>
        <v>10</v>
      </c>
    </row>
    <row r="231" spans="1:5" x14ac:dyDescent="0.2">
      <c r="A231" t="s">
        <v>2648</v>
      </c>
      <c r="B231" t="s">
        <v>2648</v>
      </c>
      <c r="C231" s="1">
        <v>0</v>
      </c>
      <c r="D231" s="5" t="e">
        <f>VLOOKUP(B231,Апрель!$C$2:$D$367,2,0)</f>
        <v>#N/A</v>
      </c>
      <c r="E231" s="1" t="e">
        <f>VLOOKUP(B231,Здоровье!$E$2:$H$473,4,0)</f>
        <v>#N/A</v>
      </c>
    </row>
    <row r="232" spans="1:5" x14ac:dyDescent="0.2">
      <c r="A232" t="s">
        <v>2649</v>
      </c>
      <c r="B232" t="s">
        <v>2649</v>
      </c>
      <c r="C232" s="1">
        <v>0</v>
      </c>
      <c r="D232" s="5" t="e">
        <f>VLOOKUP(B232,Апрель!$C$2:$D$367,2,0)</f>
        <v>#N/A</v>
      </c>
      <c r="E232" s="1" t="e">
        <f>VLOOKUP(B232,Здоровье!$E$2:$H$473,4,0)</f>
        <v>#N/A</v>
      </c>
    </row>
    <row r="233" spans="1:5" x14ac:dyDescent="0.2">
      <c r="A233" t="s">
        <v>2650</v>
      </c>
      <c r="B233" t="s">
        <v>830</v>
      </c>
      <c r="C233" s="1">
        <v>0</v>
      </c>
      <c r="D233" s="5" t="e">
        <f>VLOOKUP(B233,Апрель!$C$2:$D$367,2,0)</f>
        <v>#N/A</v>
      </c>
      <c r="E233" s="1">
        <f>VLOOKUP(B233,Здоровье!$E$2:$H$473,4,0)</f>
        <v>10</v>
      </c>
    </row>
    <row r="234" spans="1:5" x14ac:dyDescent="0.2">
      <c r="A234" t="s">
        <v>2651</v>
      </c>
      <c r="B234" t="s">
        <v>2286</v>
      </c>
      <c r="C234" s="1">
        <v>0</v>
      </c>
      <c r="D234" s="5" t="e">
        <f>VLOOKUP(B234,Апрель!$C$2:$D$367,2,0)</f>
        <v>#N/A</v>
      </c>
      <c r="E234" s="1">
        <f>VLOOKUP(B234,Здоровье!$E$2:$H$473,4,0)</f>
        <v>0</v>
      </c>
    </row>
    <row r="235" spans="1:5" x14ac:dyDescent="0.2">
      <c r="A235" t="s">
        <v>2652</v>
      </c>
      <c r="B235" t="s">
        <v>2652</v>
      </c>
      <c r="C235" s="1">
        <v>0</v>
      </c>
      <c r="D235" s="5" t="e">
        <f>VLOOKUP(B235,Апрель!$C$2:$D$367,2,0)</f>
        <v>#N/A</v>
      </c>
      <c r="E235" s="1" t="e">
        <f>VLOOKUP(B235,Здоровье!$E$2:$H$473,4,0)</f>
        <v>#N/A</v>
      </c>
    </row>
    <row r="236" spans="1:5" x14ac:dyDescent="0.2">
      <c r="A236" t="s">
        <v>2653</v>
      </c>
      <c r="B236" t="s">
        <v>2230</v>
      </c>
      <c r="C236" s="1">
        <v>0</v>
      </c>
      <c r="D236" s="5">
        <f>VLOOKUP(B236,Апрель!$C$2:$D$367,2,0)</f>
        <v>0</v>
      </c>
      <c r="E236" s="1">
        <f>VLOOKUP(B236,Здоровье!$E$2:$H$473,4,0)</f>
        <v>0</v>
      </c>
    </row>
    <row r="237" spans="1:5" x14ac:dyDescent="0.2">
      <c r="A237" t="s">
        <v>2654</v>
      </c>
      <c r="B237" t="s">
        <v>2307</v>
      </c>
      <c r="C237" s="1">
        <v>0</v>
      </c>
      <c r="D237" s="5">
        <f>VLOOKUP(B237,Апрель!$C$2:$D$367,2,0)</f>
        <v>1</v>
      </c>
      <c r="E237" s="1">
        <f>VLOOKUP(B237,Здоровье!$E$2:$H$473,4,0)</f>
        <v>8</v>
      </c>
    </row>
    <row r="238" spans="1:5" x14ac:dyDescent="0.2">
      <c r="A238" t="s">
        <v>1096</v>
      </c>
      <c r="B238" t="s">
        <v>2270</v>
      </c>
      <c r="C238" s="1">
        <v>0</v>
      </c>
      <c r="D238" s="5">
        <f>VLOOKUP(B238,Апрель!$C$2:$D$367,2,0)</f>
        <v>1</v>
      </c>
      <c r="E238" s="1">
        <f>VLOOKUP(B238,Здоровье!$E$2:$H$473,4,0)</f>
        <v>7</v>
      </c>
    </row>
    <row r="239" spans="1:5" x14ac:dyDescent="0.2">
      <c r="A239" t="s">
        <v>805</v>
      </c>
      <c r="B239" t="s">
        <v>1971</v>
      </c>
      <c r="C239" s="1">
        <v>0</v>
      </c>
      <c r="D239" s="5">
        <f>VLOOKUP(B239,Апрель!$C$2:$D$367,2,0)</f>
        <v>0</v>
      </c>
      <c r="E239" s="1">
        <f>VLOOKUP(B239,Здоровье!$E$2:$H$473,4,0)</f>
        <v>0</v>
      </c>
    </row>
    <row r="240" spans="1:5" x14ac:dyDescent="0.2">
      <c r="A240" t="s">
        <v>2655</v>
      </c>
      <c r="B240" t="s">
        <v>2250</v>
      </c>
      <c r="C240" s="1">
        <v>0</v>
      </c>
      <c r="D240" s="5">
        <f>VLOOKUP(B240,Апрель!$C$2:$D$367,2,0)</f>
        <v>1</v>
      </c>
      <c r="E240" s="1">
        <f>VLOOKUP(B240,Здоровье!$E$2:$H$473,4,0)</f>
        <v>9</v>
      </c>
    </row>
    <row r="241" spans="1:5" x14ac:dyDescent="0.2">
      <c r="A241" t="s">
        <v>1252</v>
      </c>
      <c r="B241" t="s">
        <v>2304</v>
      </c>
      <c r="C241" s="1">
        <v>0</v>
      </c>
      <c r="D241" s="5">
        <f>VLOOKUP(B241,Апрель!$C$2:$D$367,2,0)</f>
        <v>1</v>
      </c>
      <c r="E241" s="1">
        <f>VLOOKUP(B241,Здоровье!$E$2:$H$473,4,0)</f>
        <v>0</v>
      </c>
    </row>
    <row r="242" spans="1:5" x14ac:dyDescent="0.2">
      <c r="A242" t="s">
        <v>2656</v>
      </c>
      <c r="B242" t="s">
        <v>2656</v>
      </c>
      <c r="C242" s="1">
        <v>0</v>
      </c>
      <c r="D242" s="5" t="e">
        <f>VLOOKUP(B242,Апрель!$C$2:$D$367,2,0)</f>
        <v>#N/A</v>
      </c>
      <c r="E242" s="1" t="e">
        <f>VLOOKUP(B242,Здоровье!$E$2:$H$473,4,0)</f>
        <v>#N/A</v>
      </c>
    </row>
    <row r="243" spans="1:5" x14ac:dyDescent="0.2">
      <c r="A243" t="s">
        <v>1447</v>
      </c>
      <c r="B243" t="s">
        <v>1447</v>
      </c>
      <c r="C243" s="1">
        <v>0</v>
      </c>
      <c r="D243" s="5">
        <f>VLOOKUP(B243,Апрель!$C$2:$D$367,2,0)</f>
        <v>1</v>
      </c>
      <c r="E243" s="1">
        <f>VLOOKUP(B243,Здоровье!$E$2:$H$473,4,0)</f>
        <v>0</v>
      </c>
    </row>
    <row r="244" spans="1:5" x14ac:dyDescent="0.2">
      <c r="A244" t="s">
        <v>2510</v>
      </c>
      <c r="B244" t="s">
        <v>2510</v>
      </c>
      <c r="C244" s="1">
        <v>0</v>
      </c>
      <c r="D244" s="5">
        <f>VLOOKUP(B244,Апрель!$C$2:$D$367,2,0)</f>
        <v>1</v>
      </c>
      <c r="E244" s="1" t="e">
        <f>VLOOKUP(B244,Здоровье!$E$2:$H$473,4,0)</f>
        <v>#N/A</v>
      </c>
    </row>
    <row r="245" spans="1:5" x14ac:dyDescent="0.2">
      <c r="A245" t="s">
        <v>2063</v>
      </c>
      <c r="B245" t="s">
        <v>2063</v>
      </c>
      <c r="C245" s="1">
        <v>0</v>
      </c>
      <c r="D245" s="5">
        <f>VLOOKUP(B245,Апрель!$C$2:$D$367,2,0)</f>
        <v>1</v>
      </c>
      <c r="E245" s="1">
        <f>VLOOKUP(B245,Здоровье!$E$2:$H$473,4,0)</f>
        <v>0</v>
      </c>
    </row>
    <row r="246" spans="1:5" x14ac:dyDescent="0.2">
      <c r="A246" t="s">
        <v>2657</v>
      </c>
      <c r="B246" t="s">
        <v>2209</v>
      </c>
      <c r="C246" s="1">
        <v>0</v>
      </c>
      <c r="D246" s="5">
        <f>VLOOKUP(B246,Апрель!$C$2:$D$367,2,0)</f>
        <v>0</v>
      </c>
      <c r="E246" s="1">
        <f>VLOOKUP(B246,Здоровье!$E$2:$H$473,4,0)</f>
        <v>0</v>
      </c>
    </row>
    <row r="247" spans="1:5" x14ac:dyDescent="0.2">
      <c r="A247" t="s">
        <v>2658</v>
      </c>
      <c r="B247" t="s">
        <v>2270</v>
      </c>
      <c r="C247" s="1">
        <v>0</v>
      </c>
      <c r="D247" s="5">
        <f>VLOOKUP(B247,Апрель!$C$2:$D$367,2,0)</f>
        <v>1</v>
      </c>
      <c r="E247" s="1">
        <f>VLOOKUP(B247,Здоровье!$E$2:$H$473,4,0)</f>
        <v>7</v>
      </c>
    </row>
    <row r="248" spans="1:5" x14ac:dyDescent="0.2">
      <c r="A248" t="s">
        <v>2380</v>
      </c>
      <c r="B248" t="s">
        <v>2380</v>
      </c>
      <c r="C248" s="1">
        <v>0</v>
      </c>
      <c r="D248" s="5">
        <f>VLOOKUP(B248,Апрель!$C$2:$D$367,2,0)</f>
        <v>1</v>
      </c>
      <c r="E248" s="1">
        <f>VLOOKUP(B248,Здоровье!$E$2:$H$473,4,0)</f>
        <v>0</v>
      </c>
    </row>
    <row r="249" spans="1:5" x14ac:dyDescent="0.2">
      <c r="A249" t="s">
        <v>2659</v>
      </c>
      <c r="B249" t="s">
        <v>2659</v>
      </c>
      <c r="C249" s="1">
        <v>0</v>
      </c>
      <c r="D249" s="5" t="e">
        <f>VLOOKUP(B249,Апрель!$C$2:$D$367,2,0)</f>
        <v>#N/A</v>
      </c>
      <c r="E249" s="1" t="e">
        <f>VLOOKUP(B249,Здоровье!$E$2:$H$473,4,0)</f>
        <v>#N/A</v>
      </c>
    </row>
    <row r="250" spans="1:5" x14ac:dyDescent="0.2">
      <c r="A250" t="s">
        <v>2409</v>
      </c>
      <c r="B250" t="s">
        <v>2409</v>
      </c>
      <c r="C250" s="1">
        <v>0</v>
      </c>
      <c r="D250" s="5">
        <f>VLOOKUP(B250,Апрель!$C$2:$D$367,2,0)</f>
        <v>1</v>
      </c>
      <c r="E250" s="1">
        <f>VLOOKUP(B250,Здоровье!$E$2:$H$473,4,0)</f>
        <v>0</v>
      </c>
    </row>
    <row r="251" spans="1:5" x14ac:dyDescent="0.2">
      <c r="A251" t="s">
        <v>2660</v>
      </c>
      <c r="B251" t="s">
        <v>1960</v>
      </c>
      <c r="C251" s="1">
        <v>0</v>
      </c>
      <c r="D251" s="5">
        <f>VLOOKUP(B251,Апрель!$C$2:$D$367,2,0)</f>
        <v>0</v>
      </c>
      <c r="E251" s="1">
        <f>VLOOKUP(B251,Здоровье!$E$2:$H$473,4,0)</f>
        <v>0</v>
      </c>
    </row>
    <row r="252" spans="1:5" x14ac:dyDescent="0.2">
      <c r="A252" t="s">
        <v>1545</v>
      </c>
      <c r="B252" t="s">
        <v>2077</v>
      </c>
      <c r="C252" s="1">
        <v>0</v>
      </c>
      <c r="D252" s="5">
        <f>VLOOKUP(B252,Апрель!$C$2:$D$367,2,0)</f>
        <v>6</v>
      </c>
      <c r="E252" s="1">
        <f>VLOOKUP(B252,Здоровье!$E$2:$H$473,4,0)</f>
        <v>6</v>
      </c>
    </row>
    <row r="253" spans="1:5" x14ac:dyDescent="0.2">
      <c r="A253" t="s">
        <v>1380</v>
      </c>
      <c r="B253" t="s">
        <v>1380</v>
      </c>
      <c r="C253" s="1">
        <v>0</v>
      </c>
      <c r="D253" s="5" t="e">
        <f>VLOOKUP(B253,Апрель!$C$2:$D$367,2,0)</f>
        <v>#N/A</v>
      </c>
      <c r="E253" s="1">
        <f>VLOOKUP(B253,Здоровье!$E$2:$H$473,4,0)</f>
        <v>0</v>
      </c>
    </row>
    <row r="254" spans="1:5" x14ac:dyDescent="0.2">
      <c r="A254" t="s">
        <v>2661</v>
      </c>
      <c r="B254" t="s">
        <v>2015</v>
      </c>
      <c r="C254" s="1">
        <v>0</v>
      </c>
      <c r="D254" s="5">
        <f>VLOOKUP(B254,Апрель!$C$2:$D$367,2,0)</f>
        <v>1</v>
      </c>
      <c r="E254" s="1">
        <f>VLOOKUP(B254,Здоровье!$E$2:$H$473,4,0)</f>
        <v>0</v>
      </c>
    </row>
    <row r="255" spans="1:5" x14ac:dyDescent="0.2">
      <c r="A255" t="s">
        <v>2662</v>
      </c>
      <c r="B255" t="s">
        <v>2662</v>
      </c>
      <c r="C255" s="1">
        <v>0</v>
      </c>
      <c r="D255" s="5" t="e">
        <f>VLOOKUP(B255,Апрель!$C$2:$D$367,2,0)</f>
        <v>#N/A</v>
      </c>
      <c r="E255" s="1" t="e">
        <f>VLOOKUP(B255,Здоровье!$E$2:$H$473,4,0)</f>
        <v>#N/A</v>
      </c>
    </row>
    <row r="256" spans="1:5" x14ac:dyDescent="0.2">
      <c r="A256" t="s">
        <v>2663</v>
      </c>
      <c r="B256" t="s">
        <v>2760</v>
      </c>
      <c r="C256" s="1">
        <v>0</v>
      </c>
      <c r="D256" s="5" t="e">
        <f>VLOOKUP(B256,Апрель!$C$2:$D$367,2,0)</f>
        <v>#N/A</v>
      </c>
      <c r="E256" s="1" t="e">
        <f>VLOOKUP(B256,Здоровье!$E$2:$H$473,4,0)</f>
        <v>#N/A</v>
      </c>
    </row>
    <row r="257" spans="1:5" x14ac:dyDescent="0.2">
      <c r="A257" t="s">
        <v>2664</v>
      </c>
      <c r="B257" t="s">
        <v>2016</v>
      </c>
      <c r="C257" s="1">
        <v>0</v>
      </c>
      <c r="D257" s="5">
        <f>VLOOKUP(B257,Апрель!$C$2:$D$367,2,0)</f>
        <v>0</v>
      </c>
      <c r="E257" s="1">
        <f>VLOOKUP(B257,Здоровье!$E$2:$H$473,4,0)</f>
        <v>0</v>
      </c>
    </row>
    <row r="258" spans="1:5" x14ac:dyDescent="0.2">
      <c r="A258" t="s">
        <v>2268</v>
      </c>
      <c r="B258" t="s">
        <v>2268</v>
      </c>
      <c r="C258" s="1">
        <v>0</v>
      </c>
      <c r="D258" s="5" t="e">
        <f>VLOOKUP(B258,Апрель!$C$2:$D$367,2,0)</f>
        <v>#N/A</v>
      </c>
      <c r="E258" s="1">
        <f>VLOOKUP(B258,Здоровье!$E$2:$H$473,4,0)</f>
        <v>0</v>
      </c>
    </row>
    <row r="259" spans="1:5" x14ac:dyDescent="0.2">
      <c r="A259" t="s">
        <v>2665</v>
      </c>
      <c r="B259" t="s">
        <v>2665</v>
      </c>
      <c r="C259" s="1">
        <v>0</v>
      </c>
      <c r="D259" s="5" t="e">
        <f>VLOOKUP(B259,Апрель!$C$2:$D$367,2,0)</f>
        <v>#N/A</v>
      </c>
      <c r="E259" s="1" t="e">
        <f>VLOOKUP(B259,Здоровье!$E$2:$H$473,4,0)</f>
        <v>#N/A</v>
      </c>
    </row>
    <row r="260" spans="1:5" x14ac:dyDescent="0.2">
      <c r="A260" t="s">
        <v>2154</v>
      </c>
      <c r="B260" t="s">
        <v>2154</v>
      </c>
      <c r="C260" s="1">
        <v>0</v>
      </c>
      <c r="D260" s="5">
        <f>VLOOKUP(B260,Апрель!$C$2:$D$367,2,0)</f>
        <v>0</v>
      </c>
      <c r="E260" s="1">
        <f>VLOOKUP(B260,Здоровье!$E$2:$H$473,4,0)</f>
        <v>0</v>
      </c>
    </row>
    <row r="261" spans="1:5" x14ac:dyDescent="0.2">
      <c r="A261" t="s">
        <v>2666</v>
      </c>
      <c r="B261" t="s">
        <v>2666</v>
      </c>
      <c r="C261" s="1">
        <v>0</v>
      </c>
      <c r="D261" s="5" t="e">
        <f>VLOOKUP(B261,Апрель!$C$2:$D$367,2,0)</f>
        <v>#N/A</v>
      </c>
      <c r="E261" s="1" t="e">
        <f>VLOOKUP(B261,Здоровье!$E$2:$H$473,4,0)</f>
        <v>#N/A</v>
      </c>
    </row>
    <row r="262" spans="1:5" x14ac:dyDescent="0.2">
      <c r="A262" t="s">
        <v>2667</v>
      </c>
      <c r="B262" t="s">
        <v>2087</v>
      </c>
      <c r="C262" s="1">
        <v>0</v>
      </c>
      <c r="D262" s="5">
        <f>VLOOKUP(B262,Апрель!$C$2:$D$367,2,0)</f>
        <v>11</v>
      </c>
      <c r="E262" s="1">
        <f>VLOOKUP(B262,Здоровье!$E$2:$H$473,4,0)</f>
        <v>11</v>
      </c>
    </row>
    <row r="263" spans="1:5" x14ac:dyDescent="0.2">
      <c r="A263" t="s">
        <v>740</v>
      </c>
      <c r="B263" t="s">
        <v>561</v>
      </c>
      <c r="C263" s="1">
        <v>0</v>
      </c>
      <c r="D263" s="5">
        <f>VLOOKUP(B263,Апрель!$C$2:$D$367,2,0)</f>
        <v>1</v>
      </c>
      <c r="E263" s="1">
        <f>VLOOKUP(B263,Здоровье!$E$2:$H$473,4,0)</f>
        <v>0</v>
      </c>
    </row>
    <row r="264" spans="1:5" x14ac:dyDescent="0.2">
      <c r="A264" t="s">
        <v>2668</v>
      </c>
      <c r="B264" t="s">
        <v>2668</v>
      </c>
      <c r="C264" s="1">
        <v>0</v>
      </c>
      <c r="D264" s="5" t="e">
        <f>VLOOKUP(B264,Апрель!$C$2:$D$367,2,0)</f>
        <v>#N/A</v>
      </c>
      <c r="E264" s="1" t="e">
        <f>VLOOKUP(B264,Здоровье!$E$2:$H$473,4,0)</f>
        <v>#N/A</v>
      </c>
    </row>
    <row r="265" spans="1:5" x14ac:dyDescent="0.2">
      <c r="A265" t="s">
        <v>2669</v>
      </c>
      <c r="B265" t="s">
        <v>2465</v>
      </c>
      <c r="C265" s="1">
        <v>0</v>
      </c>
      <c r="D265" s="5">
        <f>VLOOKUP(B265,Апрель!$C$2:$D$367,2,0)</f>
        <v>1</v>
      </c>
      <c r="E265" s="1" t="e">
        <f>VLOOKUP(B265,Здоровье!$E$2:$H$473,4,0)</f>
        <v>#N/A</v>
      </c>
    </row>
    <row r="266" spans="1:5" x14ac:dyDescent="0.2">
      <c r="A266" t="s">
        <v>2187</v>
      </c>
      <c r="B266" t="s">
        <v>2187</v>
      </c>
      <c r="C266" s="1">
        <v>0</v>
      </c>
      <c r="D266" s="5">
        <f>VLOOKUP(B266,Апрель!$C$2:$D$367,2,0)</f>
        <v>0</v>
      </c>
      <c r="E266" s="1" t="e">
        <f>VLOOKUP(B266,Здоровье!$E$2:$H$473,4,0)</f>
        <v>#N/A</v>
      </c>
    </row>
    <row r="267" spans="1:5" x14ac:dyDescent="0.2">
      <c r="A267" t="s">
        <v>2670</v>
      </c>
      <c r="B267" t="s">
        <v>2358</v>
      </c>
      <c r="C267" s="1">
        <v>0</v>
      </c>
      <c r="D267" s="5">
        <f>VLOOKUP(B267,Апрель!$C$2:$D$367,2,0)</f>
        <v>1</v>
      </c>
      <c r="E267" s="1">
        <f>VLOOKUP(B267,Здоровье!$E$2:$H$473,4,0)</f>
        <v>0</v>
      </c>
    </row>
    <row r="268" spans="1:5" x14ac:dyDescent="0.2">
      <c r="A268" t="s">
        <v>1969</v>
      </c>
      <c r="B268" t="s">
        <v>1969</v>
      </c>
      <c r="C268" s="1">
        <v>0</v>
      </c>
      <c r="D268" s="5">
        <f>VLOOKUP(B268,Апрель!$C$2:$D$367,2,0)</f>
        <v>1</v>
      </c>
      <c r="E268" s="1">
        <f>VLOOKUP(B268,Здоровье!$E$2:$H$473,4,0)</f>
        <v>0</v>
      </c>
    </row>
    <row r="269" spans="1:5" x14ac:dyDescent="0.2">
      <c r="A269" t="s">
        <v>2671</v>
      </c>
      <c r="B269" t="s">
        <v>2671</v>
      </c>
      <c r="C269" s="1">
        <v>0</v>
      </c>
      <c r="D269" s="5" t="e">
        <f>VLOOKUP(B269,Апрель!$C$2:$D$367,2,0)</f>
        <v>#N/A</v>
      </c>
      <c r="E269" s="1" t="e">
        <f>VLOOKUP(B269,Здоровье!$E$2:$H$473,4,0)</f>
        <v>#N/A</v>
      </c>
    </row>
    <row r="270" spans="1:5" x14ac:dyDescent="0.2">
      <c r="A270" t="s">
        <v>2005</v>
      </c>
      <c r="B270" t="s">
        <v>2005</v>
      </c>
      <c r="C270" s="1">
        <v>0</v>
      </c>
      <c r="D270" s="5" t="e">
        <f>VLOOKUP(B270,Апрель!$C$2:$D$367,2,0)</f>
        <v>#N/A</v>
      </c>
      <c r="E270" s="1">
        <f>VLOOKUP(B270,Здоровье!$E$2:$H$473,4,0)</f>
        <v>0</v>
      </c>
    </row>
    <row r="271" spans="1:5" x14ac:dyDescent="0.2">
      <c r="A271" t="s">
        <v>2672</v>
      </c>
      <c r="B271" t="s">
        <v>2672</v>
      </c>
      <c r="C271" s="1">
        <v>0</v>
      </c>
      <c r="D271" s="5" t="e">
        <f>VLOOKUP(B271,Апрель!$C$2:$D$367,2,0)</f>
        <v>#N/A</v>
      </c>
      <c r="E271" s="1" t="e">
        <f>VLOOKUP(B271,Здоровье!$E$2:$H$473,4,0)</f>
        <v>#N/A</v>
      </c>
    </row>
    <row r="272" spans="1:5" x14ac:dyDescent="0.2">
      <c r="A272" t="s">
        <v>2673</v>
      </c>
      <c r="B272" t="s">
        <v>2088</v>
      </c>
      <c r="C272" s="1">
        <v>0</v>
      </c>
      <c r="D272" s="5">
        <f>VLOOKUP(B272,Апрель!$C$2:$D$367,2,0)</f>
        <v>0</v>
      </c>
      <c r="E272" s="1">
        <f>VLOOKUP(B272,Здоровье!$E$2:$H$473,4,0)</f>
        <v>0</v>
      </c>
    </row>
    <row r="273" spans="1:5" x14ac:dyDescent="0.2">
      <c r="A273" t="s">
        <v>2674</v>
      </c>
      <c r="B273" t="s">
        <v>2674</v>
      </c>
      <c r="C273" s="1">
        <v>0</v>
      </c>
      <c r="D273" s="5" t="e">
        <f>VLOOKUP(B273,Апрель!$C$2:$D$367,2,0)</f>
        <v>#N/A</v>
      </c>
      <c r="E273" s="1" t="e">
        <f>VLOOKUP(B273,Здоровье!$E$2:$H$473,4,0)</f>
        <v>#N/A</v>
      </c>
    </row>
    <row r="274" spans="1:5" x14ac:dyDescent="0.2">
      <c r="A274" t="s">
        <v>2675</v>
      </c>
      <c r="B274" t="s">
        <v>2015</v>
      </c>
      <c r="C274" s="1">
        <v>0</v>
      </c>
      <c r="D274" s="5">
        <f>VLOOKUP(B274,Апрель!$C$2:$D$367,2,0)</f>
        <v>1</v>
      </c>
      <c r="E274" s="1">
        <f>VLOOKUP(B274,Здоровье!$E$2:$H$473,4,0)</f>
        <v>0</v>
      </c>
    </row>
    <row r="275" spans="1:5" x14ac:dyDescent="0.2">
      <c r="A275" t="s">
        <v>2074</v>
      </c>
      <c r="B275" t="s">
        <v>2074</v>
      </c>
      <c r="C275" s="1">
        <v>0</v>
      </c>
      <c r="D275" s="5">
        <f>VLOOKUP(B275,Апрель!$C$2:$D$367,2,0)</f>
        <v>0</v>
      </c>
      <c r="E275" s="1">
        <f>VLOOKUP(B275,Здоровье!$E$2:$H$473,4,0)</f>
        <v>0</v>
      </c>
    </row>
    <row r="276" spans="1:5" x14ac:dyDescent="0.2">
      <c r="A276" t="s">
        <v>2676</v>
      </c>
      <c r="B276" t="s">
        <v>2016</v>
      </c>
      <c r="C276" s="1">
        <v>0</v>
      </c>
      <c r="D276" s="5">
        <f>VLOOKUP(B276,Апрель!$C$2:$D$367,2,0)</f>
        <v>0</v>
      </c>
      <c r="E276" s="1">
        <f>VLOOKUP(B276,Здоровье!$E$2:$H$473,4,0)</f>
        <v>0</v>
      </c>
    </row>
    <row r="277" spans="1:5" x14ac:dyDescent="0.2">
      <c r="A277" t="s">
        <v>2677</v>
      </c>
      <c r="B277" t="s">
        <v>1976</v>
      </c>
      <c r="C277" s="1">
        <v>0</v>
      </c>
      <c r="D277" s="5">
        <f>VLOOKUP(B277,Апрель!$C$2:$D$367,2,0)</f>
        <v>1</v>
      </c>
      <c r="E277" s="1">
        <f>VLOOKUP(B277,Здоровье!$E$2:$H$473,4,0)</f>
        <v>0</v>
      </c>
    </row>
    <row r="278" spans="1:5" x14ac:dyDescent="0.2">
      <c r="A278" t="s">
        <v>1978</v>
      </c>
      <c r="B278" t="s">
        <v>1978</v>
      </c>
      <c r="C278" s="1">
        <v>0</v>
      </c>
      <c r="D278" s="5" t="e">
        <f>VLOOKUP(B278,Апрель!$C$2:$D$367,2,0)</f>
        <v>#N/A</v>
      </c>
      <c r="E278" s="1">
        <f>VLOOKUP(B278,Здоровье!$E$2:$H$473,4,0)</f>
        <v>0</v>
      </c>
    </row>
    <row r="279" spans="1:5" x14ac:dyDescent="0.2">
      <c r="A279" t="s">
        <v>735</v>
      </c>
      <c r="B279" t="s">
        <v>1986</v>
      </c>
      <c r="C279" s="1">
        <v>0</v>
      </c>
      <c r="D279" s="5">
        <f>VLOOKUP(B279,Апрель!$C$2:$D$367,2,0)</f>
        <v>1</v>
      </c>
      <c r="E279" s="1">
        <f>VLOOKUP(B279,Здоровье!$E$2:$H$473,4,0)</f>
        <v>0</v>
      </c>
    </row>
    <row r="280" spans="1:5" x14ac:dyDescent="0.2">
      <c r="A280" t="s">
        <v>2678</v>
      </c>
      <c r="B280" t="s">
        <v>2499</v>
      </c>
      <c r="C280" s="1">
        <v>0</v>
      </c>
      <c r="D280" s="5">
        <f>VLOOKUP(B280,Апрель!$C$2:$D$367,2,0)</f>
        <v>1</v>
      </c>
      <c r="E280" s="1" t="e">
        <f>VLOOKUP(B280,Здоровье!$E$2:$H$473,4,0)</f>
        <v>#N/A</v>
      </c>
    </row>
    <row r="281" spans="1:5" x14ac:dyDescent="0.2">
      <c r="A281" t="s">
        <v>2679</v>
      </c>
      <c r="B281" t="s">
        <v>2074</v>
      </c>
      <c r="C281" s="1">
        <v>0</v>
      </c>
      <c r="D281" s="5">
        <f>VLOOKUP(B281,Апрель!$C$2:$D$367,2,0)</f>
        <v>0</v>
      </c>
      <c r="E281" s="1">
        <f>VLOOKUP(B281,Здоровье!$E$2:$H$473,4,0)</f>
        <v>0</v>
      </c>
    </row>
    <row r="282" spans="1:5" x14ac:dyDescent="0.2">
      <c r="A282" t="s">
        <v>2077</v>
      </c>
      <c r="B282" t="s">
        <v>2077</v>
      </c>
      <c r="C282" s="1">
        <v>0</v>
      </c>
      <c r="D282" s="5">
        <f>VLOOKUP(B282,Апрель!$C$2:$D$367,2,0)</f>
        <v>6</v>
      </c>
      <c r="E282" s="1">
        <f>VLOOKUP(B282,Здоровье!$E$2:$H$473,4,0)</f>
        <v>6</v>
      </c>
    </row>
    <row r="283" spans="1:5" x14ac:dyDescent="0.2">
      <c r="A283" t="s">
        <v>2680</v>
      </c>
      <c r="B283" t="s">
        <v>830</v>
      </c>
      <c r="C283" s="1">
        <v>0</v>
      </c>
      <c r="D283" s="5" t="e">
        <f>VLOOKUP(B283,Апрель!$C$2:$D$367,2,0)</f>
        <v>#N/A</v>
      </c>
      <c r="E283" s="1">
        <f>VLOOKUP(B283,Здоровье!$E$2:$H$473,4,0)</f>
        <v>10</v>
      </c>
    </row>
    <row r="284" spans="1:5" x14ac:dyDescent="0.2">
      <c r="A284" t="s">
        <v>2681</v>
      </c>
      <c r="B284" t="s">
        <v>1969</v>
      </c>
      <c r="C284" s="1">
        <v>0</v>
      </c>
      <c r="D284" s="5">
        <f>VLOOKUP(B284,Апрель!$C$2:$D$367,2,0)</f>
        <v>1</v>
      </c>
      <c r="E284" s="1">
        <f>VLOOKUP(B284,Здоровье!$E$2:$H$473,4,0)</f>
        <v>0</v>
      </c>
    </row>
    <row r="285" spans="1:5" x14ac:dyDescent="0.2">
      <c r="A285" t="s">
        <v>2447</v>
      </c>
      <c r="B285" t="s">
        <v>2447</v>
      </c>
      <c r="C285" s="1">
        <v>0</v>
      </c>
      <c r="D285" s="5">
        <f>VLOOKUP(B285,Апрель!$C$2:$D$367,2,0)</f>
        <v>1</v>
      </c>
      <c r="E285" s="1" t="e">
        <f>VLOOKUP(B285,Здоровье!$E$2:$H$473,4,0)</f>
        <v>#N/A</v>
      </c>
    </row>
    <row r="286" spans="1:5" x14ac:dyDescent="0.2">
      <c r="A286" t="s">
        <v>1959</v>
      </c>
      <c r="B286" t="s">
        <v>1959</v>
      </c>
      <c r="C286" s="1">
        <v>0</v>
      </c>
      <c r="D286" s="5">
        <f>VLOOKUP(B286,Апрель!$C$2:$D$367,2,0)</f>
        <v>1</v>
      </c>
      <c r="E286" s="1">
        <f>VLOOKUP(B286,Здоровье!$E$2:$H$473,4,0)</f>
        <v>9</v>
      </c>
    </row>
    <row r="287" spans="1:5" x14ac:dyDescent="0.2">
      <c r="A287" t="s">
        <v>2682</v>
      </c>
      <c r="B287" t="s">
        <v>1961</v>
      </c>
      <c r="C287" s="1">
        <v>0</v>
      </c>
      <c r="D287" s="5">
        <f>VLOOKUP(B287,Апрель!$C$2:$D$367,2,0)</f>
        <v>1</v>
      </c>
      <c r="E287" s="1">
        <f>VLOOKUP(B287,Здоровье!$E$2:$H$473,4,0)</f>
        <v>7</v>
      </c>
    </row>
    <row r="288" spans="1:5" x14ac:dyDescent="0.2">
      <c r="A288" t="s">
        <v>2683</v>
      </c>
      <c r="B288" t="s">
        <v>1974</v>
      </c>
      <c r="C288" s="1">
        <v>0</v>
      </c>
      <c r="D288" s="5">
        <f>VLOOKUP(B288,Апрель!$C$2:$D$367,2,0)</f>
        <v>1</v>
      </c>
      <c r="E288" s="1">
        <f>VLOOKUP(B288,Здоровье!$E$2:$H$473,4,0)</f>
        <v>0</v>
      </c>
    </row>
    <row r="289" spans="1:5" x14ac:dyDescent="0.2">
      <c r="A289" t="s">
        <v>2684</v>
      </c>
      <c r="B289" t="s">
        <v>2350</v>
      </c>
      <c r="C289" s="1">
        <v>0</v>
      </c>
      <c r="D289" s="5">
        <f>VLOOKUP(B289,Апрель!$C$2:$D$367,2,0)</f>
        <v>1</v>
      </c>
      <c r="E289" s="1">
        <f>VLOOKUP(B289,Здоровье!$E$2:$H$473,4,0)</f>
        <v>0</v>
      </c>
    </row>
    <row r="290" spans="1:5" x14ac:dyDescent="0.2">
      <c r="A290" t="s">
        <v>2055</v>
      </c>
      <c r="B290" t="s">
        <v>2055</v>
      </c>
      <c r="C290" s="1">
        <v>0</v>
      </c>
      <c r="D290" s="5">
        <f>VLOOKUP(B290,Апрель!$C$2:$D$367,2,0)</f>
        <v>1</v>
      </c>
      <c r="E290" s="1">
        <f>VLOOKUP(B290,Здоровье!$E$2:$H$473,4,0)</f>
        <v>0</v>
      </c>
    </row>
    <row r="291" spans="1:5" x14ac:dyDescent="0.2">
      <c r="A291" t="s">
        <v>2685</v>
      </c>
      <c r="B291" t="s">
        <v>2348</v>
      </c>
      <c r="C291" s="1">
        <v>0</v>
      </c>
      <c r="D291" s="5">
        <f>VLOOKUP(B291,Апрель!$C$2:$D$367,2,0)</f>
        <v>1</v>
      </c>
      <c r="E291" s="1">
        <f>VLOOKUP(B291,Здоровье!$E$2:$H$473,4,0)</f>
        <v>0</v>
      </c>
    </row>
    <row r="292" spans="1:5" x14ac:dyDescent="0.2">
      <c r="A292" t="s">
        <v>2440</v>
      </c>
      <c r="B292" t="s">
        <v>2440</v>
      </c>
      <c r="C292" s="1">
        <v>0</v>
      </c>
      <c r="D292" s="5">
        <f>VLOOKUP(B292,Апрель!$C$2:$D$367,2,0)</f>
        <v>1</v>
      </c>
      <c r="E292" s="1" t="e">
        <f>VLOOKUP(B292,Здоровье!$E$2:$H$473,4,0)</f>
        <v>#N/A</v>
      </c>
    </row>
    <row r="293" spans="1:5" x14ac:dyDescent="0.2">
      <c r="A293" t="s">
        <v>2686</v>
      </c>
      <c r="B293" t="s">
        <v>2075</v>
      </c>
      <c r="C293" s="1">
        <v>0</v>
      </c>
      <c r="D293" s="5">
        <f>VLOOKUP(B293,Апрель!$C$2:$D$367,2,0)</f>
        <v>0</v>
      </c>
      <c r="E293" s="1">
        <f>VLOOKUP(B293,Здоровье!$E$2:$H$473,4,0)</f>
        <v>0</v>
      </c>
    </row>
    <row r="294" spans="1:5" x14ac:dyDescent="0.2">
      <c r="A294" t="s">
        <v>2687</v>
      </c>
      <c r="B294" t="s">
        <v>1971</v>
      </c>
      <c r="C294" s="1">
        <v>0</v>
      </c>
      <c r="D294" s="5">
        <f>VLOOKUP(B294,Апрель!$C$2:$D$367,2,0)</f>
        <v>0</v>
      </c>
      <c r="E294" s="1">
        <f>VLOOKUP(B294,Здоровье!$E$2:$H$473,4,0)</f>
        <v>0</v>
      </c>
    </row>
    <row r="295" spans="1:5" x14ac:dyDescent="0.2">
      <c r="A295" t="s">
        <v>2688</v>
      </c>
      <c r="B295" t="s">
        <v>2688</v>
      </c>
      <c r="C295" s="1">
        <v>0</v>
      </c>
      <c r="D295" s="5" t="e">
        <f>VLOOKUP(B295,Апрель!$C$2:$D$367,2,0)</f>
        <v>#N/A</v>
      </c>
      <c r="E295" s="1" t="e">
        <f>VLOOKUP(B295,Здоровье!$E$2:$H$473,4,0)</f>
        <v>#N/A</v>
      </c>
    </row>
    <row r="296" spans="1:5" x14ac:dyDescent="0.2">
      <c r="A296" t="s">
        <v>2689</v>
      </c>
      <c r="B296" t="s">
        <v>2036</v>
      </c>
      <c r="C296" s="1">
        <v>0</v>
      </c>
      <c r="D296" s="5">
        <f>VLOOKUP(B296,Апрель!$C$2:$D$367,2,0)</f>
        <v>1</v>
      </c>
      <c r="E296" s="1">
        <f>VLOOKUP(B296,Здоровье!$E$2:$H$473,4,0)</f>
        <v>11</v>
      </c>
    </row>
    <row r="297" spans="1:5" x14ac:dyDescent="0.2">
      <c r="A297" t="s">
        <v>2690</v>
      </c>
      <c r="B297" t="s">
        <v>2335</v>
      </c>
      <c r="C297" s="1">
        <v>0</v>
      </c>
      <c r="D297" s="5" t="e">
        <f>VLOOKUP(B297,Апрель!$C$2:$D$367,2,0)</f>
        <v>#N/A</v>
      </c>
      <c r="E297" s="1" t="e">
        <f>VLOOKUP(B297,Здоровье!$E$2:$H$473,4,0)</f>
        <v>#N/A</v>
      </c>
    </row>
    <row r="298" spans="1:5" x14ac:dyDescent="0.2">
      <c r="A298" t="s">
        <v>2691</v>
      </c>
      <c r="B298" t="s">
        <v>2347</v>
      </c>
      <c r="C298" s="1">
        <v>0</v>
      </c>
      <c r="D298" s="5">
        <f>VLOOKUP(B298,Апрель!$C$2:$D$367,2,0)</f>
        <v>1</v>
      </c>
      <c r="E298" s="1">
        <f>VLOOKUP(B298,Здоровье!$E$2:$H$473,4,0)</f>
        <v>0</v>
      </c>
    </row>
    <row r="299" spans="1:5" x14ac:dyDescent="0.2">
      <c r="A299" t="s">
        <v>2299</v>
      </c>
      <c r="B299" t="s">
        <v>2299</v>
      </c>
      <c r="C299" s="1">
        <v>0</v>
      </c>
      <c r="D299" s="5" t="e">
        <f>VLOOKUP(B299,Апрель!$C$2:$D$367,2,0)</f>
        <v>#N/A</v>
      </c>
      <c r="E299" s="1">
        <f>VLOOKUP(B299,Здоровье!$E$2:$H$473,4,0)</f>
        <v>0</v>
      </c>
    </row>
    <row r="300" spans="1:5" x14ac:dyDescent="0.2">
      <c r="A300" t="s">
        <v>2692</v>
      </c>
      <c r="B300" t="s">
        <v>2692</v>
      </c>
      <c r="C300" s="1">
        <v>0</v>
      </c>
      <c r="D300" s="5" t="e">
        <f>VLOOKUP(B300,Апрель!$C$2:$D$367,2,0)</f>
        <v>#N/A</v>
      </c>
      <c r="E300" s="1" t="e">
        <f>VLOOKUP(B300,Здоровье!$E$2:$H$473,4,0)</f>
        <v>#N/A</v>
      </c>
    </row>
    <row r="301" spans="1:5" x14ac:dyDescent="0.2">
      <c r="A301" t="s">
        <v>2693</v>
      </c>
      <c r="B301" t="s">
        <v>2299</v>
      </c>
      <c r="C301" s="1">
        <v>0</v>
      </c>
      <c r="D301" s="5" t="e">
        <f>VLOOKUP(B301,Апрель!$C$2:$D$367,2,0)</f>
        <v>#N/A</v>
      </c>
      <c r="E301" s="1">
        <f>VLOOKUP(B301,Здоровье!$E$2:$H$473,4,0)</f>
        <v>0</v>
      </c>
    </row>
    <row r="302" spans="1:5" x14ac:dyDescent="0.2">
      <c r="A302" t="s">
        <v>2694</v>
      </c>
      <c r="B302" t="s">
        <v>2064</v>
      </c>
      <c r="C302" s="1">
        <v>0</v>
      </c>
      <c r="D302" s="5">
        <f>VLOOKUP(B302,Апрель!$C$2:$D$367,2,0)</f>
        <v>0</v>
      </c>
      <c r="E302" s="1">
        <f>VLOOKUP(B302,Здоровье!$E$2:$H$473,4,0)</f>
        <v>0</v>
      </c>
    </row>
    <row r="303" spans="1:5" x14ac:dyDescent="0.2">
      <c r="A303" t="s">
        <v>2695</v>
      </c>
      <c r="B303" t="s">
        <v>2072</v>
      </c>
      <c r="C303" s="1">
        <v>0</v>
      </c>
      <c r="D303" s="5">
        <f>VLOOKUP(B303,Апрель!$C$2:$D$367,2,0)</f>
        <v>0</v>
      </c>
      <c r="E303" s="1">
        <f>VLOOKUP(B303,Здоровье!$E$2:$H$473,4,0)</f>
        <v>0</v>
      </c>
    </row>
    <row r="304" spans="1:5" x14ac:dyDescent="0.2">
      <c r="A304" t="s">
        <v>2696</v>
      </c>
      <c r="B304" t="s">
        <v>2009</v>
      </c>
      <c r="C304" s="1">
        <v>0</v>
      </c>
      <c r="D304" s="5">
        <f>VLOOKUP(B304,Апрель!$C$2:$D$367,2,0)</f>
        <v>0</v>
      </c>
      <c r="E304" s="1">
        <f>VLOOKUP(B304,Здоровье!$E$2:$H$473,4,0)</f>
        <v>0</v>
      </c>
    </row>
    <row r="305" spans="1:5" x14ac:dyDescent="0.2">
      <c r="A305" t="s">
        <v>2697</v>
      </c>
      <c r="B305" t="s">
        <v>2310</v>
      </c>
      <c r="C305" s="1">
        <v>0</v>
      </c>
      <c r="D305" s="5">
        <f>VLOOKUP(B305,Апрель!$C$2:$D$367,2,0)</f>
        <v>1</v>
      </c>
      <c r="E305" s="1">
        <f>VLOOKUP(B305,Здоровье!$E$2:$H$473,4,0)</f>
        <v>9</v>
      </c>
    </row>
    <row r="306" spans="1:5" x14ac:dyDescent="0.2">
      <c r="A306" t="s">
        <v>2698</v>
      </c>
      <c r="B306" t="s">
        <v>2698</v>
      </c>
      <c r="C306" s="1">
        <v>0</v>
      </c>
      <c r="D306" s="5" t="e">
        <f>VLOOKUP(B306,Апрель!$C$2:$D$367,2,0)</f>
        <v>#N/A</v>
      </c>
      <c r="E306" s="1" t="e">
        <f>VLOOKUP(B306,Здоровье!$E$2:$H$473,4,0)</f>
        <v>#N/A</v>
      </c>
    </row>
    <row r="307" spans="1:5" x14ac:dyDescent="0.2">
      <c r="A307" t="s">
        <v>2699</v>
      </c>
      <c r="B307" t="s">
        <v>2497</v>
      </c>
      <c r="C307" s="1">
        <v>0</v>
      </c>
      <c r="D307" s="5">
        <f>VLOOKUP(B307,Апрель!$C$2:$D$367,2,0)</f>
        <v>1</v>
      </c>
      <c r="E307" s="1" t="e">
        <f>VLOOKUP(B307,Здоровье!$E$2:$H$473,4,0)</f>
        <v>#N/A</v>
      </c>
    </row>
    <row r="308" spans="1:5" x14ac:dyDescent="0.2">
      <c r="A308" t="s">
        <v>2700</v>
      </c>
      <c r="B308" t="s">
        <v>2226</v>
      </c>
      <c r="C308" s="1">
        <v>0</v>
      </c>
      <c r="D308" s="5">
        <f>VLOOKUP(B308,Апрель!$C$2:$D$367,2,0)</f>
        <v>1</v>
      </c>
      <c r="E308" s="1">
        <f>VLOOKUP(B308,Здоровье!$E$2:$H$473,4,0)</f>
        <v>0</v>
      </c>
    </row>
    <row r="309" spans="1:5" x14ac:dyDescent="0.2">
      <c r="A309" t="s">
        <v>2701</v>
      </c>
      <c r="B309" t="s">
        <v>2366</v>
      </c>
      <c r="C309" s="1">
        <v>0</v>
      </c>
      <c r="D309" s="5">
        <f>VLOOKUP(B309,Апрель!$C$2:$D$367,2,0)</f>
        <v>1</v>
      </c>
      <c r="E309" s="1" t="e">
        <f>VLOOKUP(B309,Здоровье!$E$2:$H$473,4,0)</f>
        <v>#N/A</v>
      </c>
    </row>
    <row r="310" spans="1:5" x14ac:dyDescent="0.2">
      <c r="A310" t="s">
        <v>2702</v>
      </c>
      <c r="B310" t="s">
        <v>2761</v>
      </c>
      <c r="C310" s="1">
        <v>0</v>
      </c>
      <c r="D310" s="5" t="e">
        <f>VLOOKUP(B310,Апрель!$C$2:$D$367,2,0)</f>
        <v>#N/A</v>
      </c>
      <c r="E310" s="1" t="e">
        <f>VLOOKUP(B310,Здоровье!$E$2:$H$473,4,0)</f>
        <v>#N/A</v>
      </c>
    </row>
    <row r="311" spans="1:5" x14ac:dyDescent="0.2">
      <c r="A311" t="s">
        <v>1973</v>
      </c>
      <c r="B311" t="s">
        <v>1973</v>
      </c>
      <c r="C311" s="1">
        <v>0</v>
      </c>
      <c r="D311" s="5" t="e">
        <f>VLOOKUP(B311,Апрель!$C$2:$D$367,2,0)</f>
        <v>#N/A</v>
      </c>
      <c r="E311" s="1">
        <f>VLOOKUP(B311,Здоровье!$E$2:$H$473,4,0)</f>
        <v>0</v>
      </c>
    </row>
    <row r="312" spans="1:5" x14ac:dyDescent="0.2">
      <c r="A312" t="s">
        <v>2452</v>
      </c>
      <c r="B312" t="s">
        <v>2452</v>
      </c>
      <c r="C312" s="1">
        <v>0</v>
      </c>
      <c r="D312" s="5">
        <f>VLOOKUP(B312,Апрель!$C$2:$D$367,2,0)</f>
        <v>1</v>
      </c>
      <c r="E312" s="1" t="e">
        <f>VLOOKUP(B312,Здоровье!$E$2:$H$473,4,0)</f>
        <v>#N/A</v>
      </c>
    </row>
    <row r="313" spans="1:5" x14ac:dyDescent="0.2">
      <c r="A313" t="s">
        <v>2703</v>
      </c>
      <c r="B313" t="s">
        <v>2703</v>
      </c>
      <c r="C313" s="1">
        <v>0</v>
      </c>
      <c r="D313" s="5" t="e">
        <f>VLOOKUP(B313,Апрель!$C$2:$D$367,2,0)</f>
        <v>#N/A</v>
      </c>
      <c r="E313" s="1" t="e">
        <f>VLOOKUP(B313,Здоровье!$E$2:$H$473,4,0)</f>
        <v>#N/A</v>
      </c>
    </row>
    <row r="314" spans="1:5" x14ac:dyDescent="0.2">
      <c r="A314" t="s">
        <v>2035</v>
      </c>
      <c r="B314" t="s">
        <v>2035</v>
      </c>
      <c r="C314" s="1">
        <v>0</v>
      </c>
      <c r="D314" s="5">
        <f>VLOOKUP(B314,Апрель!$C$2:$D$367,2,0)</f>
        <v>1</v>
      </c>
      <c r="E314" s="1">
        <f>VLOOKUP(B314,Здоровье!$E$2:$H$473,4,0)</f>
        <v>0</v>
      </c>
    </row>
    <row r="315" spans="1:5" x14ac:dyDescent="0.2">
      <c r="A315" t="s">
        <v>2704</v>
      </c>
      <c r="B315" t="s">
        <v>2029</v>
      </c>
      <c r="C315" s="1">
        <v>0</v>
      </c>
      <c r="D315" s="5">
        <f>VLOOKUP(B315,Апрель!$C$2:$D$367,2,0)</f>
        <v>0</v>
      </c>
      <c r="E315" s="1">
        <f>VLOOKUP(B315,Здоровье!$E$2:$H$473,4,0)</f>
        <v>0</v>
      </c>
    </row>
    <row r="316" spans="1:5" x14ac:dyDescent="0.2">
      <c r="A316" t="s">
        <v>2468</v>
      </c>
      <c r="B316" t="s">
        <v>2468</v>
      </c>
      <c r="C316" s="1">
        <v>0</v>
      </c>
      <c r="D316" s="5">
        <f>VLOOKUP(B316,Апрель!$C$2:$D$367,2,0)</f>
        <v>1</v>
      </c>
      <c r="E316" s="1" t="e">
        <f>VLOOKUP(B316,Здоровье!$E$2:$H$473,4,0)</f>
        <v>#N/A</v>
      </c>
    </row>
    <row r="317" spans="1:5" x14ac:dyDescent="0.2">
      <c r="A317" t="s">
        <v>2011</v>
      </c>
      <c r="B317" t="s">
        <v>2011</v>
      </c>
      <c r="C317" s="1">
        <v>0</v>
      </c>
      <c r="D317" s="5" t="e">
        <f>VLOOKUP(B317,Апрель!$C$2:$D$367,2,0)</f>
        <v>#N/A</v>
      </c>
      <c r="E317" s="1" t="e">
        <f>VLOOKUP(B317,Здоровье!$E$2:$H$473,4,0)</f>
        <v>#N/A</v>
      </c>
    </row>
    <row r="318" spans="1:5" x14ac:dyDescent="0.2">
      <c r="A318" t="s">
        <v>2705</v>
      </c>
      <c r="B318" t="s">
        <v>2705</v>
      </c>
      <c r="C318" s="1">
        <v>0</v>
      </c>
      <c r="D318" s="5" t="e">
        <f>VLOOKUP(B318,Апрель!$C$2:$D$367,2,0)</f>
        <v>#N/A</v>
      </c>
      <c r="E318" s="1" t="e">
        <f>VLOOKUP(B318,Здоровье!$E$2:$H$473,4,0)</f>
        <v>#N/A</v>
      </c>
    </row>
    <row r="319" spans="1:5" x14ac:dyDescent="0.2">
      <c r="A319" t="s">
        <v>2706</v>
      </c>
      <c r="B319" t="s">
        <v>2088</v>
      </c>
      <c r="C319" s="1">
        <v>0</v>
      </c>
      <c r="D319" s="5">
        <f>VLOOKUP(B319,Апрель!$C$2:$D$367,2,0)</f>
        <v>0</v>
      </c>
      <c r="E319" s="1">
        <f>VLOOKUP(B319,Здоровье!$E$2:$H$473,4,0)</f>
        <v>0</v>
      </c>
    </row>
    <row r="320" spans="1:5" x14ac:dyDescent="0.2">
      <c r="A320" t="s">
        <v>2467</v>
      </c>
      <c r="B320" t="s">
        <v>2467</v>
      </c>
      <c r="C320" s="1">
        <v>0</v>
      </c>
      <c r="D320" s="5">
        <f>VLOOKUP(B320,Апрель!$C$2:$D$367,2,0)</f>
        <v>1</v>
      </c>
      <c r="E320" s="1" t="e">
        <f>VLOOKUP(B320,Здоровье!$E$2:$H$473,4,0)</f>
        <v>#N/A</v>
      </c>
    </row>
    <row r="321" spans="1:5" x14ac:dyDescent="0.2">
      <c r="A321" t="s">
        <v>2707</v>
      </c>
      <c r="B321" t="s">
        <v>1505</v>
      </c>
      <c r="C321" s="1">
        <v>0</v>
      </c>
      <c r="D321" s="5">
        <f>VLOOKUP(B321,Апрель!$C$2:$D$367,2,0)</f>
        <v>1</v>
      </c>
      <c r="E321" s="1">
        <f>VLOOKUP(B321,Здоровье!$E$2:$H$473,4,0)</f>
        <v>11</v>
      </c>
    </row>
    <row r="322" spans="1:5" x14ac:dyDescent="0.2">
      <c r="A322" t="s">
        <v>2708</v>
      </c>
      <c r="B322" t="s">
        <v>2043</v>
      </c>
      <c r="C322" s="1">
        <v>0</v>
      </c>
      <c r="D322" s="5">
        <f>VLOOKUP(B322,Апрель!$C$2:$D$367,2,0)</f>
        <v>1</v>
      </c>
      <c r="E322" s="1">
        <f>VLOOKUP(B322,Здоровье!$E$2:$H$473,4,0)</f>
        <v>0</v>
      </c>
    </row>
    <row r="323" spans="1:5" x14ac:dyDescent="0.2">
      <c r="A323" t="s">
        <v>2709</v>
      </c>
      <c r="B323" t="s">
        <v>2208</v>
      </c>
      <c r="C323" s="1">
        <v>0</v>
      </c>
      <c r="D323" s="5">
        <f>VLOOKUP(B323,Апрель!$C$2:$D$367,2,0)</f>
        <v>1</v>
      </c>
      <c r="E323" s="1">
        <f>VLOOKUP(B323,Здоровье!$E$2:$H$473,4,0)</f>
        <v>7</v>
      </c>
    </row>
    <row r="324" spans="1:5" x14ac:dyDescent="0.2">
      <c r="A324" t="s">
        <v>2710</v>
      </c>
      <c r="B324" t="s">
        <v>1971</v>
      </c>
      <c r="C324" s="1">
        <v>0</v>
      </c>
      <c r="D324" s="5">
        <f>VLOOKUP(B324,Апрель!$C$2:$D$367,2,0)</f>
        <v>0</v>
      </c>
      <c r="E324" s="1">
        <f>VLOOKUP(B324,Здоровье!$E$2:$H$473,4,0)</f>
        <v>0</v>
      </c>
    </row>
    <row r="325" spans="1:5" x14ac:dyDescent="0.2">
      <c r="A325" t="s">
        <v>2446</v>
      </c>
      <c r="B325" t="s">
        <v>2446</v>
      </c>
      <c r="C325" s="1">
        <v>0</v>
      </c>
      <c r="D325" s="5">
        <f>VLOOKUP(B325,Апрель!$C$2:$D$367,2,0)</f>
        <v>1</v>
      </c>
      <c r="E325" s="1" t="e">
        <f>VLOOKUP(B325,Здоровье!$E$2:$H$473,4,0)</f>
        <v>#N/A</v>
      </c>
    </row>
    <row r="326" spans="1:5" x14ac:dyDescent="0.2">
      <c r="A326" t="s">
        <v>2711</v>
      </c>
      <c r="B326" t="s">
        <v>2711</v>
      </c>
      <c r="C326" s="1">
        <v>0</v>
      </c>
      <c r="D326" s="5" t="e">
        <f>VLOOKUP(B326,Апрель!$C$2:$D$367,2,0)</f>
        <v>#N/A</v>
      </c>
      <c r="E326" s="1" t="e">
        <f>VLOOKUP(B326,Здоровье!$E$2:$H$473,4,0)</f>
        <v>#N/A</v>
      </c>
    </row>
    <row r="327" spans="1:5" x14ac:dyDescent="0.2">
      <c r="A327" t="s">
        <v>2712</v>
      </c>
      <c r="B327" t="s">
        <v>2029</v>
      </c>
      <c r="C327" s="1">
        <v>0</v>
      </c>
      <c r="D327" s="5">
        <f>VLOOKUP(B327,Апрель!$C$2:$D$367,2,0)</f>
        <v>0</v>
      </c>
      <c r="E327" s="1">
        <f>VLOOKUP(B327,Здоровье!$E$2:$H$473,4,0)</f>
        <v>0</v>
      </c>
    </row>
    <row r="328" spans="1:5" x14ac:dyDescent="0.2">
      <c r="A328" t="s">
        <v>2713</v>
      </c>
      <c r="B328" t="s">
        <v>2713</v>
      </c>
      <c r="C328" s="1">
        <v>0</v>
      </c>
      <c r="D328" s="5" t="e">
        <f>VLOOKUP(B328,Апрель!$C$2:$D$367,2,0)</f>
        <v>#N/A</v>
      </c>
      <c r="E328" s="1" t="e">
        <f>VLOOKUP(B328,Здоровье!$E$2:$H$473,4,0)</f>
        <v>#N/A</v>
      </c>
    </row>
    <row r="329" spans="1:5" x14ac:dyDescent="0.2">
      <c r="A329" t="s">
        <v>2714</v>
      </c>
      <c r="B329" t="s">
        <v>2033</v>
      </c>
      <c r="C329" s="1">
        <v>0</v>
      </c>
      <c r="D329" s="5">
        <f>VLOOKUP(B329,Апрель!$C$2:$D$367,2,0)</f>
        <v>1</v>
      </c>
      <c r="E329" s="1">
        <f>VLOOKUP(B329,Здоровье!$E$2:$H$473,4,0)</f>
        <v>9</v>
      </c>
    </row>
    <row r="330" spans="1:5" x14ac:dyDescent="0.2">
      <c r="A330" t="s">
        <v>2715</v>
      </c>
      <c r="B330" t="s">
        <v>2241</v>
      </c>
      <c r="C330" s="1">
        <v>0</v>
      </c>
      <c r="D330" s="5">
        <f>VLOOKUP(B330,Апрель!$C$2:$D$367,2,0)</f>
        <v>1</v>
      </c>
      <c r="E330" s="1">
        <f>VLOOKUP(B330,Здоровье!$E$2:$H$473,4,0)</f>
        <v>0</v>
      </c>
    </row>
    <row r="331" spans="1:5" x14ac:dyDescent="0.2">
      <c r="A331" t="s">
        <v>2716</v>
      </c>
      <c r="B331" t="s">
        <v>2716</v>
      </c>
      <c r="C331" s="1">
        <v>0</v>
      </c>
      <c r="D331" s="5" t="e">
        <f>VLOOKUP(B331,Апрель!$C$2:$D$367,2,0)</f>
        <v>#N/A</v>
      </c>
      <c r="E331" s="1" t="e">
        <f>VLOOKUP(B331,Здоровье!$E$2:$H$473,4,0)</f>
        <v>#N/A</v>
      </c>
    </row>
    <row r="332" spans="1:5" x14ac:dyDescent="0.2">
      <c r="A332" t="s">
        <v>2717</v>
      </c>
      <c r="B332" t="s">
        <v>2088</v>
      </c>
      <c r="C332" s="1">
        <v>0</v>
      </c>
      <c r="D332" s="5">
        <f>VLOOKUP(B332,Апрель!$C$2:$D$367,2,0)</f>
        <v>0</v>
      </c>
      <c r="E332" s="1">
        <f>VLOOKUP(B332,Здоровье!$E$2:$H$473,4,0)</f>
        <v>0</v>
      </c>
    </row>
    <row r="333" spans="1:5" x14ac:dyDescent="0.2">
      <c r="A333" t="s">
        <v>2308</v>
      </c>
      <c r="B333" t="s">
        <v>2308</v>
      </c>
      <c r="C333" s="1">
        <v>0</v>
      </c>
      <c r="D333" s="5">
        <f>VLOOKUP(B333,Апрель!$C$2:$D$367,2,0)</f>
        <v>1</v>
      </c>
      <c r="E333" s="1" t="e">
        <f>VLOOKUP(B333,Здоровье!$E$2:$H$473,4,0)</f>
        <v>#N/A</v>
      </c>
    </row>
    <row r="334" spans="1:5" x14ac:dyDescent="0.2">
      <c r="A334" t="s">
        <v>2718</v>
      </c>
      <c r="B334" t="s">
        <v>2718</v>
      </c>
      <c r="C334" s="1">
        <v>0</v>
      </c>
      <c r="D334" s="5" t="e">
        <f>VLOOKUP(B334,Апрель!$C$2:$D$367,2,0)</f>
        <v>#N/A</v>
      </c>
      <c r="E334" s="1" t="e">
        <f>VLOOKUP(B334,Здоровье!$E$2:$H$473,4,0)</f>
        <v>#N/A</v>
      </c>
    </row>
    <row r="335" spans="1:5" x14ac:dyDescent="0.2">
      <c r="A335" t="s">
        <v>2719</v>
      </c>
      <c r="B335" t="s">
        <v>2719</v>
      </c>
      <c r="C335" s="1">
        <v>0</v>
      </c>
      <c r="D335" s="5" t="e">
        <f>VLOOKUP(B335,Апрель!$C$2:$D$367,2,0)</f>
        <v>#N/A</v>
      </c>
      <c r="E335" s="1" t="e">
        <f>VLOOKUP(B335,Здоровье!$E$2:$H$473,4,0)</f>
        <v>#N/A</v>
      </c>
    </row>
    <row r="336" spans="1:5" x14ac:dyDescent="0.2">
      <c r="A336" t="s">
        <v>2720</v>
      </c>
      <c r="B336" t="s">
        <v>2433</v>
      </c>
      <c r="C336" s="1">
        <v>0</v>
      </c>
      <c r="D336" s="5">
        <f>VLOOKUP(B336,Апрель!$C$2:$D$367,2,0)</f>
        <v>1</v>
      </c>
      <c r="E336" s="1" t="e">
        <f>VLOOKUP(B336,Здоровье!$E$2:$H$473,4,0)</f>
        <v>#N/A</v>
      </c>
    </row>
    <row r="337" spans="1:5" x14ac:dyDescent="0.2">
      <c r="A337" t="s">
        <v>2721</v>
      </c>
      <c r="B337" t="s">
        <v>2762</v>
      </c>
      <c r="C337" s="1">
        <v>0</v>
      </c>
      <c r="D337" s="5" t="e">
        <f>VLOOKUP(B337,Апрель!$C$2:$D$367,2,0)</f>
        <v>#N/A</v>
      </c>
      <c r="E337" s="1" t="e">
        <f>VLOOKUP(B337,Здоровье!$E$2:$H$473,4,0)</f>
        <v>#N/A</v>
      </c>
    </row>
    <row r="338" spans="1:5" x14ac:dyDescent="0.2">
      <c r="A338" t="s">
        <v>2722</v>
      </c>
      <c r="B338" t="s">
        <v>2722</v>
      </c>
      <c r="C338" s="1">
        <v>0</v>
      </c>
      <c r="D338" s="5" t="e">
        <f>VLOOKUP(B338,Апрель!$C$2:$D$367,2,0)</f>
        <v>#N/A</v>
      </c>
      <c r="E338" s="1" t="e">
        <f>VLOOKUP(B338,Здоровье!$E$2:$H$473,4,0)</f>
        <v>#N/A</v>
      </c>
    </row>
    <row r="339" spans="1:5" x14ac:dyDescent="0.2">
      <c r="A339" t="s">
        <v>2723</v>
      </c>
      <c r="B339" t="s">
        <v>2723</v>
      </c>
      <c r="C339" s="1">
        <v>0</v>
      </c>
      <c r="D339" s="5">
        <f>VLOOKUP(B339,Апрель!$C$2:$D$367,2,0)</f>
        <v>1</v>
      </c>
      <c r="E339" s="1" t="e">
        <f>VLOOKUP(B339,Здоровье!$E$2:$H$473,4,0)</f>
        <v>#N/A</v>
      </c>
    </row>
    <row r="340" spans="1:5" x14ac:dyDescent="0.2">
      <c r="A340" t="s">
        <v>2724</v>
      </c>
      <c r="B340" t="s">
        <v>2763</v>
      </c>
      <c r="C340" s="1">
        <v>0</v>
      </c>
      <c r="D340" s="5" t="e">
        <f>VLOOKUP(B340,Апрель!$C$2:$D$367,2,0)</f>
        <v>#N/A</v>
      </c>
      <c r="E340" s="1" t="e">
        <f>VLOOKUP(B340,Здоровье!$E$2:$H$473,4,0)</f>
        <v>#N/A</v>
      </c>
    </row>
    <row r="341" spans="1:5" x14ac:dyDescent="0.2">
      <c r="A341" t="s">
        <v>2725</v>
      </c>
      <c r="B341" t="s">
        <v>2725</v>
      </c>
      <c r="C341" s="1">
        <v>0</v>
      </c>
      <c r="D341" s="5" t="e">
        <f>VLOOKUP(B341,Апрель!$C$2:$D$367,2,0)</f>
        <v>#N/A</v>
      </c>
      <c r="E341" s="1" t="e">
        <f>VLOOKUP(B341,Здоровье!$E$2:$H$473,4,0)</f>
        <v>#N/A</v>
      </c>
    </row>
    <row r="342" spans="1:5" x14ac:dyDescent="0.2">
      <c r="A342" t="s">
        <v>2726</v>
      </c>
      <c r="B342" t="s">
        <v>2726</v>
      </c>
      <c r="C342" s="1">
        <v>0</v>
      </c>
      <c r="D342" s="5" t="e">
        <f>VLOOKUP(B342,Апрель!$C$2:$D$367,2,0)</f>
        <v>#N/A</v>
      </c>
      <c r="E342" s="1" t="e">
        <f>VLOOKUP(B342,Здоровье!$E$2:$H$473,4,0)</f>
        <v>#N/A</v>
      </c>
    </row>
    <row r="343" spans="1:5" x14ac:dyDescent="0.2">
      <c r="A343" t="s">
        <v>2727</v>
      </c>
      <c r="B343" t="s">
        <v>2727</v>
      </c>
      <c r="C343" s="1">
        <v>0</v>
      </c>
      <c r="D343" s="5" t="e">
        <f>VLOOKUP(B343,Апрель!$C$2:$D$367,2,0)</f>
        <v>#N/A</v>
      </c>
      <c r="E343" s="1" t="e">
        <f>VLOOKUP(B343,Здоровье!$E$2:$H$473,4,0)</f>
        <v>#N/A</v>
      </c>
    </row>
    <row r="344" spans="1:5" x14ac:dyDescent="0.2">
      <c r="A344" t="s">
        <v>2728</v>
      </c>
      <c r="B344" t="s">
        <v>2728</v>
      </c>
      <c r="C344" s="1">
        <v>0</v>
      </c>
      <c r="D344" s="5" t="e">
        <f>VLOOKUP(B344,Апрель!$C$2:$D$367,2,0)</f>
        <v>#N/A</v>
      </c>
      <c r="E344" s="1" t="e">
        <f>VLOOKUP(B344,Здоровье!$E$2:$H$473,4,0)</f>
        <v>#N/A</v>
      </c>
    </row>
    <row r="345" spans="1:5" x14ac:dyDescent="0.2">
      <c r="A345" t="s">
        <v>2258</v>
      </c>
      <c r="B345" t="s">
        <v>2258</v>
      </c>
      <c r="C345" s="1">
        <v>0</v>
      </c>
      <c r="D345" s="5" t="e">
        <f>VLOOKUP(B345,Апрель!$C$2:$D$367,2,0)</f>
        <v>#N/A</v>
      </c>
      <c r="E345" s="1">
        <f>VLOOKUP(B345,Здоровье!$E$2:$H$473,4,0)</f>
        <v>0</v>
      </c>
    </row>
    <row r="346" spans="1:5" x14ac:dyDescent="0.2">
      <c r="A346" t="s">
        <v>2729</v>
      </c>
      <c r="B346" t="s">
        <v>2764</v>
      </c>
      <c r="C346" s="1">
        <v>0</v>
      </c>
      <c r="D346" s="5" t="e">
        <f>VLOOKUP(B346,Апрель!$C$2:$D$367,2,0)</f>
        <v>#N/A</v>
      </c>
      <c r="E346" s="1" t="e">
        <f>VLOOKUP(B346,Здоровье!$E$2:$H$473,4,0)</f>
        <v>#N/A</v>
      </c>
    </row>
    <row r="347" spans="1:5" x14ac:dyDescent="0.2">
      <c r="A347" t="s">
        <v>2214</v>
      </c>
      <c r="B347" t="s">
        <v>2214</v>
      </c>
      <c r="C347" s="1">
        <v>0</v>
      </c>
      <c r="D347" s="5">
        <f>VLOOKUP(B347,Апрель!$C$2:$D$367,2,0)</f>
        <v>1</v>
      </c>
      <c r="E347" s="1">
        <f>VLOOKUP(B347,Здоровье!$E$2:$H$473,4,0)</f>
        <v>5</v>
      </c>
    </row>
    <row r="348" spans="1:5" x14ac:dyDescent="0.2">
      <c r="A348" t="s">
        <v>2730</v>
      </c>
      <c r="B348" t="s">
        <v>2326</v>
      </c>
      <c r="C348" s="1">
        <v>0</v>
      </c>
      <c r="D348" s="5">
        <f>VLOOKUP(B348,Апрель!$C$2:$D$367,2,0)</f>
        <v>1</v>
      </c>
      <c r="E348" s="1">
        <f>VLOOKUP(B348,Здоровье!$E$2:$H$473,4,0)</f>
        <v>6</v>
      </c>
    </row>
    <row r="349" spans="1:5" x14ac:dyDescent="0.2">
      <c r="A349" t="s">
        <v>2731</v>
      </c>
      <c r="B349" t="s">
        <v>2731</v>
      </c>
      <c r="C349" s="1">
        <v>0</v>
      </c>
      <c r="D349" s="5" t="e">
        <f>VLOOKUP(B349,Апрель!$C$2:$D$367,2,0)</f>
        <v>#N/A</v>
      </c>
      <c r="E349" s="1" t="e">
        <f>VLOOKUP(B349,Здоровье!$E$2:$H$473,4,0)</f>
        <v>#N/A</v>
      </c>
    </row>
    <row r="350" spans="1:5" x14ac:dyDescent="0.2">
      <c r="A350" t="s">
        <v>2732</v>
      </c>
      <c r="B350" t="s">
        <v>2765</v>
      </c>
      <c r="C350" s="1">
        <v>0</v>
      </c>
      <c r="D350" s="5" t="e">
        <f>VLOOKUP(B350,Апрель!$C$2:$D$367,2,0)</f>
        <v>#N/A</v>
      </c>
      <c r="E350" s="1" t="e">
        <f>VLOOKUP(B350,Здоровье!$E$2:$H$473,4,0)</f>
        <v>#N/A</v>
      </c>
    </row>
    <row r="351" spans="1:5" x14ac:dyDescent="0.2">
      <c r="A351" t="s">
        <v>2733</v>
      </c>
      <c r="B351" t="s">
        <v>2733</v>
      </c>
      <c r="C351" s="1">
        <v>0</v>
      </c>
      <c r="D351" s="5" t="e">
        <f>VLOOKUP(B351,Апрель!$C$2:$D$367,2,0)</f>
        <v>#N/A</v>
      </c>
      <c r="E351" s="1" t="e">
        <f>VLOOKUP(B351,Здоровье!$E$2:$H$473,4,0)</f>
        <v>#N/A</v>
      </c>
    </row>
    <row r="352" spans="1:5" x14ac:dyDescent="0.2">
      <c r="A352" t="s">
        <v>2734</v>
      </c>
      <c r="B352" t="s">
        <v>2029</v>
      </c>
      <c r="C352" s="1">
        <v>0</v>
      </c>
      <c r="D352" s="5">
        <f>VLOOKUP(B352,Апрель!$C$2:$D$367,2,0)</f>
        <v>0</v>
      </c>
      <c r="E352" s="1">
        <f>VLOOKUP(B352,Здоровье!$E$2:$H$473,4,0)</f>
        <v>0</v>
      </c>
    </row>
    <row r="353" spans="1:5" x14ac:dyDescent="0.2">
      <c r="A353" t="s">
        <v>2735</v>
      </c>
      <c r="B353" t="s">
        <v>2337</v>
      </c>
      <c r="C353" s="1">
        <v>0</v>
      </c>
      <c r="D353" s="5">
        <f>VLOOKUP(B353,Апрель!$C$2:$D$367,2,0)</f>
        <v>1</v>
      </c>
      <c r="E353" s="1" t="e">
        <f>VLOOKUP(B353,Здоровье!$E$2:$H$473,4,0)</f>
        <v>#N/A</v>
      </c>
    </row>
    <row r="354" spans="1:5" x14ac:dyDescent="0.2">
      <c r="A354" t="s">
        <v>2263</v>
      </c>
      <c r="B354" t="s">
        <v>2337</v>
      </c>
      <c r="C354" s="1">
        <v>0</v>
      </c>
      <c r="D354" s="5">
        <f>VLOOKUP(B354,Апрель!$C$2:$D$367,2,0)</f>
        <v>1</v>
      </c>
      <c r="E354" s="1" t="e">
        <f>VLOOKUP(B354,Здоровье!$E$2:$H$473,4,0)</f>
        <v>#N/A</v>
      </c>
    </row>
    <row r="355" spans="1:5" x14ac:dyDescent="0.2">
      <c r="A355" t="s">
        <v>2736</v>
      </c>
      <c r="B355" t="s">
        <v>1959</v>
      </c>
      <c r="C355" s="1">
        <v>0</v>
      </c>
      <c r="D355" s="5">
        <f>VLOOKUP(B355,Апрель!$C$2:$D$367,2,0)</f>
        <v>1</v>
      </c>
      <c r="E355" s="1">
        <f>VLOOKUP(B355,Здоровье!$E$2:$H$473,4,0)</f>
        <v>9</v>
      </c>
    </row>
  </sheetData>
  <autoFilter ref="A1:H355" xr:uid="{C9B346DD-2E4B-4965-8401-1862C3C9D2E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98DB-BD17-4B22-B56A-0D2C77D81F5C}">
  <sheetPr filterMode="1"/>
  <dimension ref="A1:K473"/>
  <sheetViews>
    <sheetView workbookViewId="0">
      <pane ySplit="1" topLeftCell="A19" activePane="bottomLeft" state="frozen"/>
      <selection pane="bottomLeft" activeCell="E341" sqref="E341"/>
    </sheetView>
  </sheetViews>
  <sheetFormatPr defaultRowHeight="14.25" x14ac:dyDescent="0.2"/>
  <cols>
    <col min="2" max="2" width="45.09765625" customWidth="1"/>
    <col min="3" max="3" width="19.3984375" customWidth="1"/>
    <col min="4" max="4" width="35.19921875" customWidth="1"/>
    <col min="5" max="5" width="33.09765625" customWidth="1"/>
    <col min="6" max="6" width="24.69921875" customWidth="1"/>
    <col min="7" max="7" width="23.19921875" customWidth="1"/>
  </cols>
  <sheetData>
    <row r="1" spans="1:11" x14ac:dyDescent="0.2">
      <c r="A1" t="s">
        <v>2028</v>
      </c>
      <c r="B1" s="2" t="s">
        <v>2374</v>
      </c>
      <c r="C1">
        <v>1111111</v>
      </c>
      <c r="D1" s="2" t="s">
        <v>2205</v>
      </c>
      <c r="E1" t="s">
        <v>2206</v>
      </c>
      <c r="F1" t="s">
        <v>2207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idden="1" x14ac:dyDescent="0.2">
      <c r="B2" t="s">
        <v>729</v>
      </c>
      <c r="C2" t="s">
        <v>2015</v>
      </c>
      <c r="D2" t="s">
        <v>730</v>
      </c>
      <c r="E2" t="s">
        <v>2015</v>
      </c>
      <c r="G2" t="str">
        <f>IF(H2=1,REPLACE(E2,1,1,""),E2)</f>
        <v>КРКА</v>
      </c>
      <c r="H2" s="1">
        <f>IF(ISERROR(FIND(" ",E2,1)),0,FIND(" ",E2,1))</f>
        <v>0</v>
      </c>
      <c r="I2" s="4">
        <f>VLOOKUP(E2,Апрель!$C$2:$D$367,2,0)</f>
        <v>1</v>
      </c>
      <c r="J2" t="str">
        <f>IF(F2="","",VLOOKUP(F2,Апрель!$C$2:$F$367,2,0))</f>
        <v/>
      </c>
      <c r="K2" t="str">
        <f>IF(F2="","",VLOOKUP(F2,Апрель!$E$2:$F$367,2,0))</f>
        <v/>
      </c>
    </row>
    <row r="3" spans="1:11" hidden="1" x14ac:dyDescent="0.2">
      <c r="B3" t="s">
        <v>731</v>
      </c>
      <c r="C3" t="s">
        <v>2015</v>
      </c>
      <c r="D3" t="s">
        <v>732</v>
      </c>
      <c r="E3" t="s">
        <v>2015</v>
      </c>
      <c r="G3" t="str">
        <f t="shared" ref="G3:G66" si="0">IF(H3=1,REPLACE(E3,1,1,""),E3)</f>
        <v>КРКА</v>
      </c>
      <c r="H3" s="1">
        <f t="shared" ref="H3:H66" si="1">IF(ISERROR(FIND(" ",E3,1)),0,FIND(" ",E3,1))</f>
        <v>0</v>
      </c>
      <c r="I3" s="4">
        <f>VLOOKUP(E3,Апрель!$C$2:$D$367,2,0)</f>
        <v>1</v>
      </c>
      <c r="J3" t="str">
        <f>IF(F3="","",VLOOKUP(F3,Апрель!$C$2:$F$367,2,0))</f>
        <v/>
      </c>
      <c r="K3" t="str">
        <f>IF(F3="","",VLOOKUP(F3,Апрель!$E$2:$F$367,2,0))</f>
        <v/>
      </c>
    </row>
    <row r="4" spans="1:11" hidden="1" x14ac:dyDescent="0.2">
      <c r="B4" t="s">
        <v>733</v>
      </c>
      <c r="C4" t="s">
        <v>2016</v>
      </c>
      <c r="D4" t="s">
        <v>734</v>
      </c>
      <c r="E4" t="s">
        <v>2016</v>
      </c>
      <c r="G4" t="str">
        <f t="shared" si="0"/>
        <v>Канонфарма</v>
      </c>
      <c r="H4" s="1">
        <f t="shared" si="1"/>
        <v>0</v>
      </c>
      <c r="I4" s="4">
        <f>VLOOKUP(E4,Апрель!$C$2:$D$367,2,0)</f>
        <v>0</v>
      </c>
      <c r="J4" t="str">
        <f>IF(F4="","",VLOOKUP(F4,Апрель!$C$2:$F$367,2,0))</f>
        <v/>
      </c>
      <c r="K4" t="str">
        <f>IF(F4="","",VLOOKUP(F4,Апрель!$E$2:$F$367,2,0))</f>
        <v/>
      </c>
    </row>
    <row r="5" spans="1:11" hidden="1" x14ac:dyDescent="0.2">
      <c r="B5" t="s">
        <v>735</v>
      </c>
      <c r="C5" t="s">
        <v>1986</v>
      </c>
      <c r="D5" t="s">
        <v>736</v>
      </c>
      <c r="E5" t="s">
        <v>1986</v>
      </c>
      <c r="G5" t="str">
        <f t="shared" si="0"/>
        <v>Вертекс</v>
      </c>
      <c r="H5" s="1">
        <f t="shared" si="1"/>
        <v>0</v>
      </c>
      <c r="I5" s="4">
        <f>VLOOKUP(E5,Апрель!$C$2:$D$367,2,0)</f>
        <v>1</v>
      </c>
      <c r="J5" t="str">
        <f>IF(F5="","",VLOOKUP(F5,Апрель!$C$2:$F$367,2,0))</f>
        <v/>
      </c>
      <c r="K5" t="str">
        <f>IF(F5="","",VLOOKUP(F5,Апрель!$E$2:$F$367,2,0))</f>
        <v/>
      </c>
    </row>
    <row r="6" spans="1:11" hidden="1" x14ac:dyDescent="0.2">
      <c r="B6" t="s">
        <v>737</v>
      </c>
      <c r="C6" t="s">
        <v>2017</v>
      </c>
      <c r="D6" t="s">
        <v>567</v>
      </c>
      <c r="E6" t="s">
        <v>2017</v>
      </c>
      <c r="G6" t="str">
        <f t="shared" si="0"/>
        <v>Фармстандарт</v>
      </c>
      <c r="H6" s="1">
        <f t="shared" si="1"/>
        <v>0</v>
      </c>
      <c r="I6" s="4">
        <f>VLOOKUP(E6,Апрель!$C$2:$D$367,2,0)</f>
        <v>0</v>
      </c>
      <c r="J6" t="str">
        <f>IF(F6="","",VLOOKUP(F6,Апрель!$C$2:$F$367,2,0))</f>
        <v/>
      </c>
      <c r="K6" t="str">
        <f>IF(F6="","",VLOOKUP(F6,Апрель!$E$2:$F$367,2,0))</f>
        <v/>
      </c>
    </row>
    <row r="7" spans="1:11" hidden="1" x14ac:dyDescent="0.2">
      <c r="B7" t="s">
        <v>738</v>
      </c>
      <c r="C7" t="s">
        <v>2029</v>
      </c>
      <c r="D7" t="s">
        <v>739</v>
      </c>
      <c r="E7" t="s">
        <v>2029</v>
      </c>
      <c r="G7" t="str">
        <f t="shared" si="0"/>
        <v>Реддис</v>
      </c>
      <c r="H7" s="1">
        <f t="shared" si="1"/>
        <v>0</v>
      </c>
      <c r="I7" s="4">
        <f>VLOOKUP(E7,Апрель!$C$2:$D$367,2,0)</f>
        <v>0</v>
      </c>
      <c r="J7" t="str">
        <f>IF(F7="","",VLOOKUP(F7,Апрель!$C$2:$F$367,2,0))</f>
        <v/>
      </c>
      <c r="K7" t="str">
        <f>IF(F7="","",VLOOKUP(F7,Апрель!$E$2:$F$367,2,0))</f>
        <v/>
      </c>
    </row>
    <row r="8" spans="1:11" hidden="1" x14ac:dyDescent="0.2">
      <c r="B8" t="s">
        <v>740</v>
      </c>
      <c r="C8" t="s">
        <v>561</v>
      </c>
      <c r="D8" t="s">
        <v>562</v>
      </c>
      <c r="E8" t="s">
        <v>561</v>
      </c>
      <c r="G8" t="str">
        <f t="shared" si="0"/>
        <v>Озон</v>
      </c>
      <c r="H8" s="1">
        <f t="shared" si="1"/>
        <v>0</v>
      </c>
      <c r="I8" s="4">
        <f>VLOOKUP(E8,Апрель!$C$2:$D$367,2,0)</f>
        <v>1</v>
      </c>
      <c r="J8" t="str">
        <f>IF(F8="","",VLOOKUP(F8,Апрель!$C$2:$F$367,2,0))</f>
        <v/>
      </c>
      <c r="K8" t="str">
        <f>IF(F8="","",VLOOKUP(F8,Апрель!$E$2:$F$367,2,0))</f>
        <v/>
      </c>
    </row>
    <row r="9" spans="1:11" hidden="1" x14ac:dyDescent="0.2">
      <c r="A9">
        <f>COUNTA(E9:G9)</f>
        <v>3</v>
      </c>
      <c r="B9" t="s">
        <v>741</v>
      </c>
      <c r="C9" t="s">
        <v>561</v>
      </c>
      <c r="D9" t="s">
        <v>742</v>
      </c>
      <c r="E9" t="s">
        <v>561</v>
      </c>
      <c r="F9" t="s">
        <v>1954</v>
      </c>
      <c r="G9" t="str">
        <f t="shared" si="0"/>
        <v>Озон</v>
      </c>
      <c r="H9" s="1">
        <f t="shared" si="1"/>
        <v>0</v>
      </c>
      <c r="I9" s="4">
        <f>VLOOKUP(E9,Апрель!$C$2:$D$367,2,0)</f>
        <v>1</v>
      </c>
      <c r="J9" t="e">
        <f>IF(F9="","",VLOOKUP(F9,Апрель!$C$2:$F$367,2,0))</f>
        <v>#N/A</v>
      </c>
      <c r="K9" t="e">
        <f>IF(F9="","",VLOOKUP(F9,Апрель!$E$2:$F$367,2,0))</f>
        <v>#N/A</v>
      </c>
    </row>
    <row r="10" spans="1:11" hidden="1" x14ac:dyDescent="0.2">
      <c r="B10" t="s">
        <v>743</v>
      </c>
      <c r="C10" t="s">
        <v>1959</v>
      </c>
      <c r="D10" t="s">
        <v>744</v>
      </c>
      <c r="E10" t="s">
        <v>1959</v>
      </c>
      <c r="G10" t="str">
        <f t="shared" si="0"/>
        <v>Северная звезда</v>
      </c>
      <c r="H10" s="1">
        <f t="shared" si="1"/>
        <v>9</v>
      </c>
      <c r="I10" s="4">
        <f>VLOOKUP(E10,Апрель!$C$2:$D$367,2,0)</f>
        <v>1</v>
      </c>
      <c r="J10" t="str">
        <f>IF(F10="","",VLOOKUP(F10,Апрель!$C$2:$F$367,2,0))</f>
        <v/>
      </c>
      <c r="K10" t="str">
        <f>IF(F10="","",VLOOKUP(F10,Апрель!$E$2:$F$367,2,0))</f>
        <v/>
      </c>
    </row>
    <row r="11" spans="1:11" hidden="1" x14ac:dyDescent="0.2">
      <c r="B11" t="s">
        <v>745</v>
      </c>
      <c r="C11" t="s">
        <v>1959</v>
      </c>
      <c r="D11" t="s">
        <v>744</v>
      </c>
      <c r="E11" t="s">
        <v>1959</v>
      </c>
      <c r="G11" t="str">
        <f t="shared" si="0"/>
        <v>Северная звезда</v>
      </c>
      <c r="H11" s="1">
        <f t="shared" si="1"/>
        <v>9</v>
      </c>
      <c r="I11" s="4">
        <f>VLOOKUP(E11,Апрель!$C$2:$D$367,2,0)</f>
        <v>1</v>
      </c>
      <c r="J11" t="str">
        <f>IF(F11="","",VLOOKUP(F11,Апрель!$C$2:$F$367,2,0))</f>
        <v/>
      </c>
      <c r="K11" t="str">
        <f>IF(F11="","",VLOOKUP(F11,Апрель!$E$2:$F$367,2,0))</f>
        <v/>
      </c>
    </row>
    <row r="12" spans="1:11" hidden="1" x14ac:dyDescent="0.2">
      <c r="B12" t="s">
        <v>746</v>
      </c>
      <c r="C12" t="s">
        <v>2018</v>
      </c>
      <c r="D12" t="s">
        <v>747</v>
      </c>
      <c r="E12" t="s">
        <v>2018</v>
      </c>
      <c r="G12" t="str">
        <f t="shared" si="0"/>
        <v>АВВА</v>
      </c>
      <c r="H12" s="1">
        <f t="shared" si="1"/>
        <v>0</v>
      </c>
      <c r="I12" s="4">
        <f>VLOOKUP(E12,Апрель!$C$2:$D$367,2,0)</f>
        <v>0</v>
      </c>
      <c r="J12" t="str">
        <f>IF(F12="","",VLOOKUP(F12,Апрель!$C$2:$F$367,2,0))</f>
        <v/>
      </c>
      <c r="K12" t="str">
        <f>IF(F12="","",VLOOKUP(F12,Апрель!$E$2:$F$367,2,0))</f>
        <v/>
      </c>
    </row>
    <row r="13" spans="1:11" hidden="1" x14ac:dyDescent="0.2">
      <c r="A13">
        <f>COUNTA(E13:G13)</f>
        <v>3</v>
      </c>
      <c r="B13" t="s">
        <v>748</v>
      </c>
      <c r="C13" t="s">
        <v>1956</v>
      </c>
      <c r="D13" t="s">
        <v>749</v>
      </c>
      <c r="E13" t="s">
        <v>1955</v>
      </c>
      <c r="F13" t="s">
        <v>1956</v>
      </c>
      <c r="G13" t="str">
        <f t="shared" si="0"/>
        <v>Фармпроект</v>
      </c>
      <c r="H13" s="1">
        <f t="shared" si="1"/>
        <v>0</v>
      </c>
      <c r="I13" s="4">
        <f>VLOOKUP(E13,Апрель!$C$2:$D$367,2,0)</f>
        <v>0</v>
      </c>
      <c r="J13">
        <f>IF(F13="","",VLOOKUP(F13,Апрель!$C$2:$F$367,2,0))</f>
        <v>1</v>
      </c>
      <c r="K13">
        <f>IF(F13="","",VLOOKUP(F13,Апрель!$E$2:$F$367,2,0))</f>
        <v>1</v>
      </c>
    </row>
    <row r="14" spans="1:11" hidden="1" x14ac:dyDescent="0.2">
      <c r="B14" t="s">
        <v>750</v>
      </c>
      <c r="C14" t="str">
        <f t="shared" ref="C14" si="2">B14</f>
        <v>Обновление ПФК ЗАО</v>
      </c>
      <c r="D14" t="s">
        <v>751</v>
      </c>
      <c r="E14" t="s">
        <v>2019</v>
      </c>
      <c r="G14" t="str">
        <f t="shared" si="0"/>
        <v>Обновление</v>
      </c>
      <c r="H14" s="1">
        <f t="shared" si="1"/>
        <v>0</v>
      </c>
      <c r="I14" s="4">
        <f>VLOOKUP(E14,Апрель!$C$2:$D$367,2,0)</f>
        <v>1</v>
      </c>
      <c r="J14" t="str">
        <f>IF(F14="","",VLOOKUP(F14,Апрель!$C$2:$F$367,2,0))</f>
        <v/>
      </c>
      <c r="K14" t="str">
        <f>IF(F14="","",VLOOKUP(F14,Апрель!$E$2:$F$367,2,0))</f>
        <v/>
      </c>
    </row>
    <row r="15" spans="1:11" hidden="1" x14ac:dyDescent="0.2">
      <c r="B15" t="s">
        <v>752</v>
      </c>
      <c r="C15" t="s">
        <v>2020</v>
      </c>
      <c r="D15" t="s">
        <v>753</v>
      </c>
      <c r="E15" t="s">
        <v>2208</v>
      </c>
      <c r="G15" t="str">
        <f>IF(H15=1,REPLACE(E15,1,1,""),E15)</f>
        <v>Рекитт Бенкизер</v>
      </c>
      <c r="H15" s="1">
        <f>IF(ISERROR(FIND(" ",E15,1)),0,FIND(" ",E15,1))</f>
        <v>7</v>
      </c>
      <c r="I15" s="4">
        <f>VLOOKUP(E15,Апрель!$C$2:$D$367,2,0)</f>
        <v>1</v>
      </c>
      <c r="J15" t="str">
        <f>IF(F15="","",VLOOKUP(F15,Апрель!$C$2:$F$367,2,0))</f>
        <v/>
      </c>
      <c r="K15" t="str">
        <f>IF(F15="","",VLOOKUP(F15,Апрель!$E$2:$F$367,2,0))</f>
        <v/>
      </c>
    </row>
    <row r="16" spans="1:11" hidden="1" x14ac:dyDescent="0.2">
      <c r="B16" t="s">
        <v>754</v>
      </c>
      <c r="C16" t="s">
        <v>2021</v>
      </c>
      <c r="D16" t="s">
        <v>755</v>
      </c>
      <c r="E16" t="s">
        <v>2021</v>
      </c>
      <c r="G16" t="str">
        <f>IF(H16=1,REPLACE(E16,1,1,""),E16)</f>
        <v>Эгис</v>
      </c>
      <c r="H16" s="1">
        <f>IF(ISERROR(FIND(" ",E16,1)),0,FIND(" ",E16,1))</f>
        <v>0</v>
      </c>
      <c r="I16" s="4">
        <f>VLOOKUP(E16,Апрель!$C$2:$D$367,2,0)</f>
        <v>1</v>
      </c>
      <c r="J16" t="str">
        <f>IF(F16="","",VLOOKUP(F16,Апрель!$C$2:$F$367,2,0))</f>
        <v/>
      </c>
      <c r="K16" t="str">
        <f>IF(F16="","",VLOOKUP(F16,Апрель!$E$2:$F$367,2,0))</f>
        <v/>
      </c>
    </row>
    <row r="17" spans="1:11" hidden="1" x14ac:dyDescent="0.2">
      <c r="B17" t="s">
        <v>756</v>
      </c>
      <c r="C17" t="s">
        <v>2022</v>
      </c>
      <c r="D17" t="s">
        <v>564</v>
      </c>
      <c r="E17" t="s">
        <v>2022</v>
      </c>
      <c r="G17" t="str">
        <f>IF(H17=1,REPLACE(E17,1,1,""),E17)</f>
        <v>Пранафарм</v>
      </c>
      <c r="H17" s="1">
        <f>IF(ISERROR(FIND(" ",E17,1)),0,FIND(" ",E17,1))</f>
        <v>0</v>
      </c>
      <c r="I17" s="4">
        <f>VLOOKUP(E17,Апрель!$C$2:$D$367,2,0)</f>
        <v>1</v>
      </c>
      <c r="J17" t="str">
        <f>IF(F17="","",VLOOKUP(F17,Апрель!$C$2:$F$367,2,0))</f>
        <v/>
      </c>
      <c r="K17" t="str">
        <f>IF(F17="","",VLOOKUP(F17,Апрель!$E$2:$F$367,2,0))</f>
        <v/>
      </c>
    </row>
    <row r="18" spans="1:11" hidden="1" x14ac:dyDescent="0.2">
      <c r="B18" t="s">
        <v>757</v>
      </c>
      <c r="C18" t="s">
        <v>2030</v>
      </c>
      <c r="D18" t="s">
        <v>758</v>
      </c>
      <c r="E18" t="s">
        <v>2210</v>
      </c>
      <c r="G18" t="str">
        <f>IF(H18=1,REPLACE(E18,1,1,""),E18)</f>
        <v>Шрея Лайф</v>
      </c>
      <c r="H18" s="1">
        <f>IF(ISERROR(FIND(" ",E18,1)),0,FIND(" ",E18,1))</f>
        <v>5</v>
      </c>
      <c r="I18" s="4" t="e">
        <f>VLOOKUP(E18,Апрель!$C$2:$D$367,2,0)</f>
        <v>#N/A</v>
      </c>
      <c r="J18" t="str">
        <f>IF(F18="","",VLOOKUP(F18,Апрель!$C$2:$F$367,2,0))</f>
        <v/>
      </c>
      <c r="K18" t="str">
        <f>IF(F18="","",VLOOKUP(F18,Апрель!$E$2:$F$367,2,0))</f>
        <v/>
      </c>
    </row>
    <row r="19" spans="1:11" hidden="1" x14ac:dyDescent="0.2">
      <c r="A19">
        <f>COUNTA(E19:G19)</f>
        <v>3</v>
      </c>
      <c r="B19" t="s">
        <v>759</v>
      </c>
      <c r="C19" t="s">
        <v>1958</v>
      </c>
      <c r="D19" t="s">
        <v>760</v>
      </c>
      <c r="E19" t="s">
        <v>1957</v>
      </c>
      <c r="F19" t="s">
        <v>1958</v>
      </c>
      <c r="G19" t="str">
        <f>IF(H19=1,REPLACE(E19,1,1,""),E19)</f>
        <v>Нижфарм</v>
      </c>
      <c r="H19" s="1">
        <f>IF(ISERROR(FIND(" ",E19,1)),0,FIND(" ",E19,1))</f>
        <v>0</v>
      </c>
      <c r="I19" s="4">
        <f>VLOOKUP(E19,Апрель!$C$2:$D$367,2,0)</f>
        <v>1</v>
      </c>
      <c r="J19">
        <f>IF(F19="","",VLOOKUP(F19,Апрель!$C$2:$F$367,2,0))</f>
        <v>1</v>
      </c>
      <c r="K19">
        <f>IF(F19="","",VLOOKUP(F19,Апрель!$E$2:$F$367,2,0))</f>
        <v>1</v>
      </c>
    </row>
    <row r="20" spans="1:11" hidden="1" x14ac:dyDescent="0.2">
      <c r="B20" t="s">
        <v>761</v>
      </c>
      <c r="C20" t="s">
        <v>1967</v>
      </c>
      <c r="D20" t="s">
        <v>762</v>
      </c>
      <c r="E20" t="s">
        <v>1967</v>
      </c>
      <c r="G20" t="str">
        <f>IF(H20=1,REPLACE(E20,1,1,""),E20)</f>
        <v>Оболенское</v>
      </c>
      <c r="H20" s="1">
        <f>IF(ISERROR(FIND(" ",E20,1)),0,FIND(" ",E20,1))</f>
        <v>0</v>
      </c>
      <c r="I20" s="4">
        <f>VLOOKUP(E20,Апрель!$C$2:$D$367,2,0)</f>
        <v>1</v>
      </c>
      <c r="J20" t="str">
        <f>IF(F20="","",VLOOKUP(F20,Апрель!$C$2:$F$367,2,0))</f>
        <v/>
      </c>
      <c r="K20" t="str">
        <f>IF(F20="","",VLOOKUP(F20,Апрель!$E$2:$F$367,2,0))</f>
        <v/>
      </c>
    </row>
    <row r="21" spans="1:11" hidden="1" x14ac:dyDescent="0.2">
      <c r="B21" t="s">
        <v>763</v>
      </c>
      <c r="C21" t="s">
        <v>1961</v>
      </c>
      <c r="D21" t="s">
        <v>14</v>
      </c>
      <c r="E21" t="s">
        <v>1961</v>
      </c>
      <c r="G21" t="str">
        <f>IF(H21=1,REPLACE(E21,1,1,""),E21)</f>
        <v>Гедеон Рихтер</v>
      </c>
      <c r="H21" s="1">
        <f>IF(ISERROR(FIND(" ",E21,1)),0,FIND(" ",E21,1))</f>
        <v>7</v>
      </c>
      <c r="I21" s="4">
        <f>VLOOKUP(E21,Апрель!$C$2:$D$367,2,0)</f>
        <v>1</v>
      </c>
      <c r="J21" t="str">
        <f>IF(F21="","",VLOOKUP(F21,Апрель!$C$2:$F$367,2,0))</f>
        <v/>
      </c>
      <c r="K21" t="str">
        <f>IF(F21="","",VLOOKUP(F21,Апрель!$E$2:$F$367,2,0))</f>
        <v/>
      </c>
    </row>
    <row r="22" spans="1:11" hidden="1" x14ac:dyDescent="0.2">
      <c r="A22">
        <f>COUNTA(E22:G22)</f>
        <v>2</v>
      </c>
      <c r="B22" t="s">
        <v>764</v>
      </c>
      <c r="C22" t="s">
        <v>1959</v>
      </c>
      <c r="D22" t="s">
        <v>765</v>
      </c>
      <c r="E22" t="s">
        <v>1959</v>
      </c>
      <c r="G22" t="str">
        <f>IF(H22=1,REPLACE(E22,1,1,""),E22)</f>
        <v>Северная звезда</v>
      </c>
      <c r="H22" s="1">
        <f>IF(ISERROR(FIND(" ",E22,1)),0,FIND(" ",E22,1))</f>
        <v>9</v>
      </c>
      <c r="I22" s="4">
        <f>VLOOKUP(E22,Апрель!$C$2:$D$367,2,0)</f>
        <v>1</v>
      </c>
      <c r="J22" t="str">
        <f>IF(F22="","",VLOOKUP(F22,Апрель!$C$2:$F$367,2,0))</f>
        <v/>
      </c>
      <c r="K22" t="str">
        <f>IF(F22="","",VLOOKUP(F22,Апрель!$E$2:$F$367,2,0))</f>
        <v/>
      </c>
    </row>
    <row r="23" spans="1:11" hidden="1" x14ac:dyDescent="0.2">
      <c r="B23" t="s">
        <v>766</v>
      </c>
      <c r="C23" t="s">
        <v>2023</v>
      </c>
      <c r="D23" t="s">
        <v>580</v>
      </c>
      <c r="E23" t="s">
        <v>2023</v>
      </c>
      <c r="G23" t="str">
        <f>IF(H23=1,REPLACE(E23,1,1,""),E23)</f>
        <v>Синтез</v>
      </c>
      <c r="H23" s="1">
        <f>IF(ISERROR(FIND(" ",E23,1)),0,FIND(" ",E23,1))</f>
        <v>0</v>
      </c>
      <c r="I23" s="4">
        <f>VLOOKUP(E23,Апрель!$C$2:$D$367,2,0)</f>
        <v>1</v>
      </c>
      <c r="J23" t="str">
        <f>IF(F23="","",VLOOKUP(F23,Апрель!$C$2:$F$367,2,0))</f>
        <v/>
      </c>
      <c r="K23" t="str">
        <f>IF(F23="","",VLOOKUP(F23,Апрель!$E$2:$F$367,2,0))</f>
        <v/>
      </c>
    </row>
    <row r="24" spans="1:11" hidden="1" x14ac:dyDescent="0.2">
      <c r="B24" t="s">
        <v>767</v>
      </c>
      <c r="C24" t="s">
        <v>2024</v>
      </c>
      <c r="D24" t="s">
        <v>611</v>
      </c>
      <c r="E24" t="s">
        <v>2024</v>
      </c>
      <c r="G24" t="str">
        <f>IF(H24=1,REPLACE(E24,1,1,""),E24)</f>
        <v>Гротекс</v>
      </c>
      <c r="H24" s="1">
        <f>IF(ISERROR(FIND(" ",E24,1)),0,FIND(" ",E24,1))</f>
        <v>0</v>
      </c>
      <c r="I24" s="4">
        <f>VLOOKUP(E24,Апрель!$C$2:$D$367,2,0)</f>
        <v>1</v>
      </c>
      <c r="J24" t="str">
        <f>IF(F24="","",VLOOKUP(F24,Апрель!$C$2:$F$367,2,0))</f>
        <v/>
      </c>
      <c r="K24" t="str">
        <f>IF(F24="","",VLOOKUP(F24,Апрель!$E$2:$F$367,2,0))</f>
        <v/>
      </c>
    </row>
    <row r="25" spans="1:11" hidden="1" x14ac:dyDescent="0.2">
      <c r="A25">
        <f>COUNTA(E25:G25)</f>
        <v>3</v>
      </c>
      <c r="B25" t="s">
        <v>768</v>
      </c>
      <c r="C25" t="s">
        <v>2015</v>
      </c>
      <c r="D25" t="s">
        <v>769</v>
      </c>
      <c r="E25" t="s">
        <v>2015</v>
      </c>
      <c r="F25" t="s">
        <v>2211</v>
      </c>
      <c r="G25" t="str">
        <f>IF(H25=1,REPLACE(E25,1,1,""),E25)</f>
        <v>КРКА</v>
      </c>
      <c r="H25" s="1">
        <f>IF(ISERROR(FIND(" ",E25,1)),0,FIND(" ",E25,1))</f>
        <v>0</v>
      </c>
      <c r="I25" s="4">
        <f>VLOOKUP(E25,Апрель!$C$2:$D$367,2,0)</f>
        <v>1</v>
      </c>
      <c r="J25" t="e">
        <f>IF(F25="","",VLOOKUP(F25,Апрель!$C$2:$F$367,2,0))</f>
        <v>#N/A</v>
      </c>
      <c r="K25" t="e">
        <f>IF(F25="","",VLOOKUP(F25,Апрель!$E$2:$F$367,2,0))</f>
        <v>#N/A</v>
      </c>
    </row>
    <row r="26" spans="1:11" hidden="1" x14ac:dyDescent="0.2">
      <c r="B26" t="s">
        <v>770</v>
      </c>
      <c r="C26" t="s">
        <v>1974</v>
      </c>
      <c r="D26" t="s">
        <v>574</v>
      </c>
      <c r="E26" t="s">
        <v>1974</v>
      </c>
      <c r="G26" t="str">
        <f>IF(H26=1,REPLACE(E26,1,1,""),E26)</f>
        <v>Верофарм</v>
      </c>
      <c r="H26" s="1">
        <f>IF(ISERROR(FIND(" ",E26,1)),0,FIND(" ",E26,1))</f>
        <v>0</v>
      </c>
      <c r="I26" s="4">
        <f>VLOOKUP(E26,Апрель!$C$2:$D$367,2,0)</f>
        <v>1</v>
      </c>
      <c r="J26" t="str">
        <f>IF(F26="","",VLOOKUP(F26,Апрель!$C$2:$F$367,2,0))</f>
        <v/>
      </c>
      <c r="K26" t="str">
        <f>IF(F26="","",VLOOKUP(F26,Апрель!$E$2:$F$367,2,0))</f>
        <v/>
      </c>
    </row>
    <row r="27" spans="1:11" hidden="1" x14ac:dyDescent="0.2">
      <c r="B27" t="s">
        <v>771</v>
      </c>
      <c r="D27" t="s">
        <v>772</v>
      </c>
      <c r="E27" t="s">
        <v>2212</v>
      </c>
      <c r="G27" t="str">
        <f>IF(H27=1,REPLACE(E27,1,1,""),E27)</f>
        <v>Ипка</v>
      </c>
      <c r="H27" s="1">
        <f>IF(ISERROR(FIND(" ",E27,1)),0,FIND(" ",E27,1))</f>
        <v>0</v>
      </c>
      <c r="I27" s="4" t="e">
        <f>VLOOKUP(E27,Апрель!$C$2:$D$367,2,0)</f>
        <v>#N/A</v>
      </c>
      <c r="J27" t="str">
        <f>IF(F27="","",VLOOKUP(F27,Апрель!$C$2:$F$367,2,0))</f>
        <v/>
      </c>
      <c r="K27" t="str">
        <f>IF(F27="","",VLOOKUP(F27,Апрель!$E$2:$F$367,2,0))</f>
        <v/>
      </c>
    </row>
    <row r="28" spans="1:11" hidden="1" x14ac:dyDescent="0.2">
      <c r="B28" t="s">
        <v>773</v>
      </c>
      <c r="D28" t="s">
        <v>774</v>
      </c>
      <c r="E28" t="s">
        <v>2077</v>
      </c>
      <c r="G28" t="str">
        <f>IF(H28=1,REPLACE(E28,1,1,""),E28)</f>
        <v>Микро Лабс</v>
      </c>
      <c r="H28" s="1">
        <f>IF(ISERROR(FIND(" ",E28,1)),0,FIND(" ",E28,1))</f>
        <v>6</v>
      </c>
      <c r="I28" s="4">
        <f>VLOOKUP(E28,Апрель!$C$2:$D$367,2,0)</f>
        <v>6</v>
      </c>
      <c r="J28" t="str">
        <f>IF(F28="","",VLOOKUP(F28,Апрель!$C$2:$F$367,2,0))</f>
        <v/>
      </c>
      <c r="K28" t="str">
        <f>IF(F28="","",VLOOKUP(F28,Апрель!$E$2:$F$367,2,0))</f>
        <v/>
      </c>
    </row>
    <row r="29" spans="1:11" hidden="1" x14ac:dyDescent="0.2">
      <c r="A29">
        <f>COUNTA(E29:G29)</f>
        <v>3</v>
      </c>
      <c r="B29" t="s">
        <v>775</v>
      </c>
      <c r="D29" t="s">
        <v>776</v>
      </c>
      <c r="E29" t="s">
        <v>2213</v>
      </c>
      <c r="F29" t="s">
        <v>2082</v>
      </c>
      <c r="G29" t="str">
        <f>IF(H29=1,REPLACE(E29,1,1,""),E29)</f>
        <v>Санофи</v>
      </c>
      <c r="H29" s="1">
        <f>IF(ISERROR(FIND(" ",E29,1)),0,FIND(" ",E29,1))</f>
        <v>0</v>
      </c>
      <c r="I29" s="4">
        <f>VLOOKUP(E29,Апрель!$C$2:$D$367,2,0)</f>
        <v>1</v>
      </c>
      <c r="J29">
        <f>IF(F29="","",VLOOKUP(F29,Апрель!$C$2:$F$367,2,0))</f>
        <v>0</v>
      </c>
      <c r="K29" t="e">
        <f>IF(F29="","",VLOOKUP(F29,Апрель!$E$2:$F$367,2,0))</f>
        <v>#N/A</v>
      </c>
    </row>
    <row r="30" spans="1:11" hidden="1" x14ac:dyDescent="0.2">
      <c r="B30" t="s">
        <v>777</v>
      </c>
      <c r="D30" t="s">
        <v>571</v>
      </c>
      <c r="E30" t="s">
        <v>2025</v>
      </c>
      <c r="G30" t="str">
        <f>IF(H30=1,REPLACE(E30,1,1,""),E30)</f>
        <v>Татхимфармпрепараты</v>
      </c>
      <c r="H30" s="1">
        <f>IF(ISERROR(FIND(" ",E30,1)),0,FIND(" ",E30,1))</f>
        <v>0</v>
      </c>
      <c r="I30" s="4">
        <f>VLOOKUP(E30,Апрель!$C$2:$D$367,2,0)</f>
        <v>1</v>
      </c>
      <c r="J30" t="str">
        <f>IF(F30="","",VLOOKUP(F30,Апрель!$C$2:$F$367,2,0))</f>
        <v/>
      </c>
      <c r="K30" t="str">
        <f>IF(F30="","",VLOOKUP(F30,Апрель!$E$2:$F$367,2,0))</f>
        <v/>
      </c>
    </row>
    <row r="31" spans="1:11" hidden="1" x14ac:dyDescent="0.2">
      <c r="B31" t="s">
        <v>778</v>
      </c>
      <c r="D31" t="s">
        <v>779</v>
      </c>
      <c r="E31" t="s">
        <v>1977</v>
      </c>
      <c r="G31" t="str">
        <f>IF(H31=1,REPLACE(E31,1,1,""),E31)</f>
        <v>ФармВИЛАР</v>
      </c>
      <c r="H31" s="1">
        <f>IF(ISERROR(FIND(" ",E31,1)),0,FIND(" ",E31,1))</f>
        <v>0</v>
      </c>
      <c r="I31" s="4">
        <f>VLOOKUP(E31,Апрель!$C$2:$D$367,2,0)</f>
        <v>1</v>
      </c>
      <c r="J31" t="str">
        <f>IF(F31="","",VLOOKUP(F31,Апрель!$C$2:$F$367,2,0))</f>
        <v/>
      </c>
      <c r="K31" t="str">
        <f>IF(F31="","",VLOOKUP(F31,Апрель!$E$2:$F$367,2,0))</f>
        <v/>
      </c>
    </row>
    <row r="32" spans="1:11" hidden="1" x14ac:dyDescent="0.2">
      <c r="A32">
        <f>COUNTA(E32:G32)</f>
        <v>3</v>
      </c>
      <c r="B32" t="s">
        <v>780</v>
      </c>
      <c r="D32" t="s">
        <v>781</v>
      </c>
      <c r="E32" t="s">
        <v>1960</v>
      </c>
      <c r="F32" t="s">
        <v>1960</v>
      </c>
      <c r="G32" t="str">
        <f>IF(H32=1,REPLACE(E32,1,1,""),E32)</f>
        <v>Тева</v>
      </c>
      <c r="H32" s="1">
        <f>IF(ISERROR(FIND(" ",E32,1)),0,FIND(" ",E32,1))</f>
        <v>0</v>
      </c>
      <c r="I32" s="4">
        <f>VLOOKUP(E32,Апрель!$C$2:$D$367,2,0)</f>
        <v>0</v>
      </c>
      <c r="J32">
        <f>IF(F32="","",VLOOKUP(F32,Апрель!$C$2:$F$367,2,0))</f>
        <v>0</v>
      </c>
      <c r="K32" t="e">
        <f>IF(F32="","",VLOOKUP(F32,Апрель!$E$2:$F$367,2,0))</f>
        <v>#N/A</v>
      </c>
    </row>
    <row r="33" spans="1:11" hidden="1" x14ac:dyDescent="0.2">
      <c r="B33" t="s">
        <v>782</v>
      </c>
      <c r="D33" t="s">
        <v>751</v>
      </c>
      <c r="E33" t="s">
        <v>2019</v>
      </c>
      <c r="G33" t="str">
        <f>IF(H33=1,REPLACE(E33,1,1,""),E33)</f>
        <v>Обновление</v>
      </c>
      <c r="H33" s="1">
        <f>IF(ISERROR(FIND(" ",E33,1)),0,FIND(" ",E33,1))</f>
        <v>0</v>
      </c>
      <c r="I33" s="4">
        <f>VLOOKUP(E33,Апрель!$C$2:$D$367,2,0)</f>
        <v>1</v>
      </c>
      <c r="J33" t="str">
        <f>IF(F33="","",VLOOKUP(F33,Апрель!$C$2:$F$367,2,0))</f>
        <v/>
      </c>
      <c r="K33" t="str">
        <f>IF(F33="","",VLOOKUP(F33,Апрель!$E$2:$F$367,2,0))</f>
        <v/>
      </c>
    </row>
    <row r="34" spans="1:11" hidden="1" x14ac:dyDescent="0.2">
      <c r="B34" t="s">
        <v>783</v>
      </c>
      <c r="D34" t="s">
        <v>584</v>
      </c>
      <c r="E34" t="s">
        <v>2072</v>
      </c>
      <c r="G34" t="str">
        <f>IF(H34=1,REPLACE(E34,1,1,""),E34)</f>
        <v>Акрихин</v>
      </c>
      <c r="H34" s="1">
        <f>IF(ISERROR(FIND(" ",E34,1)),0,FIND(" ",E34,1))</f>
        <v>0</v>
      </c>
      <c r="I34" s="4">
        <f>VLOOKUP(E34,Апрель!$C$2:$D$367,2,0)</f>
        <v>0</v>
      </c>
      <c r="J34" t="str">
        <f>IF(F34="","",VLOOKUP(F34,Апрель!$C$2:$F$367,2,0))</f>
        <v/>
      </c>
      <c r="K34" t="str">
        <f>IF(F34="","",VLOOKUP(F34,Апрель!$E$2:$F$367,2,0))</f>
        <v/>
      </c>
    </row>
    <row r="35" spans="1:11" hidden="1" x14ac:dyDescent="0.2">
      <c r="B35" t="s">
        <v>784</v>
      </c>
      <c r="D35" t="s">
        <v>732</v>
      </c>
      <c r="E35" t="s">
        <v>2015</v>
      </c>
      <c r="F35" t="s">
        <v>2211</v>
      </c>
      <c r="G35" t="str">
        <f>IF(H35=1,REPLACE(E35,1,1,""),E35)</f>
        <v>КРКА</v>
      </c>
      <c r="H35" s="1">
        <f>IF(ISERROR(FIND(" ",E35,1)),0,FIND(" ",E35,1))</f>
        <v>0</v>
      </c>
      <c r="I35" s="4">
        <f>VLOOKUP(E35,Апрель!$C$2:$D$367,2,0)</f>
        <v>1</v>
      </c>
      <c r="J35" t="e">
        <f>IF(F35="","",VLOOKUP(F35,Апрель!$C$2:$F$367,2,0))</f>
        <v>#N/A</v>
      </c>
      <c r="K35" t="e">
        <f>IF(F35="","",VLOOKUP(F35,Апрель!$E$2:$F$367,2,0))</f>
        <v>#N/A</v>
      </c>
    </row>
    <row r="36" spans="1:11" hidden="1" x14ac:dyDescent="0.2">
      <c r="B36" t="s">
        <v>785</v>
      </c>
      <c r="D36" t="s">
        <v>786</v>
      </c>
      <c r="E36" t="s">
        <v>2214</v>
      </c>
      <c r="G36" t="str">
        <f>IF(H36=1,REPLACE(E36,1,1,""),E36)</f>
        <v>Юник Фармасьютикал</v>
      </c>
      <c r="H36" s="1">
        <f>IF(ISERROR(FIND(" ",E36,1)),0,FIND(" ",E36,1))</f>
        <v>5</v>
      </c>
      <c r="I36" s="4">
        <f>VLOOKUP(E36,Апрель!$C$2:$D$367,2,0)</f>
        <v>1</v>
      </c>
      <c r="J36" t="str">
        <f>IF(F36="","",VLOOKUP(F36,Апрель!$C$2:$F$367,2,0))</f>
        <v/>
      </c>
      <c r="K36" t="str">
        <f>IF(F36="","",VLOOKUP(F36,Апрель!$E$2:$F$367,2,0))</f>
        <v/>
      </c>
    </row>
    <row r="37" spans="1:11" hidden="1" x14ac:dyDescent="0.2">
      <c r="B37" t="s">
        <v>787</v>
      </c>
      <c r="D37" t="s">
        <v>788</v>
      </c>
      <c r="E37" t="s">
        <v>1987</v>
      </c>
      <c r="G37" t="str">
        <f>IF(H37=1,REPLACE(E37,1,1,""),E37)</f>
        <v>АЛСИ Фарма</v>
      </c>
      <c r="H37" s="1">
        <f>IF(ISERROR(FIND(" ",E37,1)),0,FIND(" ",E37,1))</f>
        <v>5</v>
      </c>
      <c r="I37" s="4">
        <f>VLOOKUP(E37,Апрель!$C$2:$D$367,2,0)</f>
        <v>1</v>
      </c>
      <c r="J37" t="str">
        <f>IF(F37="","",VLOOKUP(F37,Апрель!$C$2:$F$367,2,0))</f>
        <v/>
      </c>
      <c r="K37" t="str">
        <f>IF(F37="","",VLOOKUP(F37,Апрель!$E$2:$F$367,2,0))</f>
        <v/>
      </c>
    </row>
    <row r="38" spans="1:11" hidden="1" x14ac:dyDescent="0.2">
      <c r="B38" t="s">
        <v>789</v>
      </c>
      <c r="D38" t="s">
        <v>123</v>
      </c>
      <c r="E38" t="s">
        <v>2026</v>
      </c>
      <c r="G38" t="str">
        <f>IF(H38=1,REPLACE(E38,1,1,""),E38)</f>
        <v>Польфарма</v>
      </c>
      <c r="H38" s="1">
        <f>IF(ISERROR(FIND(" ",E38,1)),0,FIND(" ",E38,1))</f>
        <v>0</v>
      </c>
      <c r="I38" s="4">
        <f>VLOOKUP(E38,Апрель!$C$2:$D$367,2,0)</f>
        <v>1</v>
      </c>
      <c r="J38" t="str">
        <f>IF(F38="","",VLOOKUP(F38,Апрель!$C$2:$F$367,2,0))</f>
        <v/>
      </c>
      <c r="K38" t="str">
        <f>IF(F38="","",VLOOKUP(F38,Апрель!$E$2:$F$367,2,0))</f>
        <v/>
      </c>
    </row>
    <row r="39" spans="1:11" hidden="1" x14ac:dyDescent="0.2">
      <c r="B39" t="s">
        <v>790</v>
      </c>
      <c r="D39" t="s">
        <v>788</v>
      </c>
      <c r="E39" t="s">
        <v>1987</v>
      </c>
      <c r="G39" t="str">
        <f>IF(H39=1,REPLACE(E39,1,1,""),E39)</f>
        <v>АЛСИ Фарма</v>
      </c>
      <c r="H39" s="1">
        <f>IF(ISERROR(FIND(" ",E39,1)),0,FIND(" ",E39,1))</f>
        <v>5</v>
      </c>
      <c r="I39" s="4">
        <f>VLOOKUP(E39,Апрель!$C$2:$D$367,2,0)</f>
        <v>1</v>
      </c>
      <c r="J39" t="str">
        <f>IF(F39="","",VLOOKUP(F39,Апрель!$C$2:$F$367,2,0))</f>
        <v/>
      </c>
      <c r="K39" t="str">
        <f>IF(F39="","",VLOOKUP(F39,Апрель!$E$2:$F$367,2,0))</f>
        <v/>
      </c>
    </row>
    <row r="40" spans="1:11" hidden="1" x14ac:dyDescent="0.2">
      <c r="B40" t="s">
        <v>791</v>
      </c>
      <c r="D40" t="s">
        <v>599</v>
      </c>
      <c r="E40" t="s">
        <v>2027</v>
      </c>
      <c r="G40" t="str">
        <f>IF(H40=1,REPLACE(E40,1,1,""),E40)</f>
        <v>Вифитех</v>
      </c>
      <c r="H40" s="1">
        <f>IF(ISERROR(FIND(" ",E40,1)),0,FIND(" ",E40,1))</f>
        <v>0</v>
      </c>
      <c r="I40" s="4">
        <f>VLOOKUP(E40,Апрель!$C$2:$D$367,2,0)</f>
        <v>1</v>
      </c>
      <c r="J40" t="str">
        <f>IF(F40="","",VLOOKUP(F40,Апрель!$C$2:$F$367,2,0))</f>
        <v/>
      </c>
      <c r="K40" t="str">
        <f>IF(F40="","",VLOOKUP(F40,Апрель!$E$2:$F$367,2,0))</f>
        <v/>
      </c>
    </row>
    <row r="41" spans="1:11" hidden="1" x14ac:dyDescent="0.2">
      <c r="B41" t="s">
        <v>792</v>
      </c>
      <c r="D41" t="s">
        <v>181</v>
      </c>
      <c r="E41" t="s">
        <v>2031</v>
      </c>
      <c r="G41" t="str">
        <f>IF(H41=1,REPLACE(E41,1,1,""),E41)</f>
        <v>Софарма</v>
      </c>
      <c r="H41" s="1">
        <f>IF(ISERROR(FIND(" ",E41,1)),0,FIND(" ",E41,1))</f>
        <v>0</v>
      </c>
      <c r="I41" s="4">
        <f>VLOOKUP(E41,Апрель!$C$2:$D$367,2,0)</f>
        <v>1</v>
      </c>
      <c r="J41" t="str">
        <f>IF(F41="","",VLOOKUP(F41,Апрель!$C$2:$F$367,2,0))</f>
        <v/>
      </c>
      <c r="K41" t="str">
        <f>IF(F41="","",VLOOKUP(F41,Апрель!$E$2:$F$367,2,0))</f>
        <v/>
      </c>
    </row>
    <row r="42" spans="1:11" hidden="1" x14ac:dyDescent="0.2">
      <c r="A42">
        <f>COUNTA(E42:G42)</f>
        <v>3</v>
      </c>
      <c r="B42" t="s">
        <v>793</v>
      </c>
      <c r="D42" t="s">
        <v>794</v>
      </c>
      <c r="E42" t="s">
        <v>1961</v>
      </c>
      <c r="F42" t="s">
        <v>1962</v>
      </c>
      <c r="G42" t="str">
        <f>IF(H42=1,REPLACE(E42,1,1,""),E42)</f>
        <v>Гедеон Рихтер</v>
      </c>
      <c r="H42" s="1">
        <f>IF(ISERROR(FIND(" ",E42,1)),0,FIND(" ",E42,1))</f>
        <v>7</v>
      </c>
      <c r="I42" s="4">
        <f>VLOOKUP(E42,Апрель!$C$2:$D$367,2,0)</f>
        <v>1</v>
      </c>
      <c r="J42" t="e">
        <f>IF(F42="","",VLOOKUP(F42,Апрель!$C$2:$F$367,2,0))</f>
        <v>#N/A</v>
      </c>
      <c r="K42" t="e">
        <f>IF(F42="","",VLOOKUP(F42,Апрель!$E$2:$F$367,2,0))</f>
        <v>#N/A</v>
      </c>
    </row>
    <row r="43" spans="1:11" hidden="1" x14ac:dyDescent="0.2">
      <c r="B43" t="s">
        <v>795</v>
      </c>
      <c r="D43" t="s">
        <v>796</v>
      </c>
      <c r="E43" t="s">
        <v>2088</v>
      </c>
      <c r="G43" t="str">
        <f>IF(H43=1,REPLACE(E43,1,1,""),E43)</f>
        <v>Борисовский</v>
      </c>
      <c r="H43" s="1">
        <f>IF(ISERROR(FIND(" ",E43,1)),0,FIND(" ",E43,1))</f>
        <v>0</v>
      </c>
      <c r="I43" s="4">
        <f>VLOOKUP(E43,Апрель!$C$2:$D$367,2,0)</f>
        <v>0</v>
      </c>
      <c r="J43" t="str">
        <f>IF(F43="","",VLOOKUP(F43,Апрель!$C$2:$F$367,2,0))</f>
        <v/>
      </c>
      <c r="K43" t="str">
        <f>IF(F43="","",VLOOKUP(F43,Апрель!$E$2:$F$367,2,0))</f>
        <v/>
      </c>
    </row>
    <row r="44" spans="1:11" hidden="1" x14ac:dyDescent="0.2">
      <c r="A44">
        <f>COUNTA(E44:G44)</f>
        <v>3</v>
      </c>
      <c r="B44" t="s">
        <v>797</v>
      </c>
      <c r="D44" t="s">
        <v>798</v>
      </c>
      <c r="E44" t="s">
        <v>2015</v>
      </c>
      <c r="F44" t="s">
        <v>2211</v>
      </c>
      <c r="G44" t="str">
        <f>IF(H44=1,REPLACE(E44,1,1,""),E44)</f>
        <v>КРКА</v>
      </c>
      <c r="H44" s="1">
        <f>IF(ISERROR(FIND(" ",E44,1)),0,FIND(" ",E44,1))</f>
        <v>0</v>
      </c>
      <c r="I44" s="4">
        <f>VLOOKUP(E44,Апрель!$C$2:$D$367,2,0)</f>
        <v>1</v>
      </c>
      <c r="J44" t="e">
        <f>IF(F44="","",VLOOKUP(F44,Апрель!$C$2:$F$367,2,0))</f>
        <v>#N/A</v>
      </c>
      <c r="K44" t="e">
        <f>IF(F44="","",VLOOKUP(F44,Апрель!$E$2:$F$367,2,0))</f>
        <v>#N/A</v>
      </c>
    </row>
    <row r="45" spans="1:11" hidden="1" x14ac:dyDescent="0.2">
      <c r="B45" t="s">
        <v>799</v>
      </c>
      <c r="D45" t="s">
        <v>800</v>
      </c>
      <c r="E45" t="s">
        <v>2090</v>
      </c>
      <c r="G45" t="str">
        <f>IF(H45=1,REPLACE(E45,1,1,""),E45)</f>
        <v>Про.Мед.</v>
      </c>
      <c r="H45" s="1">
        <f>IF(ISERROR(FIND(" ",E45,1)),0,FIND(" ",E45,1))</f>
        <v>0</v>
      </c>
      <c r="I45" s="4">
        <f>VLOOKUP(E45,Апрель!$C$2:$D$367,2,0)</f>
        <v>0</v>
      </c>
      <c r="J45" t="str">
        <f>IF(F45="","",VLOOKUP(F45,Апрель!$C$2:$F$367,2,0))</f>
        <v/>
      </c>
      <c r="K45" t="str">
        <f>IF(F45="","",VLOOKUP(F45,Апрель!$E$2:$F$367,2,0))</f>
        <v/>
      </c>
    </row>
    <row r="46" spans="1:11" hidden="1" x14ac:dyDescent="0.2">
      <c r="B46" t="s">
        <v>801</v>
      </c>
      <c r="D46" t="s">
        <v>590</v>
      </c>
      <c r="E46" t="s">
        <v>2032</v>
      </c>
      <c r="G46" t="str">
        <f>IF(H46=1,REPLACE(E46,1,1,""),E46)</f>
        <v>Дальхимфарм</v>
      </c>
      <c r="H46" s="1">
        <f>IF(ISERROR(FIND(" ",E46,1)),0,FIND(" ",E46,1))</f>
        <v>0</v>
      </c>
      <c r="I46" s="4">
        <f>VLOOKUP(E46,Апрель!$C$2:$D$367,2,0)</f>
        <v>1</v>
      </c>
      <c r="J46" t="str">
        <f>IF(F46="","",VLOOKUP(F46,Апрель!$C$2:$F$367,2,0))</f>
        <v/>
      </c>
      <c r="K46" t="str">
        <f>IF(F46="","",VLOOKUP(F46,Апрель!$E$2:$F$367,2,0))</f>
        <v/>
      </c>
    </row>
    <row r="47" spans="1:11" hidden="1" x14ac:dyDescent="0.2">
      <c r="B47" t="s">
        <v>802</v>
      </c>
      <c r="D47" t="s">
        <v>583</v>
      </c>
      <c r="E47" t="s">
        <v>2033</v>
      </c>
      <c r="G47" t="str">
        <f>IF(H47=1,REPLACE(E47,1,1,""),E47)</f>
        <v>Тульская ФФ</v>
      </c>
      <c r="H47" s="1">
        <f>IF(ISERROR(FIND(" ",E47,1)),0,FIND(" ",E47,1))</f>
        <v>9</v>
      </c>
      <c r="I47" s="4">
        <f>VLOOKUP(E47,Апрель!$C$2:$D$367,2,0)</f>
        <v>1</v>
      </c>
      <c r="J47" t="str">
        <f>IF(F47="","",VLOOKUP(F47,Апрель!$C$2:$F$367,2,0))</f>
        <v/>
      </c>
      <c r="K47" t="str">
        <f>IF(F47="","",VLOOKUP(F47,Апрель!$E$2:$F$367,2,0))</f>
        <v/>
      </c>
    </row>
    <row r="48" spans="1:11" hidden="1" x14ac:dyDescent="0.2">
      <c r="B48" t="s">
        <v>803</v>
      </c>
      <c r="D48" t="s">
        <v>804</v>
      </c>
      <c r="E48" t="s">
        <v>2065</v>
      </c>
      <c r="G48" t="str">
        <f>IF(H48=1,REPLACE(E48,1,1,""),E48)</f>
        <v>Зентива</v>
      </c>
      <c r="H48" s="1">
        <f>IF(ISERROR(FIND(" ",E48,1)),0,FIND(" ",E48,1))</f>
        <v>0</v>
      </c>
      <c r="I48" s="4">
        <f>VLOOKUP(E48,Апрель!$C$2:$D$367,2,0)</f>
        <v>1</v>
      </c>
      <c r="J48" t="str">
        <f>IF(F48="","",VLOOKUP(F48,Апрель!$C$2:$F$367,2,0))</f>
        <v/>
      </c>
      <c r="K48" t="str">
        <f>IF(F48="","",VLOOKUP(F48,Апрель!$E$2:$F$367,2,0))</f>
        <v/>
      </c>
    </row>
    <row r="49" spans="1:11" hidden="1" x14ac:dyDescent="0.2">
      <c r="B49" t="s">
        <v>805</v>
      </c>
      <c r="D49" t="s">
        <v>806</v>
      </c>
      <c r="E49" t="s">
        <v>1971</v>
      </c>
      <c r="G49" t="str">
        <f>IF(H49=1,REPLACE(E49,1,1,""),E49)</f>
        <v>Берлин-Хеми</v>
      </c>
      <c r="H49" s="1">
        <f>IF(ISERROR(FIND(" ",E49,1)),0,FIND(" ",E49,1))</f>
        <v>0</v>
      </c>
      <c r="I49" s="4">
        <f>VLOOKUP(E49,Апрель!$C$2:$D$367,2,0)</f>
        <v>0</v>
      </c>
      <c r="J49" t="str">
        <f>IF(F49="","",VLOOKUP(F49,Апрель!$C$2:$F$367,2,0))</f>
        <v/>
      </c>
      <c r="K49" t="str">
        <f>IF(F49="","",VLOOKUP(F49,Апрель!$E$2:$F$367,2,0))</f>
        <v/>
      </c>
    </row>
    <row r="50" spans="1:11" hidden="1" x14ac:dyDescent="0.2">
      <c r="B50" t="s">
        <v>807</v>
      </c>
      <c r="D50" t="s">
        <v>216</v>
      </c>
      <c r="E50" t="s">
        <v>2009</v>
      </c>
      <c r="G50" t="str">
        <f>IF(H50=1,REPLACE(E50,1,1,""),E50)</f>
        <v>Хиноин</v>
      </c>
      <c r="H50" s="1">
        <f>IF(ISERROR(FIND(" ",E50,1)),0,FIND(" ",E50,1))</f>
        <v>0</v>
      </c>
      <c r="I50" s="4">
        <f>VLOOKUP(E50,Апрель!$C$2:$D$367,2,0)</f>
        <v>0</v>
      </c>
      <c r="J50" t="str">
        <f>IF(F50="","",VLOOKUP(F50,Апрель!$C$2:$F$367,2,0))</f>
        <v/>
      </c>
      <c r="K50" t="str">
        <f>IF(F50="","",VLOOKUP(F50,Апрель!$E$2:$F$367,2,0))</f>
        <v/>
      </c>
    </row>
    <row r="51" spans="1:11" hidden="1" x14ac:dyDescent="0.2">
      <c r="B51" t="s">
        <v>808</v>
      </c>
      <c r="D51" t="s">
        <v>809</v>
      </c>
      <c r="E51" t="s">
        <v>2003</v>
      </c>
      <c r="G51" t="str">
        <f>IF(H51=1,REPLACE(E51,1,1,""),E51)</f>
        <v>Биосинтез</v>
      </c>
      <c r="H51" s="1">
        <f>IF(ISERROR(FIND(" ",E51,1)),0,FIND(" ",E51,1))</f>
        <v>0</v>
      </c>
      <c r="I51" s="4">
        <f>VLOOKUP(E51,Апрель!$C$2:$D$367,2,0)</f>
        <v>1</v>
      </c>
      <c r="J51" t="str">
        <f>IF(F51="","",VLOOKUP(F51,Апрель!$C$2:$F$367,2,0))</f>
        <v/>
      </c>
      <c r="K51" t="str">
        <f>IF(F51="","",VLOOKUP(F51,Апрель!$E$2:$F$367,2,0))</f>
        <v/>
      </c>
    </row>
    <row r="52" spans="1:11" hidden="1" x14ac:dyDescent="0.2">
      <c r="B52" t="s">
        <v>810</v>
      </c>
      <c r="D52" t="s">
        <v>811</v>
      </c>
      <c r="E52" t="s">
        <v>2067</v>
      </c>
      <c r="G52" t="str">
        <f>IF(H52=1,REPLACE(E52,1,1,""),E52)</f>
        <v>Лек</v>
      </c>
      <c r="H52" s="1">
        <f>IF(ISERROR(FIND(" ",E52,1)),0,FIND(" ",E52,1))</f>
        <v>0</v>
      </c>
      <c r="I52" s="4">
        <f>VLOOKUP(E52,Апрель!$C$2:$D$367,2,0)</f>
        <v>1</v>
      </c>
      <c r="J52" t="str">
        <f>IF(F52="","",VLOOKUP(F52,Апрель!$C$2:$F$367,2,0))</f>
        <v/>
      </c>
      <c r="K52" t="str">
        <f>IF(F52="","",VLOOKUP(F52,Апрель!$E$2:$F$367,2,0))</f>
        <v/>
      </c>
    </row>
    <row r="53" spans="1:11" hidden="1" x14ac:dyDescent="0.2">
      <c r="B53" t="s">
        <v>812</v>
      </c>
      <c r="D53" t="s">
        <v>813</v>
      </c>
      <c r="E53" t="s">
        <v>2217</v>
      </c>
      <c r="G53" t="str">
        <f>IF(H53=1,REPLACE(E53,1,1,""),E53)</f>
        <v>СмитКляйн</v>
      </c>
      <c r="H53" s="1">
        <f>IF(ISERROR(FIND(" ",E53,1)),0,FIND(" ",E53,1))</f>
        <v>0</v>
      </c>
      <c r="I53" s="4" t="e">
        <f>VLOOKUP(E53,Апрель!$C$2:$D$367,2,0)</f>
        <v>#N/A</v>
      </c>
      <c r="J53" t="str">
        <f>IF(F53="","",VLOOKUP(F53,Апрель!$C$2:$F$367,2,0))</f>
        <v/>
      </c>
      <c r="K53" t="str">
        <f>IF(F53="","",VLOOKUP(F53,Апрель!$E$2:$F$367,2,0))</f>
        <v/>
      </c>
    </row>
    <row r="54" spans="1:11" hidden="1" x14ac:dyDescent="0.2">
      <c r="B54" t="s">
        <v>814</v>
      </c>
      <c r="D54" t="s">
        <v>815</v>
      </c>
      <c r="E54" t="s">
        <v>2216</v>
      </c>
      <c r="G54" t="str">
        <f>IF(H54=1,REPLACE(E54,1,1,""),E54)</f>
        <v>Панацея Биотек</v>
      </c>
      <c r="H54" s="1">
        <f>IF(ISERROR(FIND(" ",E54,1)),0,FIND(" ",E54,1))</f>
        <v>8</v>
      </c>
      <c r="I54" s="4">
        <f>VLOOKUP(E54,Апрель!$C$2:$D$367,2,0)</f>
        <v>1</v>
      </c>
      <c r="J54" t="str">
        <f>IF(F54="","",VLOOKUP(F54,Апрель!$C$2:$F$367,2,0))</f>
        <v/>
      </c>
      <c r="K54" t="str">
        <f>IF(F54="","",VLOOKUP(F54,Апрель!$E$2:$F$367,2,0))</f>
        <v/>
      </c>
    </row>
    <row r="55" spans="1:11" hidden="1" x14ac:dyDescent="0.2">
      <c r="B55" t="s">
        <v>816</v>
      </c>
      <c r="D55" t="s">
        <v>817</v>
      </c>
      <c r="E55" t="s">
        <v>2097</v>
      </c>
      <c r="G55" t="str">
        <f>IF(H55=1,REPLACE(E55,1,1,""),E55)</f>
        <v>Белупо</v>
      </c>
      <c r="H55" s="1">
        <f>IF(ISERROR(FIND(" ",E55,1)),0,FIND(" ",E55,1))</f>
        <v>0</v>
      </c>
      <c r="I55" s="4">
        <f>VLOOKUP(E55,Апрель!$C$2:$D$367,2,0)</f>
        <v>1</v>
      </c>
      <c r="J55" t="str">
        <f>IF(F55="","",VLOOKUP(F55,Апрель!$C$2:$F$367,2,0))</f>
        <v/>
      </c>
      <c r="K55" t="str">
        <f>IF(F55="","",VLOOKUP(F55,Апрель!$E$2:$F$367,2,0))</f>
        <v/>
      </c>
    </row>
    <row r="56" spans="1:11" hidden="1" x14ac:dyDescent="0.2">
      <c r="B56" t="s">
        <v>818</v>
      </c>
      <c r="D56" t="s">
        <v>819</v>
      </c>
      <c r="E56" t="s">
        <v>1960</v>
      </c>
      <c r="G56" t="str">
        <f>IF(H56=1,REPLACE(E56,1,1,""),E56)</f>
        <v>Тева</v>
      </c>
      <c r="H56" s="1">
        <f>IF(ISERROR(FIND(" ",E56,1)),0,FIND(" ",E56,1))</f>
        <v>0</v>
      </c>
      <c r="I56" s="4">
        <f>VLOOKUP(E56,Апрель!$C$2:$D$367,2,0)</f>
        <v>0</v>
      </c>
      <c r="J56" t="str">
        <f>IF(F56="","",VLOOKUP(F56,Апрель!$C$2:$F$367,2,0))</f>
        <v/>
      </c>
      <c r="K56" t="str">
        <f>IF(F56="","",VLOOKUP(F56,Апрель!$E$2:$F$367,2,0))</f>
        <v/>
      </c>
    </row>
    <row r="57" spans="1:11" hidden="1" x14ac:dyDescent="0.2">
      <c r="A57">
        <f t="shared" ref="A57:A58" si="3">COUNTA(E57:G57)</f>
        <v>3</v>
      </c>
      <c r="B57" t="s">
        <v>820</v>
      </c>
      <c r="D57" t="s">
        <v>821</v>
      </c>
      <c r="E57" t="s">
        <v>2073</v>
      </c>
      <c r="F57" t="s">
        <v>2218</v>
      </c>
      <c r="G57" t="str">
        <f>IF(H57=1,REPLACE(E57,1,1,""),E57)</f>
        <v>Сандоз</v>
      </c>
      <c r="H57" s="1">
        <f>IF(ISERROR(FIND(" ",E57,1)),0,FIND(" ",E57,1))</f>
        <v>0</v>
      </c>
      <c r="I57" s="4">
        <f>VLOOKUP(E57,Апрель!$C$2:$D$367,2,0)</f>
        <v>0</v>
      </c>
      <c r="J57">
        <f>IF(F57="","",VLOOKUP(F57,Апрель!$C$2:$F$367,2,0))</f>
        <v>1</v>
      </c>
      <c r="K57" t="e">
        <f>IF(F57="","",VLOOKUP(F57,Апрель!$E$2:$F$367,2,0))</f>
        <v>#N/A</v>
      </c>
    </row>
    <row r="58" spans="1:11" hidden="1" x14ac:dyDescent="0.2">
      <c r="A58">
        <f t="shared" si="3"/>
        <v>2</v>
      </c>
      <c r="B58" t="s">
        <v>822</v>
      </c>
      <c r="D58" t="s">
        <v>823</v>
      </c>
      <c r="E58" t="s">
        <v>2064</v>
      </c>
      <c r="G58" t="str">
        <f>IF(H58=1,REPLACE(E58,1,1,""),E58)</f>
        <v>Сервье</v>
      </c>
      <c r="H58" s="1">
        <f>IF(ISERROR(FIND(" ",E58,1)),0,FIND(" ",E58,1))</f>
        <v>0</v>
      </c>
      <c r="I58" s="4">
        <f>VLOOKUP(E58,Апрель!$C$2:$D$367,2,0)</f>
        <v>0</v>
      </c>
      <c r="J58" t="str">
        <f>IF(F58="","",VLOOKUP(F58,Апрель!$C$2:$F$367,2,0))</f>
        <v/>
      </c>
      <c r="K58" t="str">
        <f>IF(F58="","",VLOOKUP(F58,Апрель!$E$2:$F$367,2,0))</f>
        <v/>
      </c>
    </row>
    <row r="59" spans="1:11" hidden="1" x14ac:dyDescent="0.2">
      <c r="B59" t="s">
        <v>824</v>
      </c>
      <c r="D59" t="s">
        <v>113</v>
      </c>
      <c r="E59" t="s">
        <v>2054</v>
      </c>
      <c r="G59" t="str">
        <f>IF(H59=1,REPLACE(E59,1,1,""),E59)</f>
        <v>Балканфарма</v>
      </c>
      <c r="H59" s="1">
        <f>IF(ISERROR(FIND(" ",E59,1)),0,FIND(" ",E59,1))</f>
        <v>0</v>
      </c>
      <c r="I59" s="4">
        <f>VLOOKUP(E59,Апрель!$C$2:$D$367,2,0)</f>
        <v>0</v>
      </c>
      <c r="J59" t="str">
        <f>IF(F59="","",VLOOKUP(F59,Апрель!$C$2:$F$367,2,0))</f>
        <v/>
      </c>
      <c r="K59" t="str">
        <f>IF(F59="","",VLOOKUP(F59,Апрель!$E$2:$F$367,2,0))</f>
        <v/>
      </c>
    </row>
    <row r="60" spans="1:11" hidden="1" x14ac:dyDescent="0.2">
      <c r="B60" t="s">
        <v>825</v>
      </c>
      <c r="D60" t="s">
        <v>826</v>
      </c>
      <c r="E60" t="s">
        <v>2221</v>
      </c>
      <c r="G60" t="str">
        <f>IF(H60=1,REPLACE(E60,1,1,""),E60)</f>
        <v>УПСА</v>
      </c>
      <c r="H60" s="1">
        <f>IF(ISERROR(FIND(" ",E60,1)),0,FIND(" ",E60,1))</f>
        <v>0</v>
      </c>
      <c r="I60" s="4" t="e">
        <f>VLOOKUP(E60,Апрель!$C$2:$D$367,2,0)</f>
        <v>#N/A</v>
      </c>
      <c r="J60" t="str">
        <f>IF(F60="","",VLOOKUP(F60,Апрель!$C$2:$F$367,2,0))</f>
        <v/>
      </c>
      <c r="K60" t="str">
        <f>IF(F60="","",VLOOKUP(F60,Апрель!$E$2:$F$367,2,0))</f>
        <v/>
      </c>
    </row>
    <row r="61" spans="1:11" hidden="1" x14ac:dyDescent="0.2">
      <c r="B61" t="s">
        <v>827</v>
      </c>
      <c r="D61" t="s">
        <v>603</v>
      </c>
      <c r="E61" t="s">
        <v>2034</v>
      </c>
      <c r="G61" t="str">
        <f>IF(H61=1,REPLACE(E61,1,1,""),E61)</f>
        <v>Биоком</v>
      </c>
      <c r="H61" s="1">
        <f>IF(ISERROR(FIND(" ",E61,1)),0,FIND(" ",E61,1))</f>
        <v>0</v>
      </c>
      <c r="I61" s="4">
        <f>VLOOKUP(E61,Апрель!$C$2:$D$367,2,0)</f>
        <v>1</v>
      </c>
      <c r="J61" t="str">
        <f>IF(F61="","",VLOOKUP(F61,Апрель!$C$2:$F$367,2,0))</f>
        <v/>
      </c>
      <c r="K61" t="str">
        <f>IF(F61="","",VLOOKUP(F61,Апрель!$E$2:$F$367,2,0))</f>
        <v/>
      </c>
    </row>
    <row r="62" spans="1:11" hidden="1" x14ac:dyDescent="0.2">
      <c r="B62" t="s">
        <v>828</v>
      </c>
      <c r="D62" t="s">
        <v>829</v>
      </c>
      <c r="E62" t="s">
        <v>2219</v>
      </c>
      <c r="G62" t="str">
        <f>IF(H62=1,REPLACE(E62,1,1,""),E62)</f>
        <v>Биокодекс</v>
      </c>
      <c r="H62" s="1">
        <f>IF(ISERROR(FIND(" ",E62,1)),0,FIND(" ",E62,1))</f>
        <v>0</v>
      </c>
      <c r="I62" s="4">
        <f>VLOOKUP(E62,Апрель!$C$2:$D$367,2,0)</f>
        <v>1</v>
      </c>
      <c r="J62" t="str">
        <f>IF(F62="","",VLOOKUP(F62,Апрель!$C$2:$F$367,2,0))</f>
        <v/>
      </c>
      <c r="K62" t="str">
        <f>IF(F62="","",VLOOKUP(F62,Апрель!$E$2:$F$367,2,0))</f>
        <v/>
      </c>
    </row>
    <row r="63" spans="1:11" hidden="1" x14ac:dyDescent="0.2">
      <c r="B63" t="s">
        <v>830</v>
      </c>
      <c r="D63" t="s">
        <v>831</v>
      </c>
      <c r="E63" t="s">
        <v>830</v>
      </c>
      <c r="G63" t="str">
        <f>IF(H63=1,REPLACE(E63,1,1,""),E63)</f>
        <v>Тюменский ХФЗ</v>
      </c>
      <c r="H63" s="1">
        <f>IF(ISERROR(FIND(" ",E63,1)),0,FIND(" ",E63,1))</f>
        <v>10</v>
      </c>
      <c r="I63" s="4" t="e">
        <f>VLOOKUP(E63,Апрель!$C$2:$D$367,2,0)</f>
        <v>#N/A</v>
      </c>
      <c r="J63" t="str">
        <f>IF(F63="","",VLOOKUP(F63,Апрель!$C$2:$F$367,2,0))</f>
        <v/>
      </c>
      <c r="K63" t="str">
        <f>IF(F63="","",VLOOKUP(F63,Апрель!$E$2:$F$367,2,0))</f>
        <v/>
      </c>
    </row>
    <row r="64" spans="1:11" hidden="1" x14ac:dyDescent="0.2">
      <c r="B64" t="s">
        <v>832</v>
      </c>
      <c r="D64" t="s">
        <v>252</v>
      </c>
      <c r="E64" t="s">
        <v>2222</v>
      </c>
      <c r="G64" t="str">
        <f>IF(H64=1,REPLACE(E64,1,1,""),E64)</f>
        <v>Сан Фармасьютикал</v>
      </c>
      <c r="H64" s="1">
        <f>IF(ISERROR(FIND(" ",E64,1)),0,FIND(" ",E64,1))</f>
        <v>4</v>
      </c>
      <c r="I64" s="4">
        <f>VLOOKUP(E64,Апрель!$C$2:$D$367,2,0)</f>
        <v>1</v>
      </c>
      <c r="J64" t="str">
        <f>IF(F64="","",VLOOKUP(F64,Апрель!$C$2:$F$367,2,0))</f>
        <v/>
      </c>
      <c r="K64" t="str">
        <f>IF(F64="","",VLOOKUP(F64,Апрель!$E$2:$F$367,2,0))</f>
        <v/>
      </c>
    </row>
    <row r="65" spans="1:11" hidden="1" x14ac:dyDescent="0.2">
      <c r="B65" t="s">
        <v>833</v>
      </c>
      <c r="D65" t="s">
        <v>565</v>
      </c>
      <c r="E65" t="s">
        <v>2035</v>
      </c>
      <c r="G65" t="str">
        <f>IF(H65=1,REPLACE(E65,1,1,""),E65)</f>
        <v>Велфарм</v>
      </c>
      <c r="H65" s="1">
        <f>IF(ISERROR(FIND(" ",E65,1)),0,FIND(" ",E65,1))</f>
        <v>0</v>
      </c>
      <c r="I65" s="4">
        <f>VLOOKUP(E65,Апрель!$C$2:$D$367,2,0)</f>
        <v>1</v>
      </c>
      <c r="J65" t="str">
        <f>IF(F65="","",VLOOKUP(F65,Апрель!$C$2:$F$367,2,0))</f>
        <v/>
      </c>
      <c r="K65" t="str">
        <f>IF(F65="","",VLOOKUP(F65,Апрель!$E$2:$F$367,2,0))</f>
        <v/>
      </c>
    </row>
    <row r="66" spans="1:11" hidden="1" x14ac:dyDescent="0.2">
      <c r="B66" t="s">
        <v>834</v>
      </c>
      <c r="D66" t="s">
        <v>835</v>
      </c>
      <c r="E66" t="s">
        <v>2223</v>
      </c>
      <c r="G66" t="str">
        <f>IF(H66=1,REPLACE(E66,1,1,""),E66)</f>
        <v>Эдж Фарма</v>
      </c>
      <c r="H66" s="1">
        <f>IF(ISERROR(FIND(" ",E66,1)),0,FIND(" ",E66,1))</f>
        <v>4</v>
      </c>
      <c r="I66" s="4" t="e">
        <f>VLOOKUP(E66,Апрель!$C$2:$D$367,2,0)</f>
        <v>#N/A</v>
      </c>
      <c r="J66" t="str">
        <f>IF(F66="","",VLOOKUP(F66,Апрель!$C$2:$F$367,2,0))</f>
        <v/>
      </c>
      <c r="K66" t="str">
        <f>IF(F66="","",VLOOKUP(F66,Апрель!$E$2:$F$367,2,0))</f>
        <v/>
      </c>
    </row>
    <row r="67" spans="1:11" hidden="1" x14ac:dyDescent="0.2">
      <c r="B67" t="s">
        <v>836</v>
      </c>
      <c r="D67" t="s">
        <v>837</v>
      </c>
      <c r="E67" t="s">
        <v>2224</v>
      </c>
      <c r="G67" t="str">
        <f>IF(H67=1,REPLACE(E67,1,1,""),E67)</f>
        <v>Натур Продукт</v>
      </c>
      <c r="H67" s="1">
        <f>IF(ISERROR(FIND(" ",E67,1)),0,FIND(" ",E67,1))</f>
        <v>6</v>
      </c>
      <c r="I67" s="4">
        <f>VLOOKUP(E67,Апрель!$C$2:$D$367,2,0)</f>
        <v>1</v>
      </c>
      <c r="J67" t="str">
        <f>IF(F67="","",VLOOKUP(F67,Апрель!$C$2:$F$367,2,0))</f>
        <v/>
      </c>
      <c r="K67" t="str">
        <f>IF(F67="","",VLOOKUP(F67,Апрель!$E$2:$F$367,2,0))</f>
        <v/>
      </c>
    </row>
    <row r="68" spans="1:11" hidden="1" x14ac:dyDescent="0.2">
      <c r="B68" t="s">
        <v>838</v>
      </c>
      <c r="D68" t="s">
        <v>839</v>
      </c>
      <c r="E68" t="s">
        <v>2220</v>
      </c>
      <c r="G68" t="str">
        <f>IF(H68=1,REPLACE(E68,1,1,""),E68)</f>
        <v>Торрент</v>
      </c>
      <c r="H68" s="1">
        <f>IF(ISERROR(FIND(" ",E68,1)),0,FIND(" ",E68,1))</f>
        <v>0</v>
      </c>
      <c r="I68" s="4">
        <f>VLOOKUP(E68,Апрель!$C$2:$D$367,2,0)</f>
        <v>1</v>
      </c>
      <c r="J68" t="str">
        <f>IF(F68="","",VLOOKUP(F68,Апрель!$C$2:$F$367,2,0))</f>
        <v/>
      </c>
      <c r="K68" t="str">
        <f>IF(F68="","",VLOOKUP(F68,Апрель!$E$2:$F$367,2,0))</f>
        <v/>
      </c>
    </row>
    <row r="69" spans="1:11" hidden="1" x14ac:dyDescent="0.2">
      <c r="B69" t="s">
        <v>840</v>
      </c>
      <c r="D69" t="s">
        <v>629</v>
      </c>
      <c r="E69" t="s">
        <v>2036</v>
      </c>
      <c r="G69" t="str">
        <f>IF(H69=1,REPLACE(E69,1,1,""),E69)</f>
        <v>Московская ФФ</v>
      </c>
      <c r="H69" s="1">
        <f>IF(ISERROR(FIND(" ",E69,1)),0,FIND(" ",E69,1))</f>
        <v>11</v>
      </c>
      <c r="I69" s="4">
        <f>VLOOKUP(E69,Апрель!$C$2:$D$367,2,0)</f>
        <v>1</v>
      </c>
      <c r="J69" t="str">
        <f>IF(F69="","",VLOOKUP(F69,Апрель!$C$2:$F$367,2,0))</f>
        <v/>
      </c>
      <c r="K69" t="str">
        <f>IF(F69="","",VLOOKUP(F69,Апрель!$E$2:$F$367,2,0))</f>
        <v/>
      </c>
    </row>
    <row r="70" spans="1:11" hidden="1" x14ac:dyDescent="0.2">
      <c r="B70" t="s">
        <v>841</v>
      </c>
      <c r="D70" t="s">
        <v>842</v>
      </c>
      <c r="E70" t="s">
        <v>2213</v>
      </c>
      <c r="G70" t="str">
        <f>IF(H70=1,REPLACE(E70,1,1,""),E70)</f>
        <v>Санофи</v>
      </c>
      <c r="H70" s="1">
        <f>IF(ISERROR(FIND(" ",E70,1)),0,FIND(" ",E70,1))</f>
        <v>0</v>
      </c>
      <c r="I70" s="4">
        <f>VLOOKUP(E70,Апрель!$C$2:$D$367,2,0)</f>
        <v>1</v>
      </c>
      <c r="J70" t="str">
        <f>IF(F70="","",VLOOKUP(F70,Апрель!$C$2:$F$367,2,0))</f>
        <v/>
      </c>
      <c r="K70" t="str">
        <f>IF(F70="","",VLOOKUP(F70,Апрель!$E$2:$F$367,2,0))</f>
        <v/>
      </c>
    </row>
    <row r="71" spans="1:11" hidden="1" x14ac:dyDescent="0.2">
      <c r="A71">
        <f>COUNTA(E71:G71)</f>
        <v>3</v>
      </c>
      <c r="B71" t="s">
        <v>843</v>
      </c>
      <c r="D71" t="s">
        <v>844</v>
      </c>
      <c r="E71" t="s">
        <v>1960</v>
      </c>
      <c r="F71" t="s">
        <v>2225</v>
      </c>
      <c r="G71" t="str">
        <f>IF(H71=1,REPLACE(E71,1,1,""),E71)</f>
        <v>Тева</v>
      </c>
      <c r="H71" s="1">
        <f>IF(ISERROR(FIND(" ",E71,1)),0,FIND(" ",E71,1))</f>
        <v>0</v>
      </c>
      <c r="I71" s="4">
        <f>VLOOKUP(E71,Апрель!$C$2:$D$367,2,0)</f>
        <v>0</v>
      </c>
      <c r="J71" t="e">
        <f>IF(F71="","",VLOOKUP(F71,Апрель!$C$2:$F$367,2,0))</f>
        <v>#N/A</v>
      </c>
      <c r="K71" t="e">
        <f>IF(F71="","",VLOOKUP(F71,Апрель!$E$2:$F$367,2,0))</f>
        <v>#N/A</v>
      </c>
    </row>
    <row r="72" spans="1:11" hidden="1" x14ac:dyDescent="0.2">
      <c r="B72" t="s">
        <v>845</v>
      </c>
      <c r="D72" t="s">
        <v>846</v>
      </c>
      <c r="E72" t="s">
        <v>2069</v>
      </c>
      <c r="G72" t="str">
        <f>IF(H72=1,REPLACE(E72,1,1,""),E72)</f>
        <v>Ликонса</v>
      </c>
      <c r="H72" s="1">
        <f>IF(ISERROR(FIND(" ",E72,1)),0,FIND(" ",E72,1))</f>
        <v>0</v>
      </c>
      <c r="I72" s="4">
        <f>VLOOKUP(E72,Апрель!$C$2:$D$367,2,0)</f>
        <v>0</v>
      </c>
      <c r="J72" t="str">
        <f>IF(F72="","",VLOOKUP(F72,Апрель!$C$2:$F$367,2,0))</f>
        <v/>
      </c>
      <c r="K72" t="str">
        <f>IF(F72="","",VLOOKUP(F72,Апрель!$E$2:$F$367,2,0))</f>
        <v/>
      </c>
    </row>
    <row r="73" spans="1:11" hidden="1" x14ac:dyDescent="0.2">
      <c r="A73">
        <f>COUNTA(E73:G73)</f>
        <v>3</v>
      </c>
      <c r="B73" t="s">
        <v>847</v>
      </c>
      <c r="D73" t="s">
        <v>848</v>
      </c>
      <c r="E73" t="s">
        <v>2218</v>
      </c>
      <c r="F73" t="s">
        <v>2118</v>
      </c>
      <c r="G73" t="str">
        <f>IF(H73=1,REPLACE(E73,1,1,""),E73)</f>
        <v>Салютас</v>
      </c>
      <c r="H73" s="1">
        <f>IF(ISERROR(FIND(" ",E73,1)),0,FIND(" ",E73,1))</f>
        <v>0</v>
      </c>
      <c r="I73" s="4">
        <f>VLOOKUP(E73,Апрель!$C$2:$D$367,2,0)</f>
        <v>1</v>
      </c>
      <c r="J73" t="e">
        <f>IF(F73="","",VLOOKUP(F73,Апрель!$C$2:$F$367,2,0))</f>
        <v>#N/A</v>
      </c>
      <c r="K73">
        <f>IF(F73="","",VLOOKUP(F73,Апрель!$E$2:$F$367,2,0))</f>
        <v>1</v>
      </c>
    </row>
    <row r="74" spans="1:11" hidden="1" x14ac:dyDescent="0.2">
      <c r="B74" t="s">
        <v>849</v>
      </c>
      <c r="D74" t="s">
        <v>850</v>
      </c>
      <c r="E74" t="s">
        <v>2226</v>
      </c>
      <c r="G74" t="str">
        <f>IF(H74=1,REPLACE(E74,1,1,""),E74)</f>
        <v>АстраЗенека</v>
      </c>
      <c r="H74" s="1">
        <f>IF(ISERROR(FIND(" ",E74,1)),0,FIND(" ",E74,1))</f>
        <v>0</v>
      </c>
      <c r="I74" s="4">
        <f>VLOOKUP(E74,Апрель!$C$2:$D$367,2,0)</f>
        <v>1</v>
      </c>
      <c r="J74" t="str">
        <f>IF(F74="","",VLOOKUP(F74,Апрель!$C$2:$F$367,2,0))</f>
        <v/>
      </c>
      <c r="K74" t="str">
        <f>IF(F74="","",VLOOKUP(F74,Апрель!$E$2:$F$367,2,0))</f>
        <v/>
      </c>
    </row>
    <row r="75" spans="1:11" hidden="1" x14ac:dyDescent="0.2">
      <c r="B75" t="s">
        <v>851</v>
      </c>
      <c r="D75" t="s">
        <v>852</v>
      </c>
      <c r="E75" t="s">
        <v>2228</v>
      </c>
      <c r="G75" t="str">
        <f>IF(H75=1,REPLACE(E75,1,1,""),E75)</f>
        <v>Менарини</v>
      </c>
      <c r="H75" s="1">
        <f>IF(ISERROR(FIND(" ",E75,1)),0,FIND(" ",E75,1))</f>
        <v>0</v>
      </c>
      <c r="I75" s="4">
        <f>VLOOKUP(E75,Апрель!$C$2:$D$367,2,0)</f>
        <v>1</v>
      </c>
      <c r="J75" t="str">
        <f>IF(F75="","",VLOOKUP(F75,Апрель!$C$2:$F$367,2,0))</f>
        <v/>
      </c>
      <c r="K75" t="str">
        <f>IF(F75="","",VLOOKUP(F75,Апрель!$E$2:$F$367,2,0))</f>
        <v/>
      </c>
    </row>
    <row r="76" spans="1:11" hidden="1" x14ac:dyDescent="0.2">
      <c r="A76">
        <f t="shared" ref="A76:A77" si="4">COUNTA(E76:G76)</f>
        <v>3</v>
      </c>
      <c r="B76" t="s">
        <v>853</v>
      </c>
      <c r="D76" t="s">
        <v>854</v>
      </c>
      <c r="E76" t="s">
        <v>1960</v>
      </c>
      <c r="F76" t="s">
        <v>2229</v>
      </c>
      <c r="G76" t="str">
        <f>IF(H76=1,REPLACE(E76,1,1,""),E76)</f>
        <v>Тева</v>
      </c>
      <c r="H76" s="1">
        <f>IF(ISERROR(FIND(" ",E76,1)),0,FIND(" ",E76,1))</f>
        <v>0</v>
      </c>
      <c r="I76" s="4">
        <f>VLOOKUP(E76,Апрель!$C$2:$D$367,2,0)</f>
        <v>0</v>
      </c>
      <c r="J76">
        <f>IF(F76="","",VLOOKUP(F76,Апрель!$C$2:$F$367,2,0))</f>
        <v>1</v>
      </c>
      <c r="K76" t="e">
        <f>IF(F76="","",VLOOKUP(F76,Апрель!$E$2:$F$367,2,0))</f>
        <v>#N/A</v>
      </c>
    </row>
    <row r="77" spans="1:11" hidden="1" x14ac:dyDescent="0.2">
      <c r="A77">
        <f t="shared" si="4"/>
        <v>3</v>
      </c>
      <c r="B77" t="s">
        <v>855</v>
      </c>
      <c r="D77" t="s">
        <v>856</v>
      </c>
      <c r="E77" t="s">
        <v>2230</v>
      </c>
      <c r="F77" t="s">
        <v>2231</v>
      </c>
      <c r="G77" t="str">
        <f>IF(H77=1,REPLACE(E77,1,1,""),E77)</f>
        <v>Фальк</v>
      </c>
      <c r="H77" s="1">
        <f>IF(ISERROR(FIND(" ",E77,1)),0,FIND(" ",E77,1))</f>
        <v>0</v>
      </c>
      <c r="I77" s="4">
        <f>VLOOKUP(E77,Апрель!$C$2:$D$367,2,0)</f>
        <v>0</v>
      </c>
      <c r="J77" t="e">
        <f>IF(F77="","",VLOOKUP(F77,Апрель!$C$2:$F$367,2,0))</f>
        <v>#N/A</v>
      </c>
      <c r="K77" t="e">
        <f>IF(F77="","",VLOOKUP(F77,Апрель!$E$2:$F$367,2,0))</f>
        <v>#N/A</v>
      </c>
    </row>
    <row r="78" spans="1:11" hidden="1" x14ac:dyDescent="0.2">
      <c r="B78" t="s">
        <v>857</v>
      </c>
      <c r="D78" t="s">
        <v>858</v>
      </c>
      <c r="E78" t="s">
        <v>2037</v>
      </c>
      <c r="G78" t="str">
        <f>IF(H78=1,REPLACE(E78,1,1,""),E78)</f>
        <v>Красногорсклексредства</v>
      </c>
      <c r="H78" s="1">
        <f>IF(ISERROR(FIND(" ",E78,1)),0,FIND(" ",E78,1))</f>
        <v>0</v>
      </c>
      <c r="I78" s="4" t="e">
        <f>VLOOKUP(E78,Апрель!$C$2:$D$367,2,0)</f>
        <v>#N/A</v>
      </c>
      <c r="J78" t="str">
        <f>IF(F78="","",VLOOKUP(F78,Апрель!$C$2:$F$367,2,0))</f>
        <v/>
      </c>
      <c r="K78" t="str">
        <f>IF(F78="","",VLOOKUP(F78,Апрель!$E$2:$F$367,2,0))</f>
        <v/>
      </c>
    </row>
    <row r="79" spans="1:11" hidden="1" x14ac:dyDescent="0.2">
      <c r="A79">
        <f>COUNTA(E79:G79)</f>
        <v>3</v>
      </c>
      <c r="B79" t="s">
        <v>859</v>
      </c>
      <c r="D79" t="s">
        <v>860</v>
      </c>
      <c r="E79" t="s">
        <v>1960</v>
      </c>
      <c r="F79" t="s">
        <v>1960</v>
      </c>
      <c r="G79" t="str">
        <f>IF(H79=1,REPLACE(E79,1,1,""),E79)</f>
        <v>Тева</v>
      </c>
      <c r="H79" s="1">
        <f>IF(ISERROR(FIND(" ",E79,1)),0,FIND(" ",E79,1))</f>
        <v>0</v>
      </c>
      <c r="I79" s="4">
        <f>VLOOKUP(E79,Апрель!$C$2:$D$367,2,0)</f>
        <v>0</v>
      </c>
      <c r="J79">
        <f>IF(F79="","",VLOOKUP(F79,Апрель!$C$2:$F$367,2,0))</f>
        <v>0</v>
      </c>
      <c r="K79" t="e">
        <f>IF(F79="","",VLOOKUP(F79,Апрель!$E$2:$F$367,2,0))</f>
        <v>#N/A</v>
      </c>
    </row>
    <row r="80" spans="1:11" hidden="1" x14ac:dyDescent="0.2">
      <c r="B80" t="s">
        <v>861</v>
      </c>
      <c r="D80" t="s">
        <v>862</v>
      </c>
      <c r="E80" t="s">
        <v>2079</v>
      </c>
      <c r="G80" t="str">
        <f>IF(H80=1,REPLACE(E80,1,1,""),E80)</f>
        <v>ФармВилар</v>
      </c>
      <c r="H80" s="1">
        <f>IF(ISERROR(FIND(" ",E80,1)),0,FIND(" ",E80,1))</f>
        <v>0</v>
      </c>
      <c r="I80" s="4">
        <f>VLOOKUP(E80,Апрель!$C$2:$D$367,2,0)</f>
        <v>1</v>
      </c>
      <c r="J80" t="str">
        <f>IF(F80="","",VLOOKUP(F80,Апрель!$C$2:$F$367,2,0))</f>
        <v/>
      </c>
      <c r="K80" t="str">
        <f>IF(F80="","",VLOOKUP(F80,Апрель!$E$2:$F$367,2,0))</f>
        <v/>
      </c>
    </row>
    <row r="81" spans="1:11" hidden="1" x14ac:dyDescent="0.2">
      <c r="A81">
        <f>COUNTA(E81:G81)</f>
        <v>3</v>
      </c>
      <c r="B81" t="s">
        <v>863</v>
      </c>
      <c r="D81" t="s">
        <v>864</v>
      </c>
      <c r="E81" t="s">
        <v>2071</v>
      </c>
      <c r="F81" t="s">
        <v>2232</v>
      </c>
      <c r="G81" t="str">
        <f>IF(H81=1,REPLACE(E81,1,1,""),E81)</f>
        <v>Эббот</v>
      </c>
      <c r="H81" s="1">
        <f>IF(ISERROR(FIND(" ",E81,1)),0,FIND(" ",E81,1))</f>
        <v>0</v>
      </c>
      <c r="I81" s="4">
        <f>VLOOKUP(E81,Апрель!$C$2:$D$367,2,0)</f>
        <v>0</v>
      </c>
      <c r="J81">
        <f>IF(F81="","",VLOOKUP(F81,Апрель!$C$2:$F$367,2,0))</f>
        <v>1</v>
      </c>
      <c r="K81" t="e">
        <f>IF(F81="","",VLOOKUP(F81,Апрель!$E$2:$F$367,2,0))</f>
        <v>#N/A</v>
      </c>
    </row>
    <row r="82" spans="1:11" hidden="1" x14ac:dyDescent="0.2">
      <c r="B82" t="s">
        <v>865</v>
      </c>
      <c r="D82" t="s">
        <v>621</v>
      </c>
      <c r="E82" t="s">
        <v>2017</v>
      </c>
      <c r="G82" t="str">
        <f>IF(H82=1,REPLACE(E82,1,1,""),E82)</f>
        <v>Фармстандарт</v>
      </c>
      <c r="H82" s="1">
        <f>IF(ISERROR(FIND(" ",E82,1)),0,FIND(" ",E82,1))</f>
        <v>0</v>
      </c>
      <c r="I82" s="4">
        <f>VLOOKUP(E82,Апрель!$C$2:$D$367,2,0)</f>
        <v>0</v>
      </c>
      <c r="J82" t="str">
        <f>IF(F82="","",VLOOKUP(F82,Апрель!$C$2:$F$367,2,0))</f>
        <v/>
      </c>
      <c r="K82" t="str">
        <f>IF(F82="","",VLOOKUP(F82,Апрель!$E$2:$F$367,2,0))</f>
        <v/>
      </c>
    </row>
    <row r="83" spans="1:11" hidden="1" x14ac:dyDescent="0.2">
      <c r="A83">
        <f>COUNTA(E83:G83)</f>
        <v>3</v>
      </c>
      <c r="B83" t="s">
        <v>866</v>
      </c>
      <c r="D83" t="s">
        <v>867</v>
      </c>
      <c r="E83" t="s">
        <v>1976</v>
      </c>
      <c r="F83" t="s">
        <v>2054</v>
      </c>
      <c r="G83" t="str">
        <f>IF(H83=1,REPLACE(E83,1,1,""),E83)</f>
        <v>Актавис</v>
      </c>
      <c r="H83" s="1">
        <f>IF(ISERROR(FIND(" ",E83,1)),0,FIND(" ",E83,1))</f>
        <v>0</v>
      </c>
      <c r="I83" s="4">
        <f>VLOOKUP(E83,Апрель!$C$2:$D$367,2,0)</f>
        <v>1</v>
      </c>
      <c r="J83">
        <f>IF(F83="","",VLOOKUP(F83,Апрель!$C$2:$F$367,2,0))</f>
        <v>0</v>
      </c>
      <c r="K83" t="e">
        <f>IF(F83="","",VLOOKUP(F83,Апрель!$E$2:$F$367,2,0))</f>
        <v>#N/A</v>
      </c>
    </row>
    <row r="84" spans="1:11" hidden="1" x14ac:dyDescent="0.2">
      <c r="B84" t="s">
        <v>868</v>
      </c>
      <c r="D84" t="s">
        <v>869</v>
      </c>
      <c r="E84" t="s">
        <v>2233</v>
      </c>
      <c r="G84" t="str">
        <f>IF(H84=1,REPLACE(E84,1,1,""),E84)</f>
        <v>Мадаус</v>
      </c>
      <c r="H84" s="1">
        <f>IF(ISERROR(FIND(" ",E84,1)),0,FIND(" ",E84,1))</f>
        <v>0</v>
      </c>
      <c r="I84" s="4">
        <f>VLOOKUP(E84,Апрель!$C$2:$D$367,2,0)</f>
        <v>1</v>
      </c>
      <c r="J84" t="str">
        <f>IF(F84="","",VLOOKUP(F84,Апрель!$C$2:$F$367,2,0))</f>
        <v/>
      </c>
      <c r="K84" t="str">
        <f>IF(F84="","",VLOOKUP(F84,Апрель!$E$2:$F$367,2,0))</f>
        <v/>
      </c>
    </row>
    <row r="85" spans="1:11" hidden="1" x14ac:dyDescent="0.2">
      <c r="A85">
        <f>COUNTA(E85:G85)</f>
        <v>3</v>
      </c>
      <c r="B85" t="s">
        <v>870</v>
      </c>
      <c r="D85" t="s">
        <v>871</v>
      </c>
      <c r="E85" t="s">
        <v>1963</v>
      </c>
      <c r="F85" t="s">
        <v>2235</v>
      </c>
      <c r="G85" t="str">
        <f>IF(H85=1,REPLACE(E85,1,1,""),E85)</f>
        <v>Байер</v>
      </c>
      <c r="H85" s="1">
        <f>IF(ISERROR(FIND(" ",E85,1)),0,FIND(" ",E85,1))</f>
        <v>0</v>
      </c>
      <c r="I85" s="4">
        <f>VLOOKUP(E85,Апрель!$C$2:$D$367,2,0)</f>
        <v>1</v>
      </c>
      <c r="J85">
        <f>IF(F85="","",VLOOKUP(F85,Апрель!$C$2:$F$367,2,0))</f>
        <v>1</v>
      </c>
      <c r="K85" t="e">
        <f>IF(F85="","",VLOOKUP(F85,Апрель!$E$2:$F$367,2,0))</f>
        <v>#N/A</v>
      </c>
    </row>
    <row r="86" spans="1:11" hidden="1" x14ac:dyDescent="0.2">
      <c r="B86" t="s">
        <v>872</v>
      </c>
      <c r="D86" t="s">
        <v>633</v>
      </c>
      <c r="E86" t="s">
        <v>2007</v>
      </c>
      <c r="G86" t="str">
        <f>IF(H86=1,REPLACE(E86,1,1,""),E86)</f>
        <v>Органика</v>
      </c>
      <c r="H86" s="1">
        <f>IF(ISERROR(FIND(" ",E86,1)),0,FIND(" ",E86,1))</f>
        <v>0</v>
      </c>
      <c r="I86" s="4">
        <f>VLOOKUP(E86,Апрель!$C$2:$D$367,2,0)</f>
        <v>1</v>
      </c>
      <c r="J86" t="str">
        <f>IF(F86="","",VLOOKUP(F86,Апрель!$C$2:$F$367,2,0))</f>
        <v/>
      </c>
      <c r="K86" t="str">
        <f>IF(F86="","",VLOOKUP(F86,Апрель!$E$2:$F$367,2,0))</f>
        <v/>
      </c>
    </row>
    <row r="87" spans="1:11" hidden="1" x14ac:dyDescent="0.2">
      <c r="B87" t="s">
        <v>873</v>
      </c>
      <c r="D87" t="s">
        <v>874</v>
      </c>
      <c r="E87" t="s">
        <v>2235</v>
      </c>
      <c r="G87" t="str">
        <f>IF(H87=1,REPLACE(E87,1,1,""),E87)</f>
        <v>Делфарм</v>
      </c>
      <c r="H87" s="1">
        <f>IF(ISERROR(FIND(" ",E87,1)),0,FIND(" ",E87,1))</f>
        <v>0</v>
      </c>
      <c r="I87" s="4">
        <f>VLOOKUP(E87,Апрель!$C$2:$D$367,2,0)</f>
        <v>1</v>
      </c>
      <c r="J87" t="str">
        <f>IF(F87="","",VLOOKUP(F87,Апрель!$C$2:$F$367,2,0))</f>
        <v/>
      </c>
      <c r="K87" t="str">
        <f>IF(F87="","",VLOOKUP(F87,Апрель!$E$2:$F$367,2,0))</f>
        <v/>
      </c>
    </row>
    <row r="88" spans="1:11" hidden="1" x14ac:dyDescent="0.2">
      <c r="A88">
        <f>COUNTA(E88:G88)</f>
        <v>3</v>
      </c>
      <c r="B88" t="s">
        <v>875</v>
      </c>
      <c r="D88" t="s">
        <v>876</v>
      </c>
      <c r="E88" t="s">
        <v>1964</v>
      </c>
      <c r="F88" t="s">
        <v>2017</v>
      </c>
      <c r="G88" t="str">
        <f>IF(H88=1,REPLACE(E88,1,1,""),E88)</f>
        <v>Отисифарм</v>
      </c>
      <c r="H88" s="1">
        <f>IF(ISERROR(FIND(" ",E88,1)),0,FIND(" ",E88,1))</f>
        <v>0</v>
      </c>
      <c r="I88" s="4" t="e">
        <f>VLOOKUP(E88,Апрель!$C$2:$D$367,2,0)</f>
        <v>#N/A</v>
      </c>
      <c r="J88">
        <f>IF(F88="","",VLOOKUP(F88,Апрель!$C$2:$F$367,2,0))</f>
        <v>0</v>
      </c>
      <c r="K88" t="e">
        <f>IF(F88="","",VLOOKUP(F88,Апрель!$E$2:$F$367,2,0))</f>
        <v>#N/A</v>
      </c>
    </row>
    <row r="89" spans="1:11" hidden="1" x14ac:dyDescent="0.2">
      <c r="B89" t="s">
        <v>877</v>
      </c>
      <c r="D89" t="s">
        <v>878</v>
      </c>
      <c r="E89" t="s">
        <v>2054</v>
      </c>
      <c r="G89" t="str">
        <f>IF(H89=1,REPLACE(E89,1,1,""),E89)</f>
        <v>Балканфарма</v>
      </c>
      <c r="H89" s="1">
        <f>IF(ISERROR(FIND(" ",E89,1)),0,FIND(" ",E89,1))</f>
        <v>0</v>
      </c>
      <c r="I89" s="4">
        <f>VLOOKUP(E89,Апрель!$C$2:$D$367,2,0)</f>
        <v>0</v>
      </c>
      <c r="J89" t="str">
        <f>IF(F89="","",VLOOKUP(F89,Апрель!$C$2:$F$367,2,0))</f>
        <v/>
      </c>
      <c r="K89" t="str">
        <f>IF(F89="","",VLOOKUP(F89,Апрель!$E$2:$F$367,2,0))</f>
        <v/>
      </c>
    </row>
    <row r="90" spans="1:11" hidden="1" x14ac:dyDescent="0.2">
      <c r="A90">
        <f t="shared" ref="A90:A95" si="5">COUNTA(E90:G90)</f>
        <v>3</v>
      </c>
      <c r="B90" t="s">
        <v>879</v>
      </c>
      <c r="D90" t="s">
        <v>880</v>
      </c>
      <c r="E90" t="s">
        <v>1966</v>
      </c>
      <c r="F90" t="s">
        <v>1965</v>
      </c>
      <c r="G90" t="str">
        <f>IF(H90=1,REPLACE(E90,1,1,""),E90)</f>
        <v>Ирбитский ХФЗ</v>
      </c>
      <c r="H90" s="1">
        <f>IF(ISERROR(FIND(" ",E90,1)),0,FIND(" ",E90,1))</f>
        <v>10</v>
      </c>
      <c r="I90" s="4">
        <f>VLOOKUP(E90,Апрель!$C$2:$D$367,2,0)</f>
        <v>1</v>
      </c>
      <c r="J90" t="e">
        <f>IF(F90="","",VLOOKUP(F90,Апрель!$C$2:$F$367,2,0))</f>
        <v>#N/A</v>
      </c>
      <c r="K90" t="e">
        <f>IF(F90="","",VLOOKUP(F90,Апрель!$E$2:$F$367,2,0))</f>
        <v>#N/A</v>
      </c>
    </row>
    <row r="91" spans="1:11" hidden="1" x14ac:dyDescent="0.2">
      <c r="A91">
        <f t="shared" si="5"/>
        <v>3</v>
      </c>
      <c r="B91" t="s">
        <v>881</v>
      </c>
      <c r="D91" t="s">
        <v>882</v>
      </c>
      <c r="E91" t="s">
        <v>2015</v>
      </c>
      <c r="F91" t="s">
        <v>2211</v>
      </c>
      <c r="G91" t="str">
        <f>IF(H91=1,REPLACE(E91,1,1,""),E91)</f>
        <v>КРКА</v>
      </c>
      <c r="H91" s="1">
        <f>IF(ISERROR(FIND(" ",E91,1)),0,FIND(" ",E91,1))</f>
        <v>0</v>
      </c>
      <c r="I91" s="4">
        <f>VLOOKUP(E91,Апрель!$C$2:$D$367,2,0)</f>
        <v>1</v>
      </c>
      <c r="J91" t="e">
        <f>IF(F91="","",VLOOKUP(F91,Апрель!$C$2:$F$367,2,0))</f>
        <v>#N/A</v>
      </c>
      <c r="K91" t="e">
        <f>IF(F91="","",VLOOKUP(F91,Апрель!$E$2:$F$367,2,0))</f>
        <v>#N/A</v>
      </c>
    </row>
    <row r="92" spans="1:11" hidden="1" x14ac:dyDescent="0.2">
      <c r="A92">
        <f t="shared" si="5"/>
        <v>3</v>
      </c>
      <c r="B92" t="s">
        <v>883</v>
      </c>
      <c r="D92" t="s">
        <v>884</v>
      </c>
      <c r="E92" t="s">
        <v>1967</v>
      </c>
      <c r="F92" t="s">
        <v>1955</v>
      </c>
      <c r="G92" t="str">
        <f>IF(H92=1,REPLACE(E92,1,1,""),E92)</f>
        <v>Оболенское</v>
      </c>
      <c r="H92" s="1">
        <f>IF(ISERROR(FIND(" ",E92,1)),0,FIND(" ",E92,1))</f>
        <v>0</v>
      </c>
      <c r="I92" s="4">
        <f>VLOOKUP(E92,Апрель!$C$2:$D$367,2,0)</f>
        <v>1</v>
      </c>
      <c r="J92">
        <f>IF(F92="","",VLOOKUP(F92,Апрель!$C$2:$F$367,2,0))</f>
        <v>0</v>
      </c>
      <c r="K92" t="e">
        <f>IF(F92="","",VLOOKUP(F92,Апрель!$E$2:$F$367,2,0))</f>
        <v>#N/A</v>
      </c>
    </row>
    <row r="93" spans="1:11" hidden="1" x14ac:dyDescent="0.2">
      <c r="A93">
        <f t="shared" si="5"/>
        <v>3</v>
      </c>
      <c r="B93" t="s">
        <v>885</v>
      </c>
      <c r="D93" t="s">
        <v>886</v>
      </c>
      <c r="E93" t="s">
        <v>1968</v>
      </c>
      <c r="F93" t="s">
        <v>1969</v>
      </c>
      <c r="G93" t="str">
        <f>IF(H93=1,REPLACE(E93,1,1,""),E93)</f>
        <v>Нанолек</v>
      </c>
      <c r="H93" s="1">
        <f>IF(ISERROR(FIND(" ",E93,1)),0,FIND(" ",E93,1))</f>
        <v>0</v>
      </c>
      <c r="I93" s="4">
        <f>VLOOKUP(E93,Апрель!$C$2:$D$367,2,0)</f>
        <v>1</v>
      </c>
      <c r="J93">
        <f>IF(F93="","",VLOOKUP(F93,Апрель!$C$2:$F$367,2,0))</f>
        <v>1</v>
      </c>
      <c r="K93" t="e">
        <f>IF(F93="","",VLOOKUP(F93,Апрель!$E$2:$F$367,2,0))</f>
        <v>#N/A</v>
      </c>
    </row>
    <row r="94" spans="1:11" hidden="1" x14ac:dyDescent="0.2">
      <c r="A94">
        <f t="shared" si="5"/>
        <v>3</v>
      </c>
      <c r="B94" t="s">
        <v>887</v>
      </c>
      <c r="D94" t="s">
        <v>888</v>
      </c>
      <c r="E94" t="s">
        <v>1971</v>
      </c>
      <c r="F94" t="s">
        <v>2236</v>
      </c>
      <c r="G94" t="str">
        <f>IF(H94=1,REPLACE(E94,1,1,""),E94)</f>
        <v>Берлин-Хеми</v>
      </c>
      <c r="H94" s="1">
        <f>IF(ISERROR(FIND(" ",E94,1)),0,FIND(" ",E94,1))</f>
        <v>0</v>
      </c>
      <c r="I94" s="4">
        <f>VLOOKUP(E94,Апрель!$C$2:$D$367,2,0)</f>
        <v>0</v>
      </c>
      <c r="J94" t="e">
        <f>IF(F94="","",VLOOKUP(F94,Апрель!$C$2:$F$367,2,0))</f>
        <v>#N/A</v>
      </c>
      <c r="K94" t="e">
        <f>IF(F94="","",VLOOKUP(F94,Апрель!$E$2:$F$367,2,0))</f>
        <v>#N/A</v>
      </c>
    </row>
    <row r="95" spans="1:11" hidden="1" x14ac:dyDescent="0.2">
      <c r="A95">
        <f t="shared" si="5"/>
        <v>3</v>
      </c>
      <c r="B95" t="s">
        <v>889</v>
      </c>
      <c r="D95" t="s">
        <v>890</v>
      </c>
      <c r="E95" t="s">
        <v>2021</v>
      </c>
      <c r="F95" t="s">
        <v>1969</v>
      </c>
      <c r="G95" t="str">
        <f>IF(H95=1,REPLACE(E95,1,1,""),E95)</f>
        <v>Эгис</v>
      </c>
      <c r="H95" s="1">
        <f>IF(ISERROR(FIND(" ",E95,1)),0,FIND(" ",E95,1))</f>
        <v>0</v>
      </c>
      <c r="I95" s="4">
        <f>VLOOKUP(E95,Апрель!$C$2:$D$367,2,0)</f>
        <v>1</v>
      </c>
      <c r="J95">
        <f>IF(F95="","",VLOOKUP(F95,Апрель!$C$2:$F$367,2,0))</f>
        <v>1</v>
      </c>
      <c r="K95" t="e">
        <f>IF(F95="","",VLOOKUP(F95,Апрель!$E$2:$F$367,2,0))</f>
        <v>#N/A</v>
      </c>
    </row>
    <row r="96" spans="1:11" hidden="1" x14ac:dyDescent="0.2">
      <c r="B96" t="s">
        <v>891</v>
      </c>
      <c r="D96" t="s">
        <v>892</v>
      </c>
      <c r="E96" t="s">
        <v>2001</v>
      </c>
      <c r="G96" t="str">
        <f>IF(H96=1,REPLACE(E96,1,1,""),E96)</f>
        <v>Партнер</v>
      </c>
      <c r="H96" s="1">
        <f>IF(ISERROR(FIND(" ",E96,1)),0,FIND(" ",E96,1))</f>
        <v>0</v>
      </c>
      <c r="I96" s="4" t="e">
        <f>VLOOKUP(E96,Апрель!$C$2:$D$367,2,0)</f>
        <v>#N/A</v>
      </c>
      <c r="J96" t="str">
        <f>IF(F96="","",VLOOKUP(F96,Апрель!$C$2:$F$367,2,0))</f>
        <v/>
      </c>
      <c r="K96" t="str">
        <f>IF(F96="","",VLOOKUP(F96,Апрель!$E$2:$F$367,2,0))</f>
        <v/>
      </c>
    </row>
    <row r="97" spans="1:11" hidden="1" x14ac:dyDescent="0.2">
      <c r="B97" t="s">
        <v>893</v>
      </c>
      <c r="D97" t="s">
        <v>585</v>
      </c>
      <c r="E97" t="s">
        <v>2038</v>
      </c>
      <c r="G97" t="str">
        <f>IF(H97=1,REPLACE(E97,1,1,""),E97)</f>
        <v>Алиум</v>
      </c>
      <c r="H97" s="1">
        <f>IF(ISERROR(FIND(" ",E97,1)),0,FIND(" ",E97,1))</f>
        <v>0</v>
      </c>
      <c r="I97" s="4">
        <f>VLOOKUP(E97,Апрель!$C$2:$D$367,2,0)</f>
        <v>1</v>
      </c>
      <c r="J97" t="str">
        <f>IF(F97="","",VLOOKUP(F97,Апрель!$C$2:$F$367,2,0))</f>
        <v/>
      </c>
      <c r="K97" t="str">
        <f>IF(F97="","",VLOOKUP(F97,Апрель!$E$2:$F$367,2,0))</f>
        <v/>
      </c>
    </row>
    <row r="98" spans="1:11" hidden="1" x14ac:dyDescent="0.2">
      <c r="A98">
        <f>COUNTA(E98:G98)</f>
        <v>3</v>
      </c>
      <c r="B98" t="s">
        <v>894</v>
      </c>
      <c r="D98" t="s">
        <v>895</v>
      </c>
      <c r="E98" t="s">
        <v>2073</v>
      </c>
      <c r="F98" t="s">
        <v>2067</v>
      </c>
      <c r="G98" t="str">
        <f>IF(H98=1,REPLACE(E98,1,1,""),E98)</f>
        <v>Сандоз</v>
      </c>
      <c r="H98" s="1">
        <f>IF(ISERROR(FIND(" ",E98,1)),0,FIND(" ",E98,1))</f>
        <v>0</v>
      </c>
      <c r="I98" s="4">
        <f>VLOOKUP(E98,Апрель!$C$2:$D$367,2,0)</f>
        <v>0</v>
      </c>
      <c r="J98">
        <f>IF(F98="","",VLOOKUP(F98,Апрель!$C$2:$F$367,2,0))</f>
        <v>1</v>
      </c>
      <c r="K98" t="e">
        <f>IF(F98="","",VLOOKUP(F98,Апрель!$E$2:$F$367,2,0))</f>
        <v>#N/A</v>
      </c>
    </row>
    <row r="99" spans="1:11" hidden="1" x14ac:dyDescent="0.2">
      <c r="B99" t="s">
        <v>896</v>
      </c>
      <c r="D99" t="s">
        <v>179</v>
      </c>
      <c r="E99" t="s">
        <v>2004</v>
      </c>
      <c r="G99" t="str">
        <f>IF(H99=1,REPLACE(E99,1,1,""),E99)</f>
        <v>Алкалоид</v>
      </c>
      <c r="H99" s="1">
        <f>IF(ISERROR(FIND(" ",E99,1)),0,FIND(" ",E99,1))</f>
        <v>0</v>
      </c>
      <c r="I99" s="4">
        <f>VLOOKUP(E99,Апрель!$C$2:$D$367,2,0)</f>
        <v>1</v>
      </c>
      <c r="J99" t="str">
        <f>IF(F99="","",VLOOKUP(F99,Апрель!$C$2:$F$367,2,0))</f>
        <v/>
      </c>
      <c r="K99" t="str">
        <f>IF(F99="","",VLOOKUP(F99,Апрель!$E$2:$F$367,2,0))</f>
        <v/>
      </c>
    </row>
    <row r="100" spans="1:11" hidden="1" x14ac:dyDescent="0.2">
      <c r="A100">
        <f>COUNTA(E100:G100)</f>
        <v>3</v>
      </c>
      <c r="B100" t="s">
        <v>897</v>
      </c>
      <c r="D100" t="s">
        <v>898</v>
      </c>
      <c r="E100" t="s">
        <v>2098</v>
      </c>
      <c r="F100" t="s">
        <v>2237</v>
      </c>
      <c r="G100" t="str">
        <f>IF(H100=1,REPLACE(E100,1,1,""),E100)</f>
        <v>Нордмарк</v>
      </c>
      <c r="H100" s="1">
        <f>IF(ISERROR(FIND(" ",E100,1)),0,FIND(" ",E100,1))</f>
        <v>0</v>
      </c>
      <c r="I100" s="4">
        <f>VLOOKUP(E100,Апрель!$C$2:$D$367,2,0)</f>
        <v>1</v>
      </c>
      <c r="J100" t="e">
        <f>IF(F100="","",VLOOKUP(F100,Апрель!$C$2:$F$367,2,0))</f>
        <v>#N/A</v>
      </c>
      <c r="K100" t="e">
        <f>IF(F100="","",VLOOKUP(F100,Апрель!$E$2:$F$367,2,0))</f>
        <v>#N/A</v>
      </c>
    </row>
    <row r="101" spans="1:11" hidden="1" x14ac:dyDescent="0.2">
      <c r="B101" t="s">
        <v>899</v>
      </c>
      <c r="D101" t="s">
        <v>660</v>
      </c>
      <c r="E101" t="s">
        <v>2039</v>
      </c>
      <c r="G101" t="str">
        <f>IF(H101=1,REPLACE(E101,1,1,""),E101)</f>
        <v>Марбиофарм</v>
      </c>
      <c r="H101" s="1">
        <f>IF(ISERROR(FIND(" ",E101,1)),0,FIND(" ",E101,1))</f>
        <v>0</v>
      </c>
      <c r="I101" s="4">
        <f>VLOOKUP(E101,Апрель!$C$2:$D$367,2,0)</f>
        <v>1</v>
      </c>
      <c r="J101" t="str">
        <f>IF(F101="","",VLOOKUP(F101,Апрель!$C$2:$F$367,2,0))</f>
        <v/>
      </c>
      <c r="K101" t="str">
        <f>IF(F101="","",VLOOKUP(F101,Апрель!$E$2:$F$367,2,0))</f>
        <v/>
      </c>
    </row>
    <row r="102" spans="1:11" hidden="1" x14ac:dyDescent="0.2">
      <c r="A102">
        <f>COUNTA(E102:G102)</f>
        <v>3</v>
      </c>
      <c r="B102" t="s">
        <v>900</v>
      </c>
      <c r="D102" t="s">
        <v>901</v>
      </c>
      <c r="E102" t="s">
        <v>1960</v>
      </c>
      <c r="F102" t="s">
        <v>1960</v>
      </c>
      <c r="G102" t="str">
        <f>IF(H102=1,REPLACE(E102,1,1,""),E102)</f>
        <v>Тева</v>
      </c>
      <c r="H102" s="1">
        <f>IF(ISERROR(FIND(" ",E102,1)),0,FIND(" ",E102,1))</f>
        <v>0</v>
      </c>
      <c r="I102" s="4">
        <f>VLOOKUP(E102,Апрель!$C$2:$D$367,2,0)</f>
        <v>0</v>
      </c>
      <c r="J102">
        <f>IF(F102="","",VLOOKUP(F102,Апрель!$C$2:$F$367,2,0))</f>
        <v>0</v>
      </c>
      <c r="K102" t="e">
        <f>IF(F102="","",VLOOKUP(F102,Апрель!$E$2:$F$367,2,0))</f>
        <v>#N/A</v>
      </c>
    </row>
    <row r="103" spans="1:11" hidden="1" x14ac:dyDescent="0.2">
      <c r="B103" t="s">
        <v>902</v>
      </c>
      <c r="D103" t="s">
        <v>609</v>
      </c>
      <c r="E103" t="s">
        <v>1955</v>
      </c>
      <c r="G103" t="str">
        <f>IF(H103=1,REPLACE(E103,1,1,""),E103)</f>
        <v>Фармпроект</v>
      </c>
      <c r="H103" s="1">
        <f>IF(ISERROR(FIND(" ",E103,1)),0,FIND(" ",E103,1))</f>
        <v>0</v>
      </c>
      <c r="I103" s="4">
        <f>VLOOKUP(E103,Апрель!$C$2:$D$367,2,0)</f>
        <v>0</v>
      </c>
      <c r="J103" t="str">
        <f>IF(F103="","",VLOOKUP(F103,Апрель!$C$2:$F$367,2,0))</f>
        <v/>
      </c>
      <c r="K103" t="str">
        <f>IF(F103="","",VLOOKUP(F103,Апрель!$E$2:$F$367,2,0))</f>
        <v/>
      </c>
    </row>
    <row r="104" spans="1:11" hidden="1" x14ac:dyDescent="0.2">
      <c r="A104">
        <f t="shared" ref="A104:A105" si="6">COUNTA(E104:G104)</f>
        <v>3</v>
      </c>
      <c r="B104" t="s">
        <v>903</v>
      </c>
      <c r="D104" t="s">
        <v>904</v>
      </c>
      <c r="E104" t="s">
        <v>2065</v>
      </c>
      <c r="F104" t="s">
        <v>2082</v>
      </c>
      <c r="G104" t="str">
        <f>IF(H104=1,REPLACE(E104,1,1,""),E104)</f>
        <v>Зентива</v>
      </c>
      <c r="H104" s="1">
        <f>IF(ISERROR(FIND(" ",E104,1)),0,FIND(" ",E104,1))</f>
        <v>0</v>
      </c>
      <c r="I104" s="4">
        <f>VLOOKUP(E104,Апрель!$C$2:$D$367,2,0)</f>
        <v>1</v>
      </c>
      <c r="J104">
        <f>IF(F104="","",VLOOKUP(F104,Апрель!$C$2:$F$367,2,0))</f>
        <v>0</v>
      </c>
      <c r="K104" t="e">
        <f>IF(F104="","",VLOOKUP(F104,Апрель!$E$2:$F$367,2,0))</f>
        <v>#N/A</v>
      </c>
    </row>
    <row r="105" spans="1:11" hidden="1" x14ac:dyDescent="0.2">
      <c r="A105">
        <f t="shared" si="6"/>
        <v>3</v>
      </c>
      <c r="B105" t="s">
        <v>905</v>
      </c>
      <c r="D105" t="s">
        <v>906</v>
      </c>
      <c r="E105" t="s">
        <v>2229</v>
      </c>
      <c r="F105" t="s">
        <v>2238</v>
      </c>
      <c r="G105" t="str">
        <f>IF(H105=1,REPLACE(E105,1,1,""),E105)</f>
        <v>Меркле</v>
      </c>
      <c r="H105" s="1">
        <f>IF(ISERROR(FIND(" ",E105,1)),0,FIND(" ",E105,1))</f>
        <v>0</v>
      </c>
      <c r="I105" s="4">
        <f>VLOOKUP(E105,Апрель!$C$2:$D$367,2,0)</f>
        <v>1</v>
      </c>
      <c r="J105" t="e">
        <f>IF(F105="","",VLOOKUP(F105,Апрель!$C$2:$F$367,2,0))</f>
        <v>#N/A</v>
      </c>
      <c r="K105" t="e">
        <f>IF(F105="","",VLOOKUP(F105,Апрель!$E$2:$F$367,2,0))</f>
        <v>#N/A</v>
      </c>
    </row>
    <row r="106" spans="1:11" hidden="1" x14ac:dyDescent="0.2">
      <c r="B106" t="s">
        <v>907</v>
      </c>
      <c r="D106" t="s">
        <v>570</v>
      </c>
      <c r="E106" t="s">
        <v>1988</v>
      </c>
      <c r="G106" t="str">
        <f>IF(H106=1,REPLACE(E106,1,1,""),E106)</f>
        <v>Биохимик</v>
      </c>
      <c r="H106" s="1">
        <f>IF(ISERROR(FIND(" ",E106,1)),0,FIND(" ",E106,1))</f>
        <v>0</v>
      </c>
      <c r="I106" s="4">
        <f>VLOOKUP(E106,Апрель!$C$2:$D$367,2,0)</f>
        <v>1</v>
      </c>
      <c r="J106" t="str">
        <f>IF(F106="","",VLOOKUP(F106,Апрель!$C$2:$F$367,2,0))</f>
        <v/>
      </c>
      <c r="K106" t="str">
        <f>IF(F106="","",VLOOKUP(F106,Апрель!$E$2:$F$367,2,0))</f>
        <v/>
      </c>
    </row>
    <row r="107" spans="1:11" hidden="1" x14ac:dyDescent="0.2">
      <c r="B107" t="s">
        <v>908</v>
      </c>
      <c r="D107" t="s">
        <v>584</v>
      </c>
      <c r="E107" t="s">
        <v>2072</v>
      </c>
      <c r="G107" t="str">
        <f>IF(H107=1,REPLACE(E107,1,1,""),E107)</f>
        <v>Акрихин</v>
      </c>
      <c r="H107" s="1">
        <f>IF(ISERROR(FIND(" ",E107,1)),0,FIND(" ",E107,1))</f>
        <v>0</v>
      </c>
      <c r="I107" s="4">
        <f>VLOOKUP(E107,Апрель!$C$2:$D$367,2,0)</f>
        <v>0</v>
      </c>
      <c r="J107" t="str">
        <f>IF(F107="","",VLOOKUP(F107,Апрель!$C$2:$F$367,2,0))</f>
        <v/>
      </c>
      <c r="K107" t="str">
        <f>IF(F107="","",VLOOKUP(F107,Апрель!$E$2:$F$367,2,0))</f>
        <v/>
      </c>
    </row>
    <row r="108" spans="1:11" hidden="1" x14ac:dyDescent="0.2">
      <c r="B108" t="s">
        <v>909</v>
      </c>
      <c r="D108" t="s">
        <v>910</v>
      </c>
      <c r="E108" t="s">
        <v>2040</v>
      </c>
      <c r="G108" t="str">
        <f>IF(H108=1,REPLACE(E108,1,1,""),E108)</f>
        <v>Экополис</v>
      </c>
      <c r="H108" s="1">
        <f>IF(ISERROR(FIND(" ",E108,1)),0,FIND(" ",E108,1))</f>
        <v>0</v>
      </c>
      <c r="I108" s="4" t="e">
        <f>VLOOKUP(E108,Апрель!$C$2:$D$367,2,0)</f>
        <v>#N/A</v>
      </c>
      <c r="J108" t="str">
        <f>IF(F108="","",VLOOKUP(F108,Апрель!$C$2:$F$367,2,0))</f>
        <v/>
      </c>
      <c r="K108" t="str">
        <f>IF(F108="","",VLOOKUP(F108,Апрель!$E$2:$F$367,2,0))</f>
        <v/>
      </c>
    </row>
    <row r="109" spans="1:11" hidden="1" x14ac:dyDescent="0.2">
      <c r="B109" t="s">
        <v>911</v>
      </c>
      <c r="D109" t="s">
        <v>912</v>
      </c>
      <c r="E109" t="s">
        <v>2064</v>
      </c>
      <c r="G109" t="str">
        <f>IF(H109=1,REPLACE(E109,1,1,""),E109)</f>
        <v>Сервье</v>
      </c>
      <c r="H109" s="1">
        <f>IF(ISERROR(FIND(" ",E109,1)),0,FIND(" ",E109,1))</f>
        <v>0</v>
      </c>
      <c r="I109" s="4">
        <f>VLOOKUP(E109,Апрель!$C$2:$D$367,2,0)</f>
        <v>0</v>
      </c>
      <c r="J109" t="str">
        <f>IF(F109="","",VLOOKUP(F109,Апрель!$C$2:$F$367,2,0))</f>
        <v/>
      </c>
      <c r="K109" t="str">
        <f>IF(F109="","",VLOOKUP(F109,Апрель!$E$2:$F$367,2,0))</f>
        <v/>
      </c>
    </row>
    <row r="110" spans="1:11" hidden="1" x14ac:dyDescent="0.2">
      <c r="A110">
        <f>COUNTA(E110:G110)</f>
        <v>3</v>
      </c>
      <c r="B110" t="s">
        <v>913</v>
      </c>
      <c r="D110" t="s">
        <v>914</v>
      </c>
      <c r="E110" t="s">
        <v>2069</v>
      </c>
      <c r="F110" t="s">
        <v>2239</v>
      </c>
      <c r="G110" t="str">
        <f>IF(H110=1,REPLACE(E110,1,1,""),E110)</f>
        <v>Ликонса</v>
      </c>
      <c r="H110" s="1">
        <f>IF(ISERROR(FIND(" ",E110,1)),0,FIND(" ",E110,1))</f>
        <v>0</v>
      </c>
      <c r="I110" s="4">
        <f>VLOOKUP(E110,Апрель!$C$2:$D$367,2,0)</f>
        <v>0</v>
      </c>
      <c r="J110" t="e">
        <f>IF(F110="","",VLOOKUP(F110,Апрель!$C$2:$F$367,2,0))</f>
        <v>#N/A</v>
      </c>
      <c r="K110" t="e">
        <f>IF(F110="","",VLOOKUP(F110,Апрель!$E$2:$F$367,2,0))</f>
        <v>#N/A</v>
      </c>
    </row>
    <row r="111" spans="1:11" hidden="1" x14ac:dyDescent="0.2">
      <c r="B111" t="s">
        <v>915</v>
      </c>
      <c r="D111" t="s">
        <v>916</v>
      </c>
      <c r="E111" t="s">
        <v>2240</v>
      </c>
      <c r="G111" t="str">
        <f>IF(H111=1,REPLACE(E111,1,1,""),E111)</f>
        <v>Полисорб</v>
      </c>
      <c r="H111" s="1">
        <f>IF(ISERROR(FIND(" ",E111,1)),0,FIND(" ",E111,1))</f>
        <v>0</v>
      </c>
      <c r="I111" s="4">
        <f>VLOOKUP(E111,Апрель!$C$2:$D$367,2,0)</f>
        <v>1</v>
      </c>
      <c r="J111" t="str">
        <f>IF(F111="","",VLOOKUP(F111,Апрель!$C$2:$F$367,2,0))</f>
        <v/>
      </c>
      <c r="K111" t="str">
        <f>IF(F111="","",VLOOKUP(F111,Апрель!$E$2:$F$367,2,0))</f>
        <v/>
      </c>
    </row>
    <row r="112" spans="1:11" hidden="1" x14ac:dyDescent="0.2">
      <c r="B112" t="s">
        <v>917</v>
      </c>
      <c r="D112" t="s">
        <v>673</v>
      </c>
      <c r="E112" t="s">
        <v>2041</v>
      </c>
      <c r="G112" t="str">
        <f>IF(H112=1,REPLACE(E112,1,1,""),E112)</f>
        <v>Тверская ФФ</v>
      </c>
      <c r="H112" s="1">
        <f>IF(ISERROR(FIND(" ",E112,1)),0,FIND(" ",E112,1))</f>
        <v>9</v>
      </c>
      <c r="I112" s="4">
        <f>VLOOKUP(E112,Апрель!$C$2:$D$367,2,0)</f>
        <v>1</v>
      </c>
      <c r="J112" t="str">
        <f>IF(F112="","",VLOOKUP(F112,Апрель!$C$2:$F$367,2,0))</f>
        <v/>
      </c>
      <c r="K112" t="str">
        <f>IF(F112="","",VLOOKUP(F112,Апрель!$E$2:$F$367,2,0))</f>
        <v/>
      </c>
    </row>
    <row r="113" spans="1:11" hidden="1" x14ac:dyDescent="0.2">
      <c r="B113" t="s">
        <v>918</v>
      </c>
      <c r="D113" t="s">
        <v>587</v>
      </c>
      <c r="E113" t="s">
        <v>2042</v>
      </c>
      <c r="G113" t="str">
        <f>IF(H113=1,REPLACE(E113,1,1,""),E113)</f>
        <v>Эвалар</v>
      </c>
      <c r="H113" s="1">
        <f>IF(ISERROR(FIND(" ",E113,1)),0,FIND(" ",E113,1))</f>
        <v>0</v>
      </c>
      <c r="I113" s="4">
        <f>VLOOKUP(E113,Апрель!$C$2:$D$367,2,0)</f>
        <v>1</v>
      </c>
      <c r="J113" t="str">
        <f>IF(F113="","",VLOOKUP(F113,Апрель!$C$2:$F$367,2,0))</f>
        <v/>
      </c>
      <c r="K113" t="str">
        <f>IF(F113="","",VLOOKUP(F113,Апрель!$E$2:$F$367,2,0))</f>
        <v/>
      </c>
    </row>
    <row r="114" spans="1:11" hidden="1" x14ac:dyDescent="0.2">
      <c r="B114" t="s">
        <v>919</v>
      </c>
      <c r="D114" t="s">
        <v>920</v>
      </c>
      <c r="E114" t="s">
        <v>2241</v>
      </c>
      <c r="G114" t="str">
        <f>IF(H114=1,REPLACE(E114,1,1,""),E114)</f>
        <v>Алтайвитамины</v>
      </c>
      <c r="H114" s="1">
        <f>IF(ISERROR(FIND(" ",E114,1)),0,FIND(" ",E114,1))</f>
        <v>0</v>
      </c>
      <c r="I114" s="4">
        <f>VLOOKUP(E114,Апрель!$C$2:$D$367,2,0)</f>
        <v>1</v>
      </c>
      <c r="J114" t="str">
        <f>IF(F114="","",VLOOKUP(F114,Апрель!$C$2:$F$367,2,0))</f>
        <v/>
      </c>
      <c r="K114" t="str">
        <f>IF(F114="","",VLOOKUP(F114,Апрель!$E$2:$F$367,2,0))</f>
        <v/>
      </c>
    </row>
    <row r="115" spans="1:11" hidden="1" x14ac:dyDescent="0.2">
      <c r="A115">
        <f>COUNTA(E115:G115)</f>
        <v>3</v>
      </c>
      <c r="B115" t="s">
        <v>921</v>
      </c>
      <c r="D115" t="s">
        <v>922</v>
      </c>
      <c r="E115" t="s">
        <v>1965</v>
      </c>
      <c r="F115" t="s">
        <v>1965</v>
      </c>
      <c r="G115" t="str">
        <f>IF(H115=1,REPLACE(E115,1,1,""),E115)</f>
        <v>Авексима</v>
      </c>
      <c r="H115" s="1">
        <f>IF(ISERROR(FIND(" ",E115,1)),0,FIND(" ",E115,1))</f>
        <v>0</v>
      </c>
      <c r="I115" s="4" t="e">
        <f>VLOOKUP(E115,Апрель!$C$2:$D$367,2,0)</f>
        <v>#N/A</v>
      </c>
      <c r="J115" t="e">
        <f>IF(F115="","",VLOOKUP(F115,Апрель!$C$2:$F$367,2,0))</f>
        <v>#N/A</v>
      </c>
      <c r="K115" t="e">
        <f>IF(F115="","",VLOOKUP(F115,Апрель!$E$2:$F$367,2,0))</f>
        <v>#N/A</v>
      </c>
    </row>
    <row r="116" spans="1:11" hidden="1" x14ac:dyDescent="0.2">
      <c r="B116" t="s">
        <v>923</v>
      </c>
      <c r="D116" t="s">
        <v>632</v>
      </c>
      <c r="E116" t="s">
        <v>2043</v>
      </c>
      <c r="G116" t="str">
        <f>IF(H116=1,REPLACE(E116,1,1,""),E116)</f>
        <v>Уралбиофарм</v>
      </c>
      <c r="H116" s="1">
        <f>IF(ISERROR(FIND(" ",E116,1)),0,FIND(" ",E116,1))</f>
        <v>0</v>
      </c>
      <c r="I116" s="4">
        <f>VLOOKUP(E116,Апрель!$C$2:$D$367,2,0)</f>
        <v>1</v>
      </c>
      <c r="J116" t="str">
        <f>IF(F116="","",VLOOKUP(F116,Апрель!$C$2:$F$367,2,0))</f>
        <v/>
      </c>
      <c r="K116" t="str">
        <f>IF(F116="","",VLOOKUP(F116,Апрель!$E$2:$F$367,2,0))</f>
        <v/>
      </c>
    </row>
    <row r="117" spans="1:11" hidden="1" x14ac:dyDescent="0.2">
      <c r="B117" t="s">
        <v>924</v>
      </c>
      <c r="D117" t="s">
        <v>667</v>
      </c>
      <c r="E117" t="s">
        <v>2012</v>
      </c>
      <c r="G117" t="str">
        <f>IF(H117=1,REPLACE(E117,1,1,""),E117)</f>
        <v>Здоровье ФК</v>
      </c>
      <c r="H117" s="1">
        <f>IF(ISERROR(FIND(" ",E117,1)),0,FIND(" ",E117,1))</f>
        <v>9</v>
      </c>
      <c r="I117" s="4">
        <f>VLOOKUP(E117,Апрель!$C$2:$D$367,2,0)</f>
        <v>1</v>
      </c>
      <c r="J117" t="str">
        <f>IF(F117="","",VLOOKUP(F117,Апрель!$C$2:$F$367,2,0))</f>
        <v/>
      </c>
      <c r="K117" t="str">
        <f>IF(F117="","",VLOOKUP(F117,Апрель!$E$2:$F$367,2,0))</f>
        <v/>
      </c>
    </row>
    <row r="118" spans="1:11" hidden="1" x14ac:dyDescent="0.2">
      <c r="A118">
        <f>COUNTA(E118:G118)</f>
        <v>3</v>
      </c>
      <c r="B118" t="s">
        <v>925</v>
      </c>
      <c r="D118" t="s">
        <v>926</v>
      </c>
      <c r="E118" t="s">
        <v>1961</v>
      </c>
      <c r="F118" t="s">
        <v>2242</v>
      </c>
      <c r="G118" t="str">
        <f>IF(H118=1,REPLACE(E118,1,1,""),E118)</f>
        <v>Гедеон Рихтер</v>
      </c>
      <c r="H118" s="1">
        <f>IF(ISERROR(FIND(" ",E118,1)),0,FIND(" ",E118,1))</f>
        <v>7</v>
      </c>
      <c r="I118" s="4">
        <f>VLOOKUP(E118,Апрель!$C$2:$D$367,2,0)</f>
        <v>1</v>
      </c>
      <c r="J118" t="e">
        <f>IF(F118="","",VLOOKUP(F118,Апрель!$C$2:$F$367,2,0))</f>
        <v>#N/A</v>
      </c>
      <c r="K118" t="e">
        <f>IF(F118="","",VLOOKUP(F118,Апрель!$E$2:$F$367,2,0))</f>
        <v>#N/A</v>
      </c>
    </row>
    <row r="119" spans="1:11" hidden="1" x14ac:dyDescent="0.2">
      <c r="B119" t="s">
        <v>927</v>
      </c>
      <c r="D119" t="s">
        <v>928</v>
      </c>
      <c r="E119" t="s">
        <v>1960</v>
      </c>
      <c r="G119" t="str">
        <f>IF(H119=1,REPLACE(E119,1,1,""),E119)</f>
        <v>Тева</v>
      </c>
      <c r="H119" s="1">
        <f>IF(ISERROR(FIND(" ",E119,1)),0,FIND(" ",E119,1))</f>
        <v>0</v>
      </c>
      <c r="I119" s="4">
        <f>VLOOKUP(E119,Апрель!$C$2:$D$367,2,0)</f>
        <v>0</v>
      </c>
      <c r="J119" t="str">
        <f>IF(F119="","",VLOOKUP(F119,Апрель!$C$2:$F$367,2,0))</f>
        <v/>
      </c>
      <c r="K119" t="str">
        <f>IF(F119="","",VLOOKUP(F119,Апрель!$E$2:$F$367,2,0))</f>
        <v/>
      </c>
    </row>
    <row r="120" spans="1:11" hidden="1" x14ac:dyDescent="0.2">
      <c r="B120" t="s">
        <v>929</v>
      </c>
      <c r="D120" t="s">
        <v>155</v>
      </c>
      <c r="E120" t="s">
        <v>2225</v>
      </c>
      <c r="G120" t="str">
        <f>IF(H120=1,REPLACE(E120,1,1,""),E120)</f>
        <v>Плива</v>
      </c>
      <c r="H120" s="1">
        <f>IF(ISERROR(FIND(" ",E120,1)),0,FIND(" ",E120,1))</f>
        <v>0</v>
      </c>
      <c r="I120" s="4" t="e">
        <f>VLOOKUP(E120,Апрель!$C$2:$D$367,2,0)</f>
        <v>#N/A</v>
      </c>
      <c r="J120" t="str">
        <f>IF(F120="","",VLOOKUP(F120,Апрель!$C$2:$F$367,2,0))</f>
        <v/>
      </c>
      <c r="K120" t="str">
        <f>IF(F120="","",VLOOKUP(F120,Апрель!$E$2:$F$367,2,0))</f>
        <v/>
      </c>
    </row>
    <row r="121" spans="1:11" hidden="1" x14ac:dyDescent="0.2">
      <c r="A121">
        <f t="shared" ref="A121:A123" si="7">COUNTA(E121:G121)</f>
        <v>3</v>
      </c>
      <c r="B121" t="s">
        <v>930</v>
      </c>
      <c r="D121" t="s">
        <v>931</v>
      </c>
      <c r="E121" t="s">
        <v>2015</v>
      </c>
      <c r="F121" t="s">
        <v>2211</v>
      </c>
      <c r="G121" t="str">
        <f>IF(H121=1,REPLACE(E121,1,1,""),E121)</f>
        <v>КРКА</v>
      </c>
      <c r="H121" s="1">
        <f>IF(ISERROR(FIND(" ",E121,1)),0,FIND(" ",E121,1))</f>
        <v>0</v>
      </c>
      <c r="I121" s="4">
        <f>VLOOKUP(E121,Апрель!$C$2:$D$367,2,0)</f>
        <v>1</v>
      </c>
      <c r="J121" t="e">
        <f>IF(F121="","",VLOOKUP(F121,Апрель!$C$2:$F$367,2,0))</f>
        <v>#N/A</v>
      </c>
      <c r="K121" t="e">
        <f>IF(F121="","",VLOOKUP(F121,Апрель!$E$2:$F$367,2,0))</f>
        <v>#N/A</v>
      </c>
    </row>
    <row r="122" spans="1:11" hidden="1" x14ac:dyDescent="0.2">
      <c r="A122">
        <f t="shared" si="7"/>
        <v>3</v>
      </c>
      <c r="B122" t="s">
        <v>932</v>
      </c>
      <c r="D122" t="s">
        <v>933</v>
      </c>
      <c r="E122" t="s">
        <v>1971</v>
      </c>
      <c r="F122" t="s">
        <v>2228</v>
      </c>
      <c r="G122" t="str">
        <f>IF(H122=1,REPLACE(E122,1,1,""),E122)</f>
        <v>Берлин-Хеми</v>
      </c>
      <c r="H122" s="1">
        <f>IF(ISERROR(FIND(" ",E122,1)),0,FIND(" ",E122,1))</f>
        <v>0</v>
      </c>
      <c r="I122" s="4">
        <f>VLOOKUP(E122,Апрель!$C$2:$D$367,2,0)</f>
        <v>0</v>
      </c>
      <c r="J122">
        <f>IF(F122="","",VLOOKUP(F122,Апрель!$C$2:$F$367,2,0))</f>
        <v>1</v>
      </c>
      <c r="K122" t="e">
        <f>IF(F122="","",VLOOKUP(F122,Апрель!$E$2:$F$367,2,0))</f>
        <v>#N/A</v>
      </c>
    </row>
    <row r="123" spans="1:11" hidden="1" x14ac:dyDescent="0.2">
      <c r="A123">
        <f t="shared" si="7"/>
        <v>3</v>
      </c>
      <c r="B123" t="s">
        <v>934</v>
      </c>
      <c r="D123" t="s">
        <v>935</v>
      </c>
      <c r="E123" t="s">
        <v>1960</v>
      </c>
      <c r="F123" t="s">
        <v>2225</v>
      </c>
      <c r="G123" t="str">
        <f>IF(H123=1,REPLACE(E123,1,1,""),E123)</f>
        <v>Тева</v>
      </c>
      <c r="H123" s="1">
        <f>IF(ISERROR(FIND(" ",E123,1)),0,FIND(" ",E123,1))</f>
        <v>0</v>
      </c>
      <c r="I123" s="4">
        <f>VLOOKUP(E123,Апрель!$C$2:$D$367,2,0)</f>
        <v>0</v>
      </c>
      <c r="J123" t="e">
        <f>IF(F123="","",VLOOKUP(F123,Апрель!$C$2:$F$367,2,0))</f>
        <v>#N/A</v>
      </c>
      <c r="K123" t="e">
        <f>IF(F123="","",VLOOKUP(F123,Апрель!$E$2:$F$367,2,0))</f>
        <v>#N/A</v>
      </c>
    </row>
    <row r="124" spans="1:11" hidden="1" x14ac:dyDescent="0.2">
      <c r="B124" t="s">
        <v>936</v>
      </c>
      <c r="D124" t="s">
        <v>937</v>
      </c>
      <c r="E124" t="s">
        <v>2086</v>
      </c>
      <c r="G124" t="str">
        <f>IF(H124=1,REPLACE(E124,1,1,""),E124)</f>
        <v>Роза-Фитофарм</v>
      </c>
      <c r="H124" s="1">
        <f>IF(ISERROR(FIND(" ",E124,1)),0,FIND(" ",E124,1))</f>
        <v>0</v>
      </c>
      <c r="I124" s="4">
        <f>VLOOKUP(E124,Апрель!$C$2:$D$367,2,0)</f>
        <v>0</v>
      </c>
      <c r="J124" t="str">
        <f>IF(F124="","",VLOOKUP(F124,Апрель!$C$2:$F$367,2,0))</f>
        <v/>
      </c>
      <c r="K124" t="str">
        <f>IF(F124="","",VLOOKUP(F124,Апрель!$E$2:$F$367,2,0))</f>
        <v/>
      </c>
    </row>
    <row r="125" spans="1:11" hidden="1" x14ac:dyDescent="0.2">
      <c r="A125">
        <f>COUNTA(E125:G125)</f>
        <v>3</v>
      </c>
      <c r="B125" t="s">
        <v>938</v>
      </c>
      <c r="D125" t="s">
        <v>939</v>
      </c>
      <c r="E125" t="s">
        <v>2243</v>
      </c>
      <c r="F125" t="s">
        <v>1998</v>
      </c>
      <c r="G125" t="str">
        <f>IF(H125=1,REPLACE(E125,1,1,""),E125)</f>
        <v>Джонсон энд Джонсон</v>
      </c>
      <c r="H125" s="1">
        <f>IF(ISERROR(FIND(" ",E125,1)),0,FIND(" ",E125,1))</f>
        <v>8</v>
      </c>
      <c r="I125" s="4">
        <f>VLOOKUP(E125,Апрель!$C$2:$D$367,2,0)</f>
        <v>1</v>
      </c>
      <c r="J125">
        <f>IF(F125="","",VLOOKUP(F125,Апрель!$C$2:$F$367,2,0))</f>
        <v>1</v>
      </c>
      <c r="K125" t="e">
        <f>IF(F125="","",VLOOKUP(F125,Апрель!$E$2:$F$367,2,0))</f>
        <v>#N/A</v>
      </c>
    </row>
    <row r="126" spans="1:11" hidden="1" x14ac:dyDescent="0.2">
      <c r="B126" t="s">
        <v>940</v>
      </c>
      <c r="D126" t="s">
        <v>941</v>
      </c>
      <c r="E126" t="s">
        <v>1465</v>
      </c>
      <c r="G126" t="str">
        <f>IF(H126=1,REPLACE(E126,1,1,""),E126)</f>
        <v>Биофарм</v>
      </c>
      <c r="H126" s="1">
        <f>IF(ISERROR(FIND(" ",E126,1)),0,FIND(" ",E126,1))</f>
        <v>0</v>
      </c>
      <c r="I126" s="4">
        <f>VLOOKUP(E126,Апрель!$C$2:$D$367,2,0)</f>
        <v>1</v>
      </c>
      <c r="J126" t="str">
        <f>IF(F126="","",VLOOKUP(F126,Апрель!$C$2:$F$367,2,0))</f>
        <v/>
      </c>
      <c r="K126" t="str">
        <f>IF(F126="","",VLOOKUP(F126,Апрель!$E$2:$F$367,2,0))</f>
        <v/>
      </c>
    </row>
    <row r="127" spans="1:11" hidden="1" x14ac:dyDescent="0.2">
      <c r="A127">
        <f>COUNTA(E127:G127)</f>
        <v>3</v>
      </c>
      <c r="B127" t="s">
        <v>942</v>
      </c>
      <c r="D127" t="s">
        <v>943</v>
      </c>
      <c r="E127" t="s">
        <v>2016</v>
      </c>
      <c r="F127" t="s">
        <v>1972</v>
      </c>
      <c r="G127" t="str">
        <f>IF(H127=1,REPLACE(E127,1,1,""),E127)</f>
        <v>Канонфарма</v>
      </c>
      <c r="H127" s="1">
        <f>IF(ISERROR(FIND(" ",E127,1)),0,FIND(" ",E127,1))</f>
        <v>0</v>
      </c>
      <c r="I127" s="4">
        <f>VLOOKUP(E127,Апрель!$C$2:$D$367,2,0)</f>
        <v>0</v>
      </c>
      <c r="J127" t="e">
        <f>IF(F127="","",VLOOKUP(F127,Апрель!$C$2:$F$367,2,0))</f>
        <v>#N/A</v>
      </c>
      <c r="K127" t="e">
        <f>IF(F127="","",VLOOKUP(F127,Апрель!$E$2:$F$367,2,0))</f>
        <v>#N/A</v>
      </c>
    </row>
    <row r="128" spans="1:11" hidden="1" x14ac:dyDescent="0.2">
      <c r="B128" t="s">
        <v>944</v>
      </c>
      <c r="D128" t="s">
        <v>631</v>
      </c>
      <c r="E128" t="s">
        <v>1966</v>
      </c>
      <c r="G128" t="str">
        <f>IF(H128=1,REPLACE(E128,1,1,""),E128)</f>
        <v>Ирбитский ХФЗ</v>
      </c>
      <c r="H128" s="1">
        <f>IF(ISERROR(FIND(" ",E128,1)),0,FIND(" ",E128,1))</f>
        <v>10</v>
      </c>
      <c r="I128" s="4">
        <f>VLOOKUP(E128,Апрель!$C$2:$D$367,2,0)</f>
        <v>1</v>
      </c>
      <c r="J128" t="str">
        <f>IF(F128="","",VLOOKUP(F128,Апрель!$C$2:$F$367,2,0))</f>
        <v/>
      </c>
      <c r="K128" t="str">
        <f>IF(F128="","",VLOOKUP(F128,Апрель!$E$2:$F$367,2,0))</f>
        <v/>
      </c>
    </row>
    <row r="129" spans="1:11" hidden="1" x14ac:dyDescent="0.2">
      <c r="A129">
        <f t="shared" ref="A129:A130" si="8">COUNTA(E129:G129)</f>
        <v>3</v>
      </c>
      <c r="B129" t="s">
        <v>945</v>
      </c>
      <c r="D129" t="s">
        <v>946</v>
      </c>
      <c r="E129" t="s">
        <v>2244</v>
      </c>
      <c r="F129" t="s">
        <v>1964</v>
      </c>
      <c r="G129" t="str">
        <f>IF(H129=1,REPLACE(E129,1,1,""),E129)</f>
        <v>ЛЕККО</v>
      </c>
      <c r="H129" s="1">
        <f>IF(ISERROR(FIND(" ",E129,1)),0,FIND(" ",E129,1))</f>
        <v>0</v>
      </c>
      <c r="I129" s="4">
        <f>VLOOKUP(E129,Апрель!$C$2:$D$367,2,0)</f>
        <v>1</v>
      </c>
      <c r="J129" t="e">
        <f>IF(F129="","",VLOOKUP(F129,Апрель!$C$2:$F$367,2,0))</f>
        <v>#N/A</v>
      </c>
      <c r="K129" t="e">
        <f>IF(F129="","",VLOOKUP(F129,Апрель!$E$2:$F$367,2,0))</f>
        <v>#N/A</v>
      </c>
    </row>
    <row r="130" spans="1:11" hidden="1" x14ac:dyDescent="0.2">
      <c r="A130">
        <f t="shared" si="8"/>
        <v>3</v>
      </c>
      <c r="B130" t="s">
        <v>947</v>
      </c>
      <c r="D130" t="s">
        <v>948</v>
      </c>
      <c r="E130" t="s">
        <v>1971</v>
      </c>
      <c r="F130" t="s">
        <v>1973</v>
      </c>
      <c r="G130" t="str">
        <f>IF(H130=1,REPLACE(E130,1,1,""),E130)</f>
        <v>Берлин-Хеми</v>
      </c>
      <c r="H130" s="1">
        <f>IF(ISERROR(FIND(" ",E130,1)),0,FIND(" ",E130,1))</f>
        <v>0</v>
      </c>
      <c r="I130" s="4">
        <f>VLOOKUP(E130,Апрель!$C$2:$D$367,2,0)</f>
        <v>0</v>
      </c>
      <c r="J130" t="e">
        <f>IF(F130="","",VLOOKUP(F130,Апрель!$C$2:$F$367,2,0))</f>
        <v>#N/A</v>
      </c>
      <c r="K130" t="e">
        <f>IF(F130="","",VLOOKUP(F130,Апрель!$E$2:$F$367,2,0))</f>
        <v>#N/A</v>
      </c>
    </row>
    <row r="131" spans="1:11" hidden="1" x14ac:dyDescent="0.2">
      <c r="B131" t="s">
        <v>949</v>
      </c>
      <c r="D131" t="s">
        <v>950</v>
      </c>
      <c r="E131" t="s">
        <v>2245</v>
      </c>
      <c r="G131" t="str">
        <f>IF(H131=1,REPLACE(E131,1,1,""),E131)</f>
        <v>СИЛМА</v>
      </c>
      <c r="H131" s="1">
        <f>IF(ISERROR(FIND(" ",E131,1)),0,FIND(" ",E131,1))</f>
        <v>0</v>
      </c>
      <c r="I131" s="4">
        <f>VLOOKUP(E131,Апрель!$C$2:$D$367,2,0)</f>
        <v>1</v>
      </c>
      <c r="J131" t="str">
        <f>IF(F131="","",VLOOKUP(F131,Апрель!$C$2:$F$367,2,0))</f>
        <v/>
      </c>
      <c r="K131" t="str">
        <f>IF(F131="","",VLOOKUP(F131,Апрель!$E$2:$F$367,2,0))</f>
        <v/>
      </c>
    </row>
    <row r="132" spans="1:11" hidden="1" x14ac:dyDescent="0.2">
      <c r="A132">
        <f t="shared" ref="A132:A134" si="9">COUNTA(E132:G132)</f>
        <v>3</v>
      </c>
      <c r="B132" t="s">
        <v>951</v>
      </c>
      <c r="D132" t="s">
        <v>952</v>
      </c>
      <c r="E132" t="s">
        <v>2071</v>
      </c>
      <c r="F132" t="s">
        <v>1974</v>
      </c>
      <c r="G132" t="str">
        <f>IF(H132=1,REPLACE(E132,1,1,""),E132)</f>
        <v>Эббот</v>
      </c>
      <c r="H132" s="1">
        <f>IF(ISERROR(FIND(" ",E132,1)),0,FIND(" ",E132,1))</f>
        <v>0</v>
      </c>
      <c r="I132" s="4">
        <f>VLOOKUP(E132,Апрель!$C$2:$D$367,2,0)</f>
        <v>0</v>
      </c>
      <c r="J132">
        <f>IF(F132="","",VLOOKUP(F132,Апрель!$C$2:$F$367,2,0))</f>
        <v>1</v>
      </c>
      <c r="K132" t="e">
        <f>IF(F132="","",VLOOKUP(F132,Апрель!$E$2:$F$367,2,0))</f>
        <v>#N/A</v>
      </c>
    </row>
    <row r="133" spans="1:11" hidden="1" x14ac:dyDescent="0.2">
      <c r="A133">
        <f t="shared" si="9"/>
        <v>3</v>
      </c>
      <c r="B133" t="s">
        <v>953</v>
      </c>
      <c r="D133" t="s">
        <v>876</v>
      </c>
      <c r="E133" t="s">
        <v>1964</v>
      </c>
      <c r="F133" t="s">
        <v>2017</v>
      </c>
      <c r="G133" t="str">
        <f>IF(H133=1,REPLACE(E133,1,1,""),E133)</f>
        <v>Отисифарм</v>
      </c>
      <c r="H133" s="1">
        <f>IF(ISERROR(FIND(" ",E133,1)),0,FIND(" ",E133,1))</f>
        <v>0</v>
      </c>
      <c r="I133" s="4" t="e">
        <f>VLOOKUP(E133,Апрель!$C$2:$D$367,2,0)</f>
        <v>#N/A</v>
      </c>
      <c r="J133">
        <f>IF(F133="","",VLOOKUP(F133,Апрель!$C$2:$F$367,2,0))</f>
        <v>0</v>
      </c>
      <c r="K133" t="e">
        <f>IF(F133="","",VLOOKUP(F133,Апрель!$E$2:$F$367,2,0))</f>
        <v>#N/A</v>
      </c>
    </row>
    <row r="134" spans="1:11" hidden="1" x14ac:dyDescent="0.2">
      <c r="A134">
        <f t="shared" si="9"/>
        <v>3</v>
      </c>
      <c r="B134" t="s">
        <v>954</v>
      </c>
      <c r="D134" t="s">
        <v>955</v>
      </c>
      <c r="E134" t="s">
        <v>1975</v>
      </c>
      <c r="F134" t="s">
        <v>2246</v>
      </c>
      <c r="G134" t="str">
        <f>IF(H134=1,REPLACE(E134,1,1,""),E134)</f>
        <v>Сотекс</v>
      </c>
      <c r="H134" s="1">
        <f>IF(ISERROR(FIND(" ",E134,1)),0,FIND(" ",E134,1))</f>
        <v>0</v>
      </c>
      <c r="I134" s="4">
        <f>VLOOKUP(E134,Апрель!$C$2:$D$367,2,0)</f>
        <v>1</v>
      </c>
      <c r="J134" t="e">
        <f>IF(F134="","",VLOOKUP(F134,Апрель!$C$2:$F$367,2,0))</f>
        <v>#N/A</v>
      </c>
      <c r="K134" t="e">
        <f>IF(F134="","",VLOOKUP(F134,Апрель!$E$2:$F$367,2,0))</f>
        <v>#N/A</v>
      </c>
    </row>
    <row r="135" spans="1:11" hidden="1" x14ac:dyDescent="0.2">
      <c r="B135" t="s">
        <v>956</v>
      </c>
      <c r="D135" t="s">
        <v>504</v>
      </c>
      <c r="E135" t="s">
        <v>956</v>
      </c>
      <c r="G135" t="str">
        <f>IF(H135=1,REPLACE(E135,1,1,""),E135)</f>
        <v>Дельфарм Реймс</v>
      </c>
      <c r="H135" s="1">
        <f>IF(ISERROR(FIND(" ",E135,1)),0,FIND(" ",E135,1))</f>
        <v>9</v>
      </c>
      <c r="I135" s="4">
        <f>VLOOKUP(E135,Апрель!$C$2:$D$367,2,0)</f>
        <v>1</v>
      </c>
      <c r="J135" t="str">
        <f>IF(F135="","",VLOOKUP(F135,Апрель!$C$2:$F$367,2,0))</f>
        <v/>
      </c>
      <c r="K135" t="str">
        <f>IF(F135="","",VLOOKUP(F135,Апрель!$E$2:$F$367,2,0))</f>
        <v/>
      </c>
    </row>
    <row r="136" spans="1:11" hidden="1" x14ac:dyDescent="0.2">
      <c r="B136" t="s">
        <v>957</v>
      </c>
      <c r="D136" t="s">
        <v>958</v>
      </c>
      <c r="E136" t="s">
        <v>2113</v>
      </c>
      <c r="G136" t="str">
        <f>IF(H136=1,REPLACE(E136,1,1,""),E136)</f>
        <v>А.Наттерманн энд Сие</v>
      </c>
      <c r="H136" s="1">
        <f>IF(ISERROR(FIND(" ",E136,1)),0,FIND(" ",E136,1))</f>
        <v>13</v>
      </c>
      <c r="I136" s="4">
        <f>VLOOKUP(E136,Апрель!$C$2:$D$367,2,0)</f>
        <v>13</v>
      </c>
      <c r="J136" t="str">
        <f>IF(F136="","",VLOOKUP(F136,Апрель!$C$2:$F$367,2,0))</f>
        <v/>
      </c>
      <c r="K136" t="str">
        <f>IF(F136="","",VLOOKUP(F136,Апрель!$E$2:$F$367,2,0))</f>
        <v/>
      </c>
    </row>
    <row r="137" spans="1:11" hidden="1" x14ac:dyDescent="0.2">
      <c r="B137" t="s">
        <v>959</v>
      </c>
      <c r="D137" t="s">
        <v>292</v>
      </c>
      <c r="E137" t="s">
        <v>1963</v>
      </c>
      <c r="G137" t="str">
        <f>IF(H137=1,REPLACE(E137,1,1,""),E137)</f>
        <v>Байер</v>
      </c>
      <c r="H137" s="1">
        <f>IF(ISERROR(FIND(" ",E137,1)),0,FIND(" ",E137,1))</f>
        <v>0</v>
      </c>
      <c r="I137" s="4">
        <f>VLOOKUP(E137,Апрель!$C$2:$D$367,2,0)</f>
        <v>1</v>
      </c>
      <c r="J137" t="str">
        <f>IF(F137="","",VLOOKUP(F137,Апрель!$C$2:$F$367,2,0))</f>
        <v/>
      </c>
      <c r="K137" t="str">
        <f>IF(F137="","",VLOOKUP(F137,Апрель!$E$2:$F$367,2,0))</f>
        <v/>
      </c>
    </row>
    <row r="138" spans="1:11" hidden="1" x14ac:dyDescent="0.2">
      <c r="B138" t="s">
        <v>960</v>
      </c>
      <c r="D138" t="s">
        <v>961</v>
      </c>
      <c r="E138" t="s">
        <v>2089</v>
      </c>
      <c r="G138" t="str">
        <f>IF(H138=1,REPLACE(E138,1,1,""),E138)</f>
        <v>Белмедпрепараты</v>
      </c>
      <c r="H138" s="1">
        <f>IF(ISERROR(FIND(" ",E138,1)),0,FIND(" ",E138,1))</f>
        <v>0</v>
      </c>
      <c r="I138" s="4">
        <f>VLOOKUP(E138,Апрель!$C$2:$D$367,2,0)</f>
        <v>0</v>
      </c>
      <c r="J138" t="str">
        <f>IF(F138="","",VLOOKUP(F138,Апрель!$C$2:$F$367,2,0))</f>
        <v/>
      </c>
      <c r="K138" t="str">
        <f>IF(F138="","",VLOOKUP(F138,Апрель!$E$2:$F$367,2,0))</f>
        <v/>
      </c>
    </row>
    <row r="139" spans="1:11" hidden="1" x14ac:dyDescent="0.2">
      <c r="A139">
        <f t="shared" ref="A139:A140" si="10">COUNTA(E139:G139)</f>
        <v>3</v>
      </c>
      <c r="B139" t="s">
        <v>962</v>
      </c>
      <c r="D139" t="s">
        <v>963</v>
      </c>
      <c r="E139" t="s">
        <v>2208</v>
      </c>
      <c r="F139" t="s">
        <v>2247</v>
      </c>
      <c r="G139" t="str">
        <f>IF(H139=1,REPLACE(E139,1,1,""),E139)</f>
        <v>Рекитт Бенкизер</v>
      </c>
      <c r="H139" s="1">
        <f>IF(ISERROR(FIND(" ",E139,1)),0,FIND(" ",E139,1))</f>
        <v>7</v>
      </c>
      <c r="I139" s="4">
        <f>VLOOKUP(E139,Апрель!$C$2:$D$367,2,0)</f>
        <v>1</v>
      </c>
      <c r="J139" t="e">
        <f>IF(F139="","",VLOOKUP(F139,Апрель!$C$2:$F$367,2,0))</f>
        <v>#N/A</v>
      </c>
      <c r="K139" t="e">
        <f>IF(F139="","",VLOOKUP(F139,Апрель!$E$2:$F$367,2,0))</f>
        <v>#N/A</v>
      </c>
    </row>
    <row r="140" spans="1:11" hidden="1" x14ac:dyDescent="0.2">
      <c r="A140">
        <f t="shared" si="10"/>
        <v>3</v>
      </c>
      <c r="B140" t="s">
        <v>964</v>
      </c>
      <c r="D140" t="s">
        <v>965</v>
      </c>
      <c r="E140" t="s">
        <v>2017</v>
      </c>
      <c r="F140" t="s">
        <v>2017</v>
      </c>
      <c r="G140" t="str">
        <f>IF(H140=1,REPLACE(E140,1,1,""),E140)</f>
        <v>Фармстандарт</v>
      </c>
      <c r="H140" s="1">
        <f>IF(ISERROR(FIND(" ",E140,1)),0,FIND(" ",E140,1))</f>
        <v>0</v>
      </c>
      <c r="I140" s="4">
        <f>VLOOKUP(E140,Апрель!$C$2:$D$367,2,0)</f>
        <v>0</v>
      </c>
      <c r="J140">
        <f>IF(F140="","",VLOOKUP(F140,Апрель!$C$2:$F$367,2,0))</f>
        <v>0</v>
      </c>
      <c r="K140" t="e">
        <f>IF(F140="","",VLOOKUP(F140,Апрель!$E$2:$F$367,2,0))</f>
        <v>#N/A</v>
      </c>
    </row>
    <row r="141" spans="1:11" hidden="1" x14ac:dyDescent="0.2">
      <c r="B141" t="s">
        <v>966</v>
      </c>
      <c r="D141" t="s">
        <v>967</v>
      </c>
      <c r="E141" t="s">
        <v>1986</v>
      </c>
      <c r="G141" t="str">
        <f>IF(H141=1,REPLACE(E141,1,1,""),E141)</f>
        <v>Вертекс</v>
      </c>
      <c r="H141" s="1">
        <f>IF(ISERROR(FIND(" ",E141,1)),0,FIND(" ",E141,1))</f>
        <v>0</v>
      </c>
      <c r="I141" s="4">
        <f>VLOOKUP(E141,Апрель!$C$2:$D$367,2,0)</f>
        <v>1</v>
      </c>
      <c r="J141" t="str">
        <f>IF(F141="","",VLOOKUP(F141,Апрель!$C$2:$F$367,2,0))</f>
        <v/>
      </c>
      <c r="K141" t="str">
        <f>IF(F141="","",VLOOKUP(F141,Апрель!$E$2:$F$367,2,0))</f>
        <v/>
      </c>
    </row>
    <row r="142" spans="1:11" hidden="1" x14ac:dyDescent="0.2">
      <c r="B142" t="s">
        <v>968</v>
      </c>
      <c r="D142" t="s">
        <v>969</v>
      </c>
      <c r="E142" t="s">
        <v>2065</v>
      </c>
      <c r="G142" t="str">
        <f>IF(H142=1,REPLACE(E142,1,1,""),E142)</f>
        <v>Зентива</v>
      </c>
      <c r="H142" s="1">
        <f>IF(ISERROR(FIND(" ",E142,1)),0,FIND(" ",E142,1))</f>
        <v>0</v>
      </c>
      <c r="I142" s="4">
        <f>VLOOKUP(E142,Апрель!$C$2:$D$367,2,0)</f>
        <v>1</v>
      </c>
      <c r="J142" t="str">
        <f>IF(F142="","",VLOOKUP(F142,Апрель!$C$2:$F$367,2,0))</f>
        <v/>
      </c>
      <c r="K142" t="str">
        <f>IF(F142="","",VLOOKUP(F142,Апрель!$E$2:$F$367,2,0))</f>
        <v/>
      </c>
    </row>
    <row r="143" spans="1:11" hidden="1" x14ac:dyDescent="0.2">
      <c r="B143" t="s">
        <v>970</v>
      </c>
      <c r="D143" t="s">
        <v>971</v>
      </c>
      <c r="E143" t="s">
        <v>2074</v>
      </c>
      <c r="G143" t="str">
        <f>IF(H143=1,REPLACE(E143,1,1,""),E143)</f>
        <v>Такеда</v>
      </c>
      <c r="H143" s="1">
        <f>IF(ISERROR(FIND(" ",E143,1)),0,FIND(" ",E143,1))</f>
        <v>0</v>
      </c>
      <c r="I143" s="4">
        <f>VLOOKUP(E143,Апрель!$C$2:$D$367,2,0)</f>
        <v>0</v>
      </c>
      <c r="J143" t="str">
        <f>IF(F143="","",VLOOKUP(F143,Апрель!$C$2:$F$367,2,0))</f>
        <v/>
      </c>
      <c r="K143" t="str">
        <f>IF(F143="","",VLOOKUP(F143,Апрель!$E$2:$F$367,2,0))</f>
        <v/>
      </c>
    </row>
    <row r="144" spans="1:11" hidden="1" x14ac:dyDescent="0.2">
      <c r="A144">
        <f t="shared" ref="A144:A146" si="11">COUNTA(E144:G144)</f>
        <v>3</v>
      </c>
      <c r="B144" t="s">
        <v>972</v>
      </c>
      <c r="D144" t="s">
        <v>973</v>
      </c>
      <c r="E144" t="s">
        <v>1971</v>
      </c>
      <c r="F144" t="s">
        <v>2228</v>
      </c>
      <c r="G144" t="str">
        <f>IF(H144=1,REPLACE(E144,1,1,""),E144)</f>
        <v>Берлин-Хеми</v>
      </c>
      <c r="H144" s="1">
        <f>IF(ISERROR(FIND(" ",E144,1)),0,FIND(" ",E144,1))</f>
        <v>0</v>
      </c>
      <c r="I144" s="4">
        <f>VLOOKUP(E144,Апрель!$C$2:$D$367,2,0)</f>
        <v>0</v>
      </c>
      <c r="J144">
        <f>IF(F144="","",VLOOKUP(F144,Апрель!$C$2:$F$367,2,0))</f>
        <v>1</v>
      </c>
      <c r="K144" t="e">
        <f>IF(F144="","",VLOOKUP(F144,Апрель!$E$2:$F$367,2,0))</f>
        <v>#N/A</v>
      </c>
    </row>
    <row r="145" spans="1:11" hidden="1" x14ac:dyDescent="0.2">
      <c r="A145">
        <f t="shared" si="11"/>
        <v>3</v>
      </c>
      <c r="B145" t="s">
        <v>974</v>
      </c>
      <c r="D145" t="s">
        <v>975</v>
      </c>
      <c r="E145" t="s">
        <v>1976</v>
      </c>
      <c r="F145" t="s">
        <v>2190</v>
      </c>
      <c r="G145" t="str">
        <f>IF(H145=1,REPLACE(E145,1,1,""),E145)</f>
        <v>Актавис</v>
      </c>
      <c r="H145" s="1">
        <f>IF(ISERROR(FIND(" ",E145,1)),0,FIND(" ",E145,1))</f>
        <v>0</v>
      </c>
      <c r="I145" s="4">
        <f>VLOOKUP(E145,Апрель!$C$2:$D$367,2,0)</f>
        <v>1</v>
      </c>
      <c r="J145">
        <f>IF(F145="","",VLOOKUP(F145,Апрель!$C$2:$F$367,2,0))</f>
        <v>0</v>
      </c>
      <c r="K145" t="e">
        <f>IF(F145="","",VLOOKUP(F145,Апрель!$E$2:$F$367,2,0))</f>
        <v>#N/A</v>
      </c>
    </row>
    <row r="146" spans="1:11" hidden="1" x14ac:dyDescent="0.2">
      <c r="A146">
        <f t="shared" si="11"/>
        <v>3</v>
      </c>
      <c r="B146" t="s">
        <v>976</v>
      </c>
      <c r="D146" t="s">
        <v>977</v>
      </c>
      <c r="E146" t="s">
        <v>2248</v>
      </c>
      <c r="F146" t="s">
        <v>2248</v>
      </c>
      <c r="G146" t="str">
        <f>IF(H146=1,REPLACE(E146,1,1,""),E146)</f>
        <v>Пфайзер</v>
      </c>
      <c r="H146" s="1">
        <f>IF(ISERROR(FIND(" ",E146,1)),0,FIND(" ",E146,1))</f>
        <v>0</v>
      </c>
      <c r="I146" s="4">
        <f>VLOOKUP(E146,Апрель!$C$2:$D$367,2,0)</f>
        <v>1</v>
      </c>
      <c r="J146">
        <f>IF(F146="","",VLOOKUP(F146,Апрель!$C$2:$F$367,2,0))</f>
        <v>1</v>
      </c>
      <c r="K146" t="e">
        <f>IF(F146="","",VLOOKUP(F146,Апрель!$E$2:$F$367,2,0))</f>
        <v>#N/A</v>
      </c>
    </row>
    <row r="147" spans="1:11" hidden="1" x14ac:dyDescent="0.2">
      <c r="B147" t="s">
        <v>978</v>
      </c>
      <c r="D147" t="s">
        <v>652</v>
      </c>
      <c r="E147" t="s">
        <v>2002</v>
      </c>
      <c r="G147" t="str">
        <f>IF(H147=1,REPLACE(E147,1,1,""),E147)</f>
        <v>ПроБиоФарм</v>
      </c>
      <c r="H147" s="1">
        <f>IF(ISERROR(FIND(" ",E147,1)),0,FIND(" ",E147,1))</f>
        <v>0</v>
      </c>
      <c r="I147" s="4">
        <f>VLOOKUP(E147,Апрель!$C$2:$D$367,2,0)</f>
        <v>1</v>
      </c>
      <c r="J147" t="str">
        <f>IF(F147="","",VLOOKUP(F147,Апрель!$C$2:$F$367,2,0))</f>
        <v/>
      </c>
      <c r="K147" t="str">
        <f>IF(F147="","",VLOOKUP(F147,Апрель!$E$2:$F$367,2,0))</f>
        <v/>
      </c>
    </row>
    <row r="148" spans="1:11" hidden="1" x14ac:dyDescent="0.2">
      <c r="A148">
        <f>COUNTA(E148:G148)</f>
        <v>3</v>
      </c>
      <c r="B148" t="s">
        <v>979</v>
      </c>
      <c r="D148" t="s">
        <v>980</v>
      </c>
      <c r="E148" t="s">
        <v>1971</v>
      </c>
      <c r="F148" t="s">
        <v>2228</v>
      </c>
      <c r="G148" t="str">
        <f>IF(H148=1,REPLACE(E148,1,1,""),E148)</f>
        <v>Берлин-Хеми</v>
      </c>
      <c r="H148" s="1">
        <f>IF(ISERROR(FIND(" ",E148,1)),0,FIND(" ",E148,1))</f>
        <v>0</v>
      </c>
      <c r="I148" s="4">
        <f>VLOOKUP(E148,Апрель!$C$2:$D$367,2,0)</f>
        <v>0</v>
      </c>
      <c r="J148">
        <f>IF(F148="","",VLOOKUP(F148,Апрель!$C$2:$F$367,2,0))</f>
        <v>1</v>
      </c>
      <c r="K148" t="e">
        <f>IF(F148="","",VLOOKUP(F148,Апрель!$E$2:$F$367,2,0))</f>
        <v>#N/A</v>
      </c>
    </row>
    <row r="149" spans="1:11" hidden="1" x14ac:dyDescent="0.2">
      <c r="B149" t="s">
        <v>981</v>
      </c>
      <c r="D149" t="s">
        <v>982</v>
      </c>
      <c r="E149" t="s">
        <v>2249</v>
      </c>
      <c r="G149" t="str">
        <f>IF(H149=1,REPLACE(E149,1,1,""),E149)</f>
        <v>Долоргет</v>
      </c>
      <c r="H149" s="1">
        <f>IF(ISERROR(FIND(" ",E149,1)),0,FIND(" ",E149,1))</f>
        <v>0</v>
      </c>
      <c r="I149" s="4">
        <f>VLOOKUP(E149,Апрель!$C$2:$D$367,2,0)</f>
        <v>1</v>
      </c>
      <c r="J149" t="str">
        <f>IF(F149="","",VLOOKUP(F149,Апрель!$C$2:$F$367,2,0))</f>
        <v/>
      </c>
      <c r="K149" t="str">
        <f>IF(F149="","",VLOOKUP(F149,Апрель!$E$2:$F$367,2,0))</f>
        <v/>
      </c>
    </row>
    <row r="150" spans="1:11" hidden="1" x14ac:dyDescent="0.2">
      <c r="A150">
        <f>COUNTA(E150:G150)</f>
        <v>3</v>
      </c>
      <c r="B150" t="s">
        <v>983</v>
      </c>
      <c r="D150" t="s">
        <v>984</v>
      </c>
      <c r="E150" t="s">
        <v>2054</v>
      </c>
      <c r="F150" t="s">
        <v>2190</v>
      </c>
      <c r="G150" t="str">
        <f>IF(H150=1,REPLACE(E150,1,1,""),E150)</f>
        <v>Балканфарма</v>
      </c>
      <c r="H150" s="1">
        <f>IF(ISERROR(FIND(" ",E150,1)),0,FIND(" ",E150,1))</f>
        <v>0</v>
      </c>
      <c r="I150" s="4">
        <f>VLOOKUP(E150,Апрель!$C$2:$D$367,2,0)</f>
        <v>0</v>
      </c>
      <c r="J150">
        <f>IF(F150="","",VLOOKUP(F150,Апрель!$C$2:$F$367,2,0))</f>
        <v>0</v>
      </c>
      <c r="K150" t="e">
        <f>IF(F150="","",VLOOKUP(F150,Апрель!$E$2:$F$367,2,0))</f>
        <v>#N/A</v>
      </c>
    </row>
    <row r="151" spans="1:11" hidden="1" x14ac:dyDescent="0.2">
      <c r="B151" t="s">
        <v>985</v>
      </c>
      <c r="D151" t="s">
        <v>577</v>
      </c>
      <c r="E151" t="s">
        <v>1957</v>
      </c>
      <c r="G151" t="str">
        <f>IF(H151=1,REPLACE(E151,1,1,""),E151)</f>
        <v>Нижфарм</v>
      </c>
      <c r="H151" s="1">
        <f>IF(ISERROR(FIND(" ",E151,1)),0,FIND(" ",E151,1))</f>
        <v>0</v>
      </c>
      <c r="I151" s="4">
        <f>VLOOKUP(E151,Апрель!$C$2:$D$367,2,0)</f>
        <v>1</v>
      </c>
      <c r="J151" t="str">
        <f>IF(F151="","",VLOOKUP(F151,Апрель!$C$2:$F$367,2,0))</f>
        <v/>
      </c>
      <c r="K151" t="str">
        <f>IF(F151="","",VLOOKUP(F151,Апрель!$E$2:$F$367,2,0))</f>
        <v/>
      </c>
    </row>
    <row r="152" spans="1:11" hidden="1" x14ac:dyDescent="0.2">
      <c r="B152" t="s">
        <v>986</v>
      </c>
      <c r="D152" t="s">
        <v>987</v>
      </c>
      <c r="E152" t="s">
        <v>2250</v>
      </c>
      <c r="G152" t="str">
        <f>IF(H152=1,REPLACE(E152,1,1,""),E152)</f>
        <v>Институт де Ангели</v>
      </c>
      <c r="H152" s="1">
        <f>IF(ISERROR(FIND(" ",E152,1)),0,FIND(" ",E152,1))</f>
        <v>9</v>
      </c>
      <c r="I152" s="4">
        <f>VLOOKUP(E152,Апрель!$C$2:$D$367,2,0)</f>
        <v>1</v>
      </c>
      <c r="J152" t="str">
        <f>IF(F152="","",VLOOKUP(F152,Апрель!$C$2:$F$367,2,0))</f>
        <v/>
      </c>
      <c r="K152" t="str">
        <f>IF(F152="","",VLOOKUP(F152,Апрель!$E$2:$F$367,2,0))</f>
        <v/>
      </c>
    </row>
    <row r="153" spans="1:11" hidden="1" x14ac:dyDescent="0.2">
      <c r="B153" t="s">
        <v>988</v>
      </c>
      <c r="D153" t="s">
        <v>989</v>
      </c>
      <c r="E153" t="s">
        <v>2213</v>
      </c>
      <c r="G153" t="str">
        <f>IF(H153=1,REPLACE(E153,1,1,""),E153)</f>
        <v>Санофи</v>
      </c>
      <c r="H153" s="1">
        <f>IF(ISERROR(FIND(" ",E153,1)),0,FIND(" ",E153,1))</f>
        <v>0</v>
      </c>
      <c r="I153" s="4">
        <f>VLOOKUP(E153,Апрель!$C$2:$D$367,2,0)</f>
        <v>1</v>
      </c>
      <c r="J153" t="str">
        <f>IF(F153="","",VLOOKUP(F153,Апрель!$C$2:$F$367,2,0))</f>
        <v/>
      </c>
      <c r="K153" t="str">
        <f>IF(F153="","",VLOOKUP(F153,Апрель!$E$2:$F$367,2,0))</f>
        <v/>
      </c>
    </row>
    <row r="154" spans="1:11" hidden="1" x14ac:dyDescent="0.2">
      <c r="B154" t="s">
        <v>990</v>
      </c>
      <c r="D154" t="s">
        <v>991</v>
      </c>
      <c r="E154" t="s">
        <v>2079</v>
      </c>
      <c r="G154" t="str">
        <f>IF(H154=1,REPLACE(E154,1,1,""),E154)</f>
        <v>ФармВилар</v>
      </c>
      <c r="H154" s="1">
        <f>IF(ISERROR(FIND(" ",E154,1)),0,FIND(" ",E154,1))</f>
        <v>0</v>
      </c>
      <c r="I154" s="4">
        <f>VLOOKUP(E154,Апрель!$C$2:$D$367,2,0)</f>
        <v>1</v>
      </c>
      <c r="J154" t="str">
        <f>IF(F154="","",VLOOKUP(F154,Апрель!$C$2:$F$367,2,0))</f>
        <v/>
      </c>
      <c r="K154" t="str">
        <f>IF(F154="","",VLOOKUP(F154,Апрель!$E$2:$F$367,2,0))</f>
        <v/>
      </c>
    </row>
    <row r="155" spans="1:11" hidden="1" x14ac:dyDescent="0.2">
      <c r="A155">
        <f>COUNTA(E155:G155)</f>
        <v>3</v>
      </c>
      <c r="B155" t="s">
        <v>992</v>
      </c>
      <c r="D155" t="s">
        <v>993</v>
      </c>
      <c r="E155" t="s">
        <v>1961</v>
      </c>
      <c r="F155" t="s">
        <v>1961</v>
      </c>
      <c r="G155" t="str">
        <f>IF(H155=1,REPLACE(E155,1,1,""),E155)</f>
        <v>Гедеон Рихтер</v>
      </c>
      <c r="H155" s="1">
        <f>IF(ISERROR(FIND(" ",E155,1)),0,FIND(" ",E155,1))</f>
        <v>7</v>
      </c>
      <c r="I155" s="4">
        <f>VLOOKUP(E155,Апрель!$C$2:$D$367,2,0)</f>
        <v>1</v>
      </c>
      <c r="J155">
        <f>IF(F155="","",VLOOKUP(F155,Апрель!$C$2:$F$367,2,0))</f>
        <v>1</v>
      </c>
      <c r="K155" t="e">
        <f>IF(F155="","",VLOOKUP(F155,Апрель!$E$2:$F$367,2,0))</f>
        <v>#N/A</v>
      </c>
    </row>
    <row r="156" spans="1:11" hidden="1" x14ac:dyDescent="0.2">
      <c r="B156" t="s">
        <v>994</v>
      </c>
      <c r="D156" t="s">
        <v>995</v>
      </c>
      <c r="E156" t="s">
        <v>2251</v>
      </c>
      <c r="G156" t="str">
        <f>IF(H156=1,REPLACE(E156,1,1,""),E156)</f>
        <v>ПроМед</v>
      </c>
      <c r="H156" s="1">
        <f>IF(ISERROR(FIND(" ",E156,1)),0,FIND(" ",E156,1))</f>
        <v>0</v>
      </c>
      <c r="I156" s="4">
        <f>VLOOKUP(E156,Апрель!$C$2:$D$367,2,0)</f>
        <v>1</v>
      </c>
      <c r="J156" t="str">
        <f>IF(F156="","",VLOOKUP(F156,Апрель!$C$2:$F$367,2,0))</f>
        <v/>
      </c>
      <c r="K156" t="str">
        <f>IF(F156="","",VLOOKUP(F156,Апрель!$E$2:$F$367,2,0))</f>
        <v/>
      </c>
    </row>
    <row r="157" spans="1:11" hidden="1" x14ac:dyDescent="0.2">
      <c r="A157">
        <f>COUNTA(E157:G157)</f>
        <v>3</v>
      </c>
      <c r="B157" t="s">
        <v>996</v>
      </c>
      <c r="D157" t="s">
        <v>997</v>
      </c>
      <c r="E157" t="s">
        <v>2213</v>
      </c>
      <c r="F157" t="s">
        <v>2065</v>
      </c>
      <c r="G157" t="str">
        <f>IF(H157=1,REPLACE(E157,1,1,""),E157)</f>
        <v>Санофи</v>
      </c>
      <c r="H157" s="1">
        <f>IF(ISERROR(FIND(" ",E157,1)),0,FIND(" ",E157,1))</f>
        <v>0</v>
      </c>
      <c r="I157" s="4">
        <f>VLOOKUP(E157,Апрель!$C$2:$D$367,2,0)</f>
        <v>1</v>
      </c>
      <c r="J157">
        <f>IF(F157="","",VLOOKUP(F157,Апрель!$C$2:$F$367,2,0))</f>
        <v>1</v>
      </c>
      <c r="K157" t="e">
        <f>IF(F157="","",VLOOKUP(F157,Апрель!$E$2:$F$367,2,0))</f>
        <v>#N/A</v>
      </c>
    </row>
    <row r="158" spans="1:11" hidden="1" x14ac:dyDescent="0.2">
      <c r="B158" t="s">
        <v>998</v>
      </c>
      <c r="D158" t="s">
        <v>999</v>
      </c>
      <c r="E158" t="s">
        <v>2248</v>
      </c>
      <c r="G158" t="str">
        <f>IF(H158=1,REPLACE(E158,1,1,""),E158)</f>
        <v>Пфайзер</v>
      </c>
      <c r="H158" s="1">
        <f>IF(ISERROR(FIND(" ",E158,1)),0,FIND(" ",E158,1))</f>
        <v>0</v>
      </c>
      <c r="I158" s="4">
        <f>VLOOKUP(E158,Апрель!$C$2:$D$367,2,0)</f>
        <v>1</v>
      </c>
      <c r="J158" t="str">
        <f>IF(F158="","",VLOOKUP(F158,Апрель!$C$2:$F$367,2,0))</f>
        <v/>
      </c>
      <c r="K158" t="str">
        <f>IF(F158="","",VLOOKUP(F158,Апрель!$E$2:$F$367,2,0))</f>
        <v/>
      </c>
    </row>
    <row r="159" spans="1:11" hidden="1" x14ac:dyDescent="0.2">
      <c r="A159">
        <f t="shared" ref="A159:A161" si="12">COUNTA(E159:G159)</f>
        <v>3</v>
      </c>
      <c r="B159" t="s">
        <v>1000</v>
      </c>
      <c r="D159" t="s">
        <v>1001</v>
      </c>
      <c r="E159" t="s">
        <v>1976</v>
      </c>
      <c r="F159" t="s">
        <v>1976</v>
      </c>
      <c r="G159" t="str">
        <f>IF(H159=1,REPLACE(E159,1,1,""),E159)</f>
        <v>Актавис</v>
      </c>
      <c r="H159" s="1">
        <f>IF(ISERROR(FIND(" ",E159,1)),0,FIND(" ",E159,1))</f>
        <v>0</v>
      </c>
      <c r="I159" s="4">
        <f>VLOOKUP(E159,Апрель!$C$2:$D$367,2,0)</f>
        <v>1</v>
      </c>
      <c r="J159">
        <f>IF(F159="","",VLOOKUP(F159,Апрель!$C$2:$F$367,2,0))</f>
        <v>1</v>
      </c>
      <c r="K159" t="e">
        <f>IF(F159="","",VLOOKUP(F159,Апрель!$E$2:$F$367,2,0))</f>
        <v>#N/A</v>
      </c>
    </row>
    <row r="160" spans="1:11" hidden="1" x14ac:dyDescent="0.2">
      <c r="A160">
        <f t="shared" si="12"/>
        <v>3</v>
      </c>
      <c r="B160" t="s">
        <v>1002</v>
      </c>
      <c r="D160" t="s">
        <v>1003</v>
      </c>
      <c r="E160" t="s">
        <v>1976</v>
      </c>
      <c r="F160" t="s">
        <v>2239</v>
      </c>
      <c r="G160" t="str">
        <f>IF(H160=1,REPLACE(E160,1,1,""),E160)</f>
        <v>Актавис</v>
      </c>
      <c r="H160" s="1">
        <f>IF(ISERROR(FIND(" ",E160,1)),0,FIND(" ",E160,1))</f>
        <v>0</v>
      </c>
      <c r="I160" s="4">
        <f>VLOOKUP(E160,Апрель!$C$2:$D$367,2,0)</f>
        <v>1</v>
      </c>
      <c r="J160" t="e">
        <f>IF(F160="","",VLOOKUP(F160,Апрель!$C$2:$F$367,2,0))</f>
        <v>#N/A</v>
      </c>
      <c r="K160" t="e">
        <f>IF(F160="","",VLOOKUP(F160,Апрель!$E$2:$F$367,2,0))</f>
        <v>#N/A</v>
      </c>
    </row>
    <row r="161" spans="1:11" hidden="1" x14ac:dyDescent="0.2">
      <c r="A161">
        <f t="shared" si="12"/>
        <v>3</v>
      </c>
      <c r="B161" t="s">
        <v>1004</v>
      </c>
      <c r="D161" t="s">
        <v>1005</v>
      </c>
      <c r="E161" t="s">
        <v>2074</v>
      </c>
      <c r="F161" t="s">
        <v>2074</v>
      </c>
      <c r="G161" t="str">
        <f>IF(H161=1,REPLACE(E161,1,1,""),E161)</f>
        <v>Такеда</v>
      </c>
      <c r="H161" s="1">
        <f>IF(ISERROR(FIND(" ",E161,1)),0,FIND(" ",E161,1))</f>
        <v>0</v>
      </c>
      <c r="I161" s="4">
        <f>VLOOKUP(E161,Апрель!$C$2:$D$367,2,0)</f>
        <v>0</v>
      </c>
      <c r="J161">
        <f>IF(F161="","",VLOOKUP(F161,Апрель!$C$2:$F$367,2,0))</f>
        <v>0</v>
      </c>
      <c r="K161" t="e">
        <f>IF(F161="","",VLOOKUP(F161,Апрель!$E$2:$F$367,2,0))</f>
        <v>#N/A</v>
      </c>
    </row>
    <row r="162" spans="1:11" hidden="1" x14ac:dyDescent="0.2">
      <c r="B162" t="s">
        <v>1006</v>
      </c>
      <c r="D162" t="s">
        <v>1007</v>
      </c>
      <c r="E162" t="s">
        <v>2004</v>
      </c>
      <c r="G162" t="str">
        <f>IF(H162=1,REPLACE(E162,1,1,""),E162)</f>
        <v>Алкалоид</v>
      </c>
      <c r="H162" s="1">
        <f>IF(ISERROR(FIND(" ",E162,1)),0,FIND(" ",E162,1))</f>
        <v>0</v>
      </c>
      <c r="I162" s="4">
        <f>VLOOKUP(E162,Апрель!$C$2:$D$367,2,0)</f>
        <v>1</v>
      </c>
      <c r="J162" t="str">
        <f>IF(F162="","",VLOOKUP(F162,Апрель!$C$2:$F$367,2,0))</f>
        <v/>
      </c>
      <c r="K162" t="str">
        <f>IF(F162="","",VLOOKUP(F162,Апрель!$E$2:$F$367,2,0))</f>
        <v/>
      </c>
    </row>
    <row r="163" spans="1:11" hidden="1" x14ac:dyDescent="0.2">
      <c r="A163">
        <f>COUNTA(E163:G163)</f>
        <v>3</v>
      </c>
      <c r="B163" t="s">
        <v>1008</v>
      </c>
      <c r="D163" t="s">
        <v>794</v>
      </c>
      <c r="E163" t="s">
        <v>1961</v>
      </c>
      <c r="F163" t="s">
        <v>1961</v>
      </c>
      <c r="G163" t="str">
        <f>IF(H163=1,REPLACE(E163,1,1,""),E163)</f>
        <v>Гедеон Рихтер</v>
      </c>
      <c r="H163" s="1">
        <f>IF(ISERROR(FIND(" ",E163,1)),0,FIND(" ",E163,1))</f>
        <v>7</v>
      </c>
      <c r="I163" s="4">
        <f>VLOOKUP(E163,Апрель!$C$2:$D$367,2,0)</f>
        <v>1</v>
      </c>
      <c r="J163">
        <f>IF(F163="","",VLOOKUP(F163,Апрель!$C$2:$F$367,2,0))</f>
        <v>1</v>
      </c>
      <c r="K163" t="e">
        <f>IF(F163="","",VLOOKUP(F163,Апрель!$E$2:$F$367,2,0))</f>
        <v>#N/A</v>
      </c>
    </row>
    <row r="164" spans="1:11" hidden="1" x14ac:dyDescent="0.2">
      <c r="B164" t="s">
        <v>1009</v>
      </c>
      <c r="D164" t="s">
        <v>1010</v>
      </c>
      <c r="E164" t="s">
        <v>2213</v>
      </c>
      <c r="G164" t="str">
        <f>IF(H164=1,REPLACE(E164,1,1,""),E164)</f>
        <v>Санофи</v>
      </c>
      <c r="H164" s="1">
        <f>IF(ISERROR(FIND(" ",E164,1)),0,FIND(" ",E164,1))</f>
        <v>0</v>
      </c>
      <c r="I164" s="4">
        <f>VLOOKUP(E164,Апрель!$C$2:$D$367,2,0)</f>
        <v>1</v>
      </c>
      <c r="J164" t="str">
        <f>IF(F164="","",VLOOKUP(F164,Апрель!$C$2:$F$367,2,0))</f>
        <v/>
      </c>
      <c r="K164" t="str">
        <f>IF(F164="","",VLOOKUP(F164,Апрель!$E$2:$F$367,2,0))</f>
        <v/>
      </c>
    </row>
    <row r="165" spans="1:11" hidden="1" x14ac:dyDescent="0.2">
      <c r="B165" t="s">
        <v>1011</v>
      </c>
      <c r="D165" t="s">
        <v>1012</v>
      </c>
      <c r="E165" t="s">
        <v>1958</v>
      </c>
      <c r="G165" t="str">
        <f>IF(H165=1,REPLACE(E165,1,1,""),E165)</f>
        <v>Хемофарм</v>
      </c>
      <c r="H165" s="1">
        <f>IF(ISERROR(FIND(" ",E165,1)),0,FIND(" ",E165,1))</f>
        <v>0</v>
      </c>
      <c r="I165" s="4">
        <f>VLOOKUP(E165,Апрель!$C$2:$D$367,2,0)</f>
        <v>1</v>
      </c>
      <c r="J165" t="str">
        <f>IF(F165="","",VLOOKUP(F165,Апрель!$C$2:$F$367,2,0))</f>
        <v/>
      </c>
      <c r="K165" t="str">
        <f>IF(F165="","",VLOOKUP(F165,Апрель!$E$2:$F$367,2,0))</f>
        <v/>
      </c>
    </row>
    <row r="166" spans="1:11" hidden="1" x14ac:dyDescent="0.2">
      <c r="B166" t="s">
        <v>1013</v>
      </c>
      <c r="D166" t="s">
        <v>1014</v>
      </c>
      <c r="E166" t="s">
        <v>2059</v>
      </c>
      <c r="G166" t="str">
        <f>IF(H166=1,REPLACE(E166,1,1,""),E166)</f>
        <v>Эллара</v>
      </c>
      <c r="H166" s="1">
        <f>IF(ISERROR(FIND(" ",E166,1)),0,FIND(" ",E166,1))</f>
        <v>0</v>
      </c>
      <c r="I166" s="4">
        <f>VLOOKUP(E166,Апрель!$C$2:$D$367,2,0)</f>
        <v>1</v>
      </c>
      <c r="J166" t="str">
        <f>IF(F166="","",VLOOKUP(F166,Апрель!$C$2:$F$367,2,0))</f>
        <v/>
      </c>
      <c r="K166" t="str">
        <f>IF(F166="","",VLOOKUP(F166,Апрель!$E$2:$F$367,2,0))</f>
        <v/>
      </c>
    </row>
    <row r="167" spans="1:11" hidden="1" x14ac:dyDescent="0.2">
      <c r="B167" t="s">
        <v>1015</v>
      </c>
      <c r="D167" t="s">
        <v>1016</v>
      </c>
      <c r="E167" t="s">
        <v>2253</v>
      </c>
      <c r="G167" t="str">
        <f>IF(H167=1,REPLACE(E167,1,1,""),E167)</f>
        <v>Березовский</v>
      </c>
      <c r="H167" s="1">
        <f>IF(ISERROR(FIND(" ",E167,1)),0,FIND(" ",E167,1))</f>
        <v>0</v>
      </c>
      <c r="I167" s="4" t="e">
        <f>VLOOKUP(E167,Апрель!$C$2:$D$367,2,0)</f>
        <v>#N/A</v>
      </c>
      <c r="J167" t="str">
        <f>IF(F167="","",VLOOKUP(F167,Апрель!$C$2:$F$367,2,0))</f>
        <v/>
      </c>
      <c r="K167" t="str">
        <f>IF(F167="","",VLOOKUP(F167,Апрель!$E$2:$F$367,2,0))</f>
        <v/>
      </c>
    </row>
    <row r="168" spans="1:11" hidden="1" x14ac:dyDescent="0.2">
      <c r="A168">
        <f>COUNTA(E168:G168)</f>
        <v>3</v>
      </c>
      <c r="B168" t="s">
        <v>1017</v>
      </c>
      <c r="D168" t="s">
        <v>1018</v>
      </c>
      <c r="E168" t="s">
        <v>1967</v>
      </c>
      <c r="F168" t="s">
        <v>1977</v>
      </c>
      <c r="G168" t="str">
        <f>IF(H168=1,REPLACE(E168,1,1,""),E168)</f>
        <v>Оболенское</v>
      </c>
      <c r="H168" s="1">
        <f>IF(ISERROR(FIND(" ",E168,1)),0,FIND(" ",E168,1))</f>
        <v>0</v>
      </c>
      <c r="I168" s="4">
        <f>VLOOKUP(E168,Апрель!$C$2:$D$367,2,0)</f>
        <v>1</v>
      </c>
      <c r="J168">
        <f>IF(F168="","",VLOOKUP(F168,Апрель!$C$2:$F$367,2,0))</f>
        <v>1</v>
      </c>
      <c r="K168">
        <f>IF(F168="","",VLOOKUP(F168,Апрель!$E$2:$F$367,2,0))</f>
        <v>1</v>
      </c>
    </row>
    <row r="169" spans="1:11" hidden="1" x14ac:dyDescent="0.2">
      <c r="B169" t="s">
        <v>1019</v>
      </c>
      <c r="D169" t="s">
        <v>1020</v>
      </c>
      <c r="E169" t="s">
        <v>1960</v>
      </c>
      <c r="G169" t="str">
        <f>IF(H169=1,REPLACE(E169,1,1,""),E169)</f>
        <v>Тева</v>
      </c>
      <c r="H169" s="1">
        <f>IF(ISERROR(FIND(" ",E169,1)),0,FIND(" ",E169,1))</f>
        <v>0</v>
      </c>
      <c r="I169" s="4">
        <f>VLOOKUP(E169,Апрель!$C$2:$D$367,2,0)</f>
        <v>0</v>
      </c>
      <c r="J169" t="str">
        <f>IF(F169="","",VLOOKUP(F169,Апрель!$C$2:$F$367,2,0))</f>
        <v/>
      </c>
      <c r="K169" t="str">
        <f>IF(F169="","",VLOOKUP(F169,Апрель!$E$2:$F$367,2,0))</f>
        <v/>
      </c>
    </row>
    <row r="170" spans="1:11" hidden="1" x14ac:dyDescent="0.2">
      <c r="A170">
        <f t="shared" ref="A170:A171" si="13">COUNTA(E170:G170)</f>
        <v>3</v>
      </c>
      <c r="B170" t="s">
        <v>1021</v>
      </c>
      <c r="D170" t="s">
        <v>1022</v>
      </c>
      <c r="E170" t="s">
        <v>2213</v>
      </c>
      <c r="F170" t="s">
        <v>2235</v>
      </c>
      <c r="G170" t="str">
        <f>IF(H170=1,REPLACE(E170,1,1,""),E170)</f>
        <v>Санофи</v>
      </c>
      <c r="H170" s="1">
        <f>IF(ISERROR(FIND(" ",E170,1)),0,FIND(" ",E170,1))</f>
        <v>0</v>
      </c>
      <c r="I170" s="4">
        <f>VLOOKUP(E170,Апрель!$C$2:$D$367,2,0)</f>
        <v>1</v>
      </c>
      <c r="J170">
        <f>IF(F170="","",VLOOKUP(F170,Апрель!$C$2:$F$367,2,0))</f>
        <v>1</v>
      </c>
      <c r="K170" t="e">
        <f>IF(F170="","",VLOOKUP(F170,Апрель!$E$2:$F$367,2,0))</f>
        <v>#N/A</v>
      </c>
    </row>
    <row r="171" spans="1:11" hidden="1" x14ac:dyDescent="0.2">
      <c r="A171">
        <f t="shared" si="13"/>
        <v>3</v>
      </c>
      <c r="B171" t="s">
        <v>1023</v>
      </c>
      <c r="D171" t="s">
        <v>1024</v>
      </c>
      <c r="E171" t="s">
        <v>1964</v>
      </c>
      <c r="F171" t="s">
        <v>2155</v>
      </c>
      <c r="G171" t="str">
        <f>IF(H171=1,REPLACE(E171,1,1,""),E171)</f>
        <v>Отисифарм</v>
      </c>
      <c r="H171" s="1">
        <f>IF(ISERROR(FIND(" ",E171,1)),0,FIND(" ",E171,1))</f>
        <v>0</v>
      </c>
      <c r="I171" s="4" t="e">
        <f>VLOOKUP(E171,Апрель!$C$2:$D$367,2,0)</f>
        <v>#N/A</v>
      </c>
      <c r="J171">
        <f>IF(F171="","",VLOOKUP(F171,Апрель!$C$2:$F$367,2,0))</f>
        <v>0</v>
      </c>
      <c r="K171" t="e">
        <f>IF(F171="","",VLOOKUP(F171,Апрель!$E$2:$F$367,2,0))</f>
        <v>#N/A</v>
      </c>
    </row>
    <row r="172" spans="1:11" hidden="1" x14ac:dyDescent="0.2">
      <c r="B172" t="s">
        <v>1025</v>
      </c>
      <c r="D172" t="s">
        <v>653</v>
      </c>
      <c r="E172" t="s">
        <v>2017</v>
      </c>
      <c r="G172" t="str">
        <f>IF(H172=1,REPLACE(E172,1,1,""),E172)</f>
        <v>Фармстандарт</v>
      </c>
      <c r="H172" s="1">
        <f>IF(ISERROR(FIND(" ",E172,1)),0,FIND(" ",E172,1))</f>
        <v>0</v>
      </c>
      <c r="I172" s="4">
        <f>VLOOKUP(E172,Апрель!$C$2:$D$367,2,0)</f>
        <v>0</v>
      </c>
      <c r="J172" t="str">
        <f>IF(F172="","",VLOOKUP(F172,Апрель!$C$2:$F$367,2,0))</f>
        <v/>
      </c>
      <c r="K172" t="str">
        <f>IF(F172="","",VLOOKUP(F172,Апрель!$E$2:$F$367,2,0))</f>
        <v/>
      </c>
    </row>
    <row r="173" spans="1:11" hidden="1" x14ac:dyDescent="0.2">
      <c r="A173">
        <f>COUNTA(E173:G173)</f>
        <v>3</v>
      </c>
      <c r="B173" t="s">
        <v>1026</v>
      </c>
      <c r="D173" t="s">
        <v>1027</v>
      </c>
      <c r="E173" t="s">
        <v>1971</v>
      </c>
      <c r="F173" t="s">
        <v>2228</v>
      </c>
      <c r="G173" t="str">
        <f>IF(H173=1,REPLACE(E173,1,1,""),E173)</f>
        <v>Берлин-Хеми</v>
      </c>
      <c r="H173" s="1">
        <f>IF(ISERROR(FIND(" ",E173,1)),0,FIND(" ",E173,1))</f>
        <v>0</v>
      </c>
      <c r="I173" s="4">
        <f>VLOOKUP(E173,Апрель!$C$2:$D$367,2,0)</f>
        <v>0</v>
      </c>
      <c r="J173">
        <f>IF(F173="","",VLOOKUP(F173,Апрель!$C$2:$F$367,2,0))</f>
        <v>1</v>
      </c>
      <c r="K173" t="e">
        <f>IF(F173="","",VLOOKUP(F173,Апрель!$E$2:$F$367,2,0))</f>
        <v>#N/A</v>
      </c>
    </row>
    <row r="174" spans="1:11" hidden="1" x14ac:dyDescent="0.2">
      <c r="B174" t="s">
        <v>1028</v>
      </c>
      <c r="D174" t="s">
        <v>1029</v>
      </c>
      <c r="E174" t="s">
        <v>2100</v>
      </c>
      <c r="G174" t="str">
        <f>IF(H174=1,REPLACE(E174,1,1,""),E174)</f>
        <v>Симпекс Фарма</v>
      </c>
      <c r="H174" s="1">
        <f>IF(ISERROR(FIND(" ",E174,1)),0,FIND(" ",E174,1))</f>
        <v>8</v>
      </c>
      <c r="I174" s="4">
        <f>VLOOKUP(E174,Апрель!$C$2:$D$367,2,0)</f>
        <v>1</v>
      </c>
      <c r="J174" t="str">
        <f>IF(F174="","",VLOOKUP(F174,Апрель!$C$2:$F$367,2,0))</f>
        <v/>
      </c>
      <c r="K174" t="str">
        <f>IF(F174="","",VLOOKUP(F174,Апрель!$E$2:$F$367,2,0))</f>
        <v/>
      </c>
    </row>
    <row r="175" spans="1:11" hidden="1" x14ac:dyDescent="0.2">
      <c r="B175" t="s">
        <v>1030</v>
      </c>
      <c r="D175" t="s">
        <v>1031</v>
      </c>
      <c r="E175" t="s">
        <v>2254</v>
      </c>
      <c r="G175" t="str">
        <f>IF(H175=1,REPLACE(E175,1,1,""),E175)</f>
        <v>Рекордати</v>
      </c>
      <c r="H175" s="1">
        <f>IF(ISERROR(FIND(" ",E175,1)),0,FIND(" ",E175,1))</f>
        <v>0</v>
      </c>
      <c r="I175" s="4">
        <f>VLOOKUP(E175,Апрель!$C$2:$D$367,2,0)</f>
        <v>1</v>
      </c>
      <c r="J175" t="str">
        <f>IF(F175="","",VLOOKUP(F175,Апрель!$C$2:$F$367,2,0))</f>
        <v/>
      </c>
      <c r="K175" t="str">
        <f>IF(F175="","",VLOOKUP(F175,Апрель!$E$2:$F$367,2,0))</f>
        <v/>
      </c>
    </row>
    <row r="176" spans="1:11" hidden="1" x14ac:dyDescent="0.2">
      <c r="A176">
        <f>COUNTA(E176:G176)</f>
        <v>3</v>
      </c>
      <c r="B176" t="s">
        <v>1032</v>
      </c>
      <c r="D176" t="s">
        <v>1033</v>
      </c>
      <c r="E176" t="s">
        <v>1978</v>
      </c>
      <c r="F176" t="s">
        <v>2255</v>
      </c>
      <c r="G176" t="str">
        <f>IF(H176=1,REPLACE(E176,1,1,""),E176)</f>
        <v>Виал</v>
      </c>
      <c r="H176" s="1">
        <f>IF(ISERROR(FIND(" ",E176,1)),0,FIND(" ",E176,1))</f>
        <v>0</v>
      </c>
      <c r="I176" s="4" t="e">
        <f>VLOOKUP(E176,Апрель!$C$2:$D$367,2,0)</f>
        <v>#N/A</v>
      </c>
      <c r="J176" t="e">
        <f>IF(F176="","",VLOOKUP(F176,Апрель!$C$2:$F$367,2,0))</f>
        <v>#N/A</v>
      </c>
      <c r="K176" t="e">
        <f>IF(F176="","",VLOOKUP(F176,Апрель!$E$2:$F$367,2,0))</f>
        <v>#N/A</v>
      </c>
    </row>
    <row r="177" spans="1:11" hidden="1" x14ac:dyDescent="0.2">
      <c r="B177" t="s">
        <v>1034</v>
      </c>
      <c r="D177" t="s">
        <v>1035</v>
      </c>
      <c r="E177" t="s">
        <v>2256</v>
      </c>
      <c r="G177" t="str">
        <f>IF(H177=1,REPLACE(E177,1,1,""),E177)</f>
        <v>Фармзащита</v>
      </c>
      <c r="H177" s="1">
        <f>IF(ISERROR(FIND(" ",E177,1)),0,FIND(" ",E177,1))</f>
        <v>0</v>
      </c>
      <c r="I177" s="4" t="e">
        <f>VLOOKUP(E177,Апрель!$C$2:$D$367,2,0)</f>
        <v>#N/A</v>
      </c>
      <c r="J177" t="str">
        <f>IF(F177="","",VLOOKUP(F177,Апрель!$C$2:$F$367,2,0))</f>
        <v/>
      </c>
      <c r="K177" t="str">
        <f>IF(F177="","",VLOOKUP(F177,Апрель!$E$2:$F$367,2,0))</f>
        <v/>
      </c>
    </row>
    <row r="178" spans="1:11" hidden="1" x14ac:dyDescent="0.2">
      <c r="A178">
        <f t="shared" ref="A178:A180" si="14">COUNTA(E178:G178)</f>
        <v>3</v>
      </c>
      <c r="B178" t="s">
        <v>1036</v>
      </c>
      <c r="D178" t="s">
        <v>1037</v>
      </c>
      <c r="E178" t="s">
        <v>2257</v>
      </c>
      <c r="F178" t="s">
        <v>1979</v>
      </c>
      <c r="G178" t="str">
        <f>IF(H178=1,REPLACE(E178,1,1,""),E178)</f>
        <v>Астеллас</v>
      </c>
      <c r="H178" s="1">
        <f>IF(ISERROR(FIND(" ",E178,1)),0,FIND(" ",E178,1))</f>
        <v>0</v>
      </c>
      <c r="I178" s="4">
        <f>VLOOKUP(E178,Апрель!$C$2:$D$367,2,0)</f>
        <v>1</v>
      </c>
      <c r="J178">
        <f>IF(F178="","",VLOOKUP(F178,Апрель!$C$2:$F$367,2,0))</f>
        <v>1</v>
      </c>
      <c r="K178" t="e">
        <f>IF(F178="","",VLOOKUP(F178,Апрель!$E$2:$F$367,2,0))</f>
        <v>#N/A</v>
      </c>
    </row>
    <row r="179" spans="1:11" hidden="1" x14ac:dyDescent="0.2">
      <c r="A179">
        <f t="shared" si="14"/>
        <v>3</v>
      </c>
      <c r="B179" t="s">
        <v>1038</v>
      </c>
      <c r="D179" t="s">
        <v>1039</v>
      </c>
      <c r="E179" t="s">
        <v>2213</v>
      </c>
      <c r="F179" t="s">
        <v>1979</v>
      </c>
      <c r="G179" t="str">
        <f>IF(H179=1,REPLACE(E179,1,1,""),E179)</f>
        <v>Санофи</v>
      </c>
      <c r="H179" s="1">
        <f>IF(ISERROR(FIND(" ",E179,1)),0,FIND(" ",E179,1))</f>
        <v>0</v>
      </c>
      <c r="I179" s="4">
        <f>VLOOKUP(E179,Апрель!$C$2:$D$367,2,0)</f>
        <v>1</v>
      </c>
      <c r="J179">
        <f>IF(F179="","",VLOOKUP(F179,Апрель!$C$2:$F$367,2,0))</f>
        <v>1</v>
      </c>
      <c r="K179" t="e">
        <f>IF(F179="","",VLOOKUP(F179,Апрель!$E$2:$F$367,2,0))</f>
        <v>#N/A</v>
      </c>
    </row>
    <row r="180" spans="1:11" hidden="1" x14ac:dyDescent="0.2">
      <c r="A180">
        <f t="shared" si="14"/>
        <v>3</v>
      </c>
      <c r="B180" t="s">
        <v>1040</v>
      </c>
      <c r="D180" t="s">
        <v>1041</v>
      </c>
      <c r="E180" t="s">
        <v>2070</v>
      </c>
      <c r="F180" t="s">
        <v>2070</v>
      </c>
      <c r="G180" t="str">
        <f>IF(H180=1,REPLACE(E180,1,1,""),E180)</f>
        <v>Валента</v>
      </c>
      <c r="H180" s="1">
        <f>IF(ISERROR(FIND(" ",E180,1)),0,FIND(" ",E180,1))</f>
        <v>0</v>
      </c>
      <c r="I180" s="4">
        <f>VLOOKUP(E180,Апрель!$C$2:$D$367,2,0)</f>
        <v>0</v>
      </c>
      <c r="J180">
        <f>IF(F180="","",VLOOKUP(F180,Апрель!$C$2:$F$367,2,0))</f>
        <v>0</v>
      </c>
      <c r="K180" t="e">
        <f>IF(F180="","",VLOOKUP(F180,Апрель!$E$2:$F$367,2,0))</f>
        <v>#N/A</v>
      </c>
    </row>
    <row r="181" spans="1:11" hidden="1" x14ac:dyDescent="0.2">
      <c r="B181" t="s">
        <v>1042</v>
      </c>
      <c r="D181" t="s">
        <v>1043</v>
      </c>
      <c r="E181" t="s">
        <v>2258</v>
      </c>
      <c r="G181" t="str">
        <f>IF(H181=1,REPLACE(E181,1,1,""),E181)</f>
        <v>Кадила</v>
      </c>
      <c r="H181" s="1">
        <f>IF(ISERROR(FIND(" ",E181,1)),0,FIND(" ",E181,1))</f>
        <v>0</v>
      </c>
      <c r="I181" s="4" t="e">
        <f>VLOOKUP(E181,Апрель!$C$2:$D$367,2,0)</f>
        <v>#N/A</v>
      </c>
      <c r="J181" t="str">
        <f>IF(F181="","",VLOOKUP(F181,Апрель!$C$2:$F$367,2,0))</f>
        <v/>
      </c>
      <c r="K181" t="str">
        <f>IF(F181="","",VLOOKUP(F181,Апрель!$E$2:$F$367,2,0))</f>
        <v/>
      </c>
    </row>
    <row r="182" spans="1:11" hidden="1" x14ac:dyDescent="0.2">
      <c r="B182" t="s">
        <v>1044</v>
      </c>
      <c r="D182" t="s">
        <v>592</v>
      </c>
      <c r="E182" t="s">
        <v>2074</v>
      </c>
      <c r="G182" t="str">
        <f>IF(H182=1,REPLACE(E182,1,1,""),E182)</f>
        <v>Такеда</v>
      </c>
      <c r="H182" s="1">
        <f>IF(ISERROR(FIND(" ",E182,1)),0,FIND(" ",E182,1))</f>
        <v>0</v>
      </c>
      <c r="I182" s="4">
        <f>VLOOKUP(E182,Апрель!$C$2:$D$367,2,0)</f>
        <v>0</v>
      </c>
      <c r="J182" t="str">
        <f>IF(F182="","",VLOOKUP(F182,Апрель!$C$2:$F$367,2,0))</f>
        <v/>
      </c>
      <c r="K182" t="str">
        <f>IF(F182="","",VLOOKUP(F182,Апрель!$E$2:$F$367,2,0))</f>
        <v/>
      </c>
    </row>
    <row r="183" spans="1:11" hidden="1" x14ac:dyDescent="0.2">
      <c r="B183" t="s">
        <v>1045</v>
      </c>
      <c r="D183" t="s">
        <v>1046</v>
      </c>
      <c r="E183" t="s">
        <v>2259</v>
      </c>
      <c r="G183" t="str">
        <f>IF(H183=1,REPLACE(E183,1,1,""),E183)</f>
        <v>Домпе</v>
      </c>
      <c r="H183" s="1">
        <f>IF(ISERROR(FIND(" ",E183,1)),0,FIND(" ",E183,1))</f>
        <v>0</v>
      </c>
      <c r="I183" s="4">
        <f>VLOOKUP(E183,Апрель!$C$2:$D$367,2,0)</f>
        <v>1</v>
      </c>
      <c r="J183" t="str">
        <f>IF(F183="","",VLOOKUP(F183,Апрель!$C$2:$F$367,2,0))</f>
        <v/>
      </c>
      <c r="K183" t="str">
        <f>IF(F183="","",VLOOKUP(F183,Апрель!$E$2:$F$367,2,0))</f>
        <v/>
      </c>
    </row>
    <row r="184" spans="1:11" hidden="1" x14ac:dyDescent="0.2">
      <c r="A184">
        <f t="shared" ref="A184:A185" si="15">COUNTA(E184:G184)</f>
        <v>3</v>
      </c>
      <c r="B184" t="s">
        <v>1047</v>
      </c>
      <c r="D184" t="s">
        <v>1048</v>
      </c>
      <c r="E184" t="s">
        <v>2071</v>
      </c>
      <c r="F184" t="s">
        <v>1974</v>
      </c>
      <c r="G184" t="str">
        <f>IF(H184=1,REPLACE(E184,1,1,""),E184)</f>
        <v>Эббот</v>
      </c>
      <c r="H184" s="1">
        <f>IF(ISERROR(FIND(" ",E184,1)),0,FIND(" ",E184,1))</f>
        <v>0</v>
      </c>
      <c r="I184" s="4">
        <f>VLOOKUP(E184,Апрель!$C$2:$D$367,2,0)</f>
        <v>0</v>
      </c>
      <c r="J184">
        <f>IF(F184="","",VLOOKUP(F184,Апрель!$C$2:$F$367,2,0))</f>
        <v>1</v>
      </c>
      <c r="K184" t="e">
        <f>IF(F184="","",VLOOKUP(F184,Апрель!$E$2:$F$367,2,0))</f>
        <v>#N/A</v>
      </c>
    </row>
    <row r="185" spans="1:11" hidden="1" x14ac:dyDescent="0.2">
      <c r="A185">
        <f t="shared" si="15"/>
        <v>3</v>
      </c>
      <c r="B185" t="s">
        <v>1049</v>
      </c>
      <c r="D185" t="s">
        <v>1050</v>
      </c>
      <c r="E185" t="s">
        <v>2248</v>
      </c>
      <c r="F185" t="s">
        <v>1980</v>
      </c>
      <c r="G185" t="str">
        <f>IF(H185=1,REPLACE(E185,1,1,""),E185)</f>
        <v>Пфайзер</v>
      </c>
      <c r="H185" s="1">
        <f>IF(ISERROR(FIND(" ",E185,1)),0,FIND(" ",E185,1))</f>
        <v>0</v>
      </c>
      <c r="I185" s="4">
        <f>VLOOKUP(E185,Апрель!$C$2:$D$367,2,0)</f>
        <v>1</v>
      </c>
      <c r="J185">
        <f>IF(F185="","",VLOOKUP(F185,Апрель!$C$2:$F$367,2,0))</f>
        <v>1</v>
      </c>
      <c r="K185" t="e">
        <f>IF(F185="","",VLOOKUP(F185,Апрель!$E$2:$F$367,2,0))</f>
        <v>#N/A</v>
      </c>
    </row>
    <row r="186" spans="1:11" hidden="1" x14ac:dyDescent="0.2">
      <c r="B186" t="s">
        <v>1051</v>
      </c>
      <c r="D186" t="s">
        <v>595</v>
      </c>
      <c r="E186" t="s">
        <v>2075</v>
      </c>
      <c r="G186" t="str">
        <f>IF(H186=1,REPLACE(E186,1,1,""),E186)</f>
        <v>Усолье</v>
      </c>
      <c r="H186" s="1">
        <f>IF(ISERROR(FIND(" ",E186,1)),0,FIND(" ",E186,1))</f>
        <v>0</v>
      </c>
      <c r="I186" s="4">
        <f>VLOOKUP(E186,Апрель!$C$2:$D$367,2,0)</f>
        <v>0</v>
      </c>
      <c r="J186" t="str">
        <f>IF(F186="","",VLOOKUP(F186,Апрель!$C$2:$F$367,2,0))</f>
        <v/>
      </c>
      <c r="K186" t="str">
        <f>IF(F186="","",VLOOKUP(F186,Апрель!$E$2:$F$367,2,0))</f>
        <v/>
      </c>
    </row>
    <row r="187" spans="1:11" hidden="1" x14ac:dyDescent="0.2">
      <c r="B187" t="s">
        <v>1052</v>
      </c>
      <c r="D187" t="s">
        <v>1053</v>
      </c>
      <c r="E187" t="s">
        <v>2044</v>
      </c>
      <c r="G187" t="str">
        <f>IF(H187=1,REPLACE(E187,1,1,""),E187)</f>
        <v>Фармак</v>
      </c>
      <c r="H187" s="1">
        <f>IF(ISERROR(FIND(" ",E187,1)),0,FIND(" ",E187,1))</f>
        <v>0</v>
      </c>
      <c r="I187" s="4" t="e">
        <f>VLOOKUP(E187,Апрель!$C$2:$D$367,2,0)</f>
        <v>#N/A</v>
      </c>
      <c r="J187" t="str">
        <f>IF(F187="","",VLOOKUP(F187,Апрель!$C$2:$F$367,2,0))</f>
        <v/>
      </c>
      <c r="K187" t="str">
        <f>IF(F187="","",VLOOKUP(F187,Апрель!$E$2:$F$367,2,0))</f>
        <v/>
      </c>
    </row>
    <row r="188" spans="1:11" hidden="1" x14ac:dyDescent="0.2">
      <c r="B188" t="s">
        <v>1054</v>
      </c>
      <c r="D188" t="s">
        <v>1055</v>
      </c>
      <c r="E188" t="s">
        <v>2045</v>
      </c>
      <c r="G188" t="str">
        <f>IF(H188=1,REPLACE(E188,1,1,""),E188)</f>
        <v>Мелиген</v>
      </c>
      <c r="H188" s="1">
        <f>IF(ISERROR(FIND(" ",E188,1)),0,FIND(" ",E188,1))</f>
        <v>0</v>
      </c>
      <c r="I188" s="4">
        <f>VLOOKUP(E188,Апрель!$C$2:$D$367,2,0)</f>
        <v>1</v>
      </c>
      <c r="J188" t="str">
        <f>IF(F188="","",VLOOKUP(F188,Апрель!$C$2:$F$367,2,0))</f>
        <v/>
      </c>
      <c r="K188" t="str">
        <f>IF(F188="","",VLOOKUP(F188,Апрель!$E$2:$F$367,2,0))</f>
        <v/>
      </c>
    </row>
    <row r="189" spans="1:11" hidden="1" x14ac:dyDescent="0.2">
      <c r="A189">
        <f>COUNTA(E189:G189)</f>
        <v>3</v>
      </c>
      <c r="B189" t="s">
        <v>1056</v>
      </c>
      <c r="D189" t="s">
        <v>1057</v>
      </c>
      <c r="E189" t="s">
        <v>1960</v>
      </c>
      <c r="F189" t="s">
        <v>1019</v>
      </c>
      <c r="G189" t="str">
        <f>IF(H189=1,REPLACE(E189,1,1,""),E189)</f>
        <v>Тева</v>
      </c>
      <c r="H189" s="1">
        <f>IF(ISERROR(FIND(" ",E189,1)),0,FIND(" ",E189,1))</f>
        <v>0</v>
      </c>
      <c r="I189" s="4">
        <f>VLOOKUP(E189,Апрель!$C$2:$D$367,2,0)</f>
        <v>0</v>
      </c>
      <c r="J189" t="e">
        <f>IF(F189="","",VLOOKUP(F189,Апрель!$C$2:$F$367,2,0))</f>
        <v>#N/A</v>
      </c>
      <c r="K189" t="e">
        <f>IF(F189="","",VLOOKUP(F189,Апрель!$E$2:$F$367,2,0))</f>
        <v>#N/A</v>
      </c>
    </row>
    <row r="190" spans="1:11" hidden="1" x14ac:dyDescent="0.2">
      <c r="B190" t="s">
        <v>1058</v>
      </c>
      <c r="D190" t="s">
        <v>1059</v>
      </c>
      <c r="E190" t="s">
        <v>2261</v>
      </c>
      <c r="G190" t="str">
        <f>IF(H190=1,REPLACE(E190,1,1,""),E190)</f>
        <v>Ромфарм Компани</v>
      </c>
      <c r="H190" s="1">
        <f>IF(ISERROR(FIND(" ",E190,1)),0,FIND(" ",E190,1))</f>
        <v>8</v>
      </c>
      <c r="I190" s="4">
        <f>VLOOKUP(E190,Апрель!$C$2:$D$367,2,0)</f>
        <v>1</v>
      </c>
      <c r="J190" t="str">
        <f>IF(F190="","",VLOOKUP(F190,Апрель!$C$2:$F$367,2,0))</f>
        <v/>
      </c>
      <c r="K190" t="str">
        <f>IF(F190="","",VLOOKUP(F190,Апрель!$E$2:$F$367,2,0))</f>
        <v/>
      </c>
    </row>
    <row r="191" spans="1:11" hidden="1" x14ac:dyDescent="0.2">
      <c r="B191" t="s">
        <v>1060</v>
      </c>
      <c r="D191" t="s">
        <v>615</v>
      </c>
      <c r="E191" t="s">
        <v>2046</v>
      </c>
      <c r="G191" t="str">
        <f>IF(H191=1,REPLACE(E191,1,1,""),E191)</f>
        <v>Альтфарм</v>
      </c>
      <c r="H191" s="1">
        <f>IF(ISERROR(FIND(" ",E191,1)),0,FIND(" ",E191,1))</f>
        <v>0</v>
      </c>
      <c r="I191" s="4">
        <f>VLOOKUP(E191,Апрель!$C$2:$D$367,2,0)</f>
        <v>1</v>
      </c>
      <c r="J191" t="str">
        <f>IF(F191="","",VLOOKUP(F191,Апрель!$C$2:$F$367,2,0))</f>
        <v/>
      </c>
      <c r="K191" t="str">
        <f>IF(F191="","",VLOOKUP(F191,Апрель!$E$2:$F$367,2,0))</f>
        <v/>
      </c>
    </row>
    <row r="192" spans="1:11" hidden="1" x14ac:dyDescent="0.2">
      <c r="B192" t="s">
        <v>1061</v>
      </c>
      <c r="D192" t="s">
        <v>1062</v>
      </c>
      <c r="E192" t="s">
        <v>2260</v>
      </c>
      <c r="G192" t="str">
        <f>IF(H192=1,REPLACE(E192,1,1,""),E192)</f>
        <v>Майлан</v>
      </c>
      <c r="H192" s="1">
        <f>IF(ISERROR(FIND(" ",E192,1)),0,FIND(" ",E192,1))</f>
        <v>0</v>
      </c>
      <c r="I192" s="4" t="e">
        <f>VLOOKUP(E192,Апрель!$C$2:$D$367,2,0)</f>
        <v>#N/A</v>
      </c>
      <c r="J192" t="str">
        <f>IF(F192="","",VLOOKUP(F192,Апрель!$C$2:$F$367,2,0))</f>
        <v/>
      </c>
      <c r="K192" t="str">
        <f>IF(F192="","",VLOOKUP(F192,Апрель!$E$2:$F$367,2,0))</f>
        <v/>
      </c>
    </row>
    <row r="193" spans="1:11" hidden="1" x14ac:dyDescent="0.2">
      <c r="B193" t="s">
        <v>1063</v>
      </c>
      <c r="D193" t="s">
        <v>1064</v>
      </c>
      <c r="E193" t="s">
        <v>2262</v>
      </c>
      <c r="G193" t="str">
        <f>IF(H193=1,REPLACE(E193,1,1,""),E193)</f>
        <v>Протекх Биосистемс</v>
      </c>
      <c r="H193" s="1">
        <f>IF(ISERROR(FIND(" ",E193,1)),0,FIND(" ",E193,1))</f>
        <v>8</v>
      </c>
      <c r="I193" s="4" t="e">
        <f>VLOOKUP(E193,Апрель!$C$2:$D$367,2,0)</f>
        <v>#N/A</v>
      </c>
      <c r="J193" t="str">
        <f>IF(F193="","",VLOOKUP(F193,Апрель!$C$2:$F$367,2,0))</f>
        <v/>
      </c>
      <c r="K193" t="str">
        <f>IF(F193="","",VLOOKUP(F193,Апрель!$E$2:$F$367,2,0))</f>
        <v/>
      </c>
    </row>
    <row r="194" spans="1:11" hidden="1" x14ac:dyDescent="0.2">
      <c r="B194" t="s">
        <v>1065</v>
      </c>
      <c r="D194" t="s">
        <v>1066</v>
      </c>
      <c r="E194" t="s">
        <v>2160</v>
      </c>
      <c r="G194" t="str">
        <f>IF(H194=1,REPLACE(E194,1,1,""),E194)</f>
        <v>Пфлегер</v>
      </c>
      <c r="H194" s="1">
        <f>IF(ISERROR(FIND(" ",E194,1)),0,FIND(" ",E194,1))</f>
        <v>0</v>
      </c>
      <c r="I194" s="4">
        <f>VLOOKUP(E194,Апрель!$C$2:$D$367,2,0)</f>
        <v>0</v>
      </c>
      <c r="J194" t="str">
        <f>IF(F194="","",VLOOKUP(F194,Апрель!$C$2:$F$367,2,0))</f>
        <v/>
      </c>
      <c r="K194" t="str">
        <f>IF(F194="","",VLOOKUP(F194,Апрель!$E$2:$F$367,2,0))</f>
        <v/>
      </c>
    </row>
    <row r="195" spans="1:11" hidden="1" x14ac:dyDescent="0.2">
      <c r="B195" t="s">
        <v>1067</v>
      </c>
      <c r="D195" t="s">
        <v>1068</v>
      </c>
      <c r="E195" t="s">
        <v>2244</v>
      </c>
      <c r="G195" t="str">
        <f>IF(H195=1,REPLACE(E195,1,1,""),E195)</f>
        <v>ЛЕККО</v>
      </c>
      <c r="H195" s="1">
        <f>IF(ISERROR(FIND(" ",E195,1)),0,FIND(" ",E195,1))</f>
        <v>0</v>
      </c>
      <c r="I195" s="4">
        <f>VLOOKUP(E195,Апрель!$C$2:$D$367,2,0)</f>
        <v>1</v>
      </c>
      <c r="J195" t="str">
        <f>IF(F195="","",VLOOKUP(F195,Апрель!$C$2:$F$367,2,0))</f>
        <v/>
      </c>
      <c r="K195" t="str">
        <f>IF(F195="","",VLOOKUP(F195,Апрель!$E$2:$F$367,2,0))</f>
        <v/>
      </c>
    </row>
    <row r="196" spans="1:11" hidden="1" x14ac:dyDescent="0.2">
      <c r="B196" t="s">
        <v>1069</v>
      </c>
      <c r="D196" t="s">
        <v>1070</v>
      </c>
      <c r="E196" t="s">
        <v>2082</v>
      </c>
      <c r="G196" t="str">
        <f>IF(H196=1,REPLACE(E196,1,1,""),E196)</f>
        <v>Санека</v>
      </c>
      <c r="H196" s="1">
        <f>IF(ISERROR(FIND(" ",E196,1)),0,FIND(" ",E196,1))</f>
        <v>0</v>
      </c>
      <c r="I196" s="4">
        <f>VLOOKUP(E196,Апрель!$C$2:$D$367,2,0)</f>
        <v>0</v>
      </c>
      <c r="J196" t="str">
        <f>IF(F196="","",VLOOKUP(F196,Апрель!$C$2:$F$367,2,0))</f>
        <v/>
      </c>
      <c r="K196" t="str">
        <f>IF(F196="","",VLOOKUP(F196,Апрель!$E$2:$F$367,2,0))</f>
        <v/>
      </c>
    </row>
    <row r="197" spans="1:11" hidden="1" x14ac:dyDescent="0.2">
      <c r="B197" t="s">
        <v>1071</v>
      </c>
      <c r="D197" t="s">
        <v>1072</v>
      </c>
      <c r="E197" t="s">
        <v>2263</v>
      </c>
      <c r="G197" t="str">
        <f>IF(H197=1,REPLACE(E197,1,1,""),E197)</f>
        <v>Вокхардт</v>
      </c>
      <c r="H197" s="1">
        <f>IF(ISERROR(FIND(" ",E197,1)),0,FIND(" ",E197,1))</f>
        <v>0</v>
      </c>
      <c r="I197" s="4" t="e">
        <f>VLOOKUP(E197,Апрель!$C$2:$D$367,2,0)</f>
        <v>#N/A</v>
      </c>
      <c r="J197" t="str">
        <f>IF(F197="","",VLOOKUP(F197,Апрель!$C$2:$F$367,2,0))</f>
        <v/>
      </c>
      <c r="K197" t="str">
        <f>IF(F197="","",VLOOKUP(F197,Апрель!$E$2:$F$367,2,0))</f>
        <v/>
      </c>
    </row>
    <row r="198" spans="1:11" hidden="1" x14ac:dyDescent="0.2">
      <c r="B198" t="s">
        <v>1073</v>
      </c>
      <c r="D198" t="s">
        <v>1074</v>
      </c>
      <c r="E198" t="s">
        <v>2264</v>
      </c>
      <c r="G198" t="str">
        <f>IF(H198=1,REPLACE(E198,1,1,""),E198)</f>
        <v>Юникем</v>
      </c>
      <c r="H198" s="1">
        <f>IF(ISERROR(FIND(" ",E198,1)),0,FIND(" ",E198,1))</f>
        <v>0</v>
      </c>
      <c r="I198" s="4" t="e">
        <f>VLOOKUP(E198,Апрель!$C$2:$D$367,2,0)</f>
        <v>#N/A</v>
      </c>
      <c r="J198" t="str">
        <f>IF(F198="","",VLOOKUP(F198,Апрель!$C$2:$F$367,2,0))</f>
        <v/>
      </c>
      <c r="K198" t="str">
        <f>IF(F198="","",VLOOKUP(F198,Апрель!$E$2:$F$367,2,0))</f>
        <v/>
      </c>
    </row>
    <row r="199" spans="1:11" hidden="1" x14ac:dyDescent="0.2">
      <c r="B199" t="s">
        <v>1075</v>
      </c>
      <c r="D199" t="s">
        <v>1076</v>
      </c>
      <c r="E199" t="s">
        <v>2265</v>
      </c>
      <c r="G199" t="str">
        <f>IF(H199=1,REPLACE(E199,1,1,""),E199)</f>
        <v>Лекфарм</v>
      </c>
      <c r="H199" s="1">
        <f>IF(ISERROR(FIND(" ",E199,1)),0,FIND(" ",E199,1))</f>
        <v>0</v>
      </c>
      <c r="I199" s="4" t="e">
        <f>VLOOKUP(E199,Апрель!$C$2:$D$367,2,0)</f>
        <v>#N/A</v>
      </c>
      <c r="J199" t="str">
        <f>IF(F199="","",VLOOKUP(F199,Апрель!$C$2:$F$367,2,0))</f>
        <v/>
      </c>
      <c r="K199" t="str">
        <f>IF(F199="","",VLOOKUP(F199,Апрель!$E$2:$F$367,2,0))</f>
        <v/>
      </c>
    </row>
    <row r="200" spans="1:11" hidden="1" x14ac:dyDescent="0.2">
      <c r="B200" t="s">
        <v>1077</v>
      </c>
      <c r="D200" t="s">
        <v>715</v>
      </c>
      <c r="E200" t="s">
        <v>2047</v>
      </c>
      <c r="G200" t="str">
        <f>IF(H200=1,REPLACE(E200,1,1,""),E200)</f>
        <v>Аромасинтез</v>
      </c>
      <c r="H200" s="1">
        <f>IF(ISERROR(FIND(" ",E200,1)),0,FIND(" ",E200,1))</f>
        <v>0</v>
      </c>
      <c r="I200" s="4">
        <f>VLOOKUP(E200,Апрель!$C$2:$D$367,2,0)</f>
        <v>1</v>
      </c>
      <c r="J200" t="str">
        <f>IF(F200="","",VLOOKUP(F200,Апрель!$C$2:$F$367,2,0))</f>
        <v/>
      </c>
      <c r="K200" t="str">
        <f>IF(F200="","",VLOOKUP(F200,Апрель!$E$2:$F$367,2,0))</f>
        <v/>
      </c>
    </row>
    <row r="201" spans="1:11" hidden="1" x14ac:dyDescent="0.2">
      <c r="B201" t="s">
        <v>1078</v>
      </c>
      <c r="D201" t="s">
        <v>1079</v>
      </c>
      <c r="E201" t="s">
        <v>2208</v>
      </c>
      <c r="G201" t="str">
        <f>IF(H201=1,REPLACE(E201,1,1,""),E201)</f>
        <v>Рекитт Бенкизер</v>
      </c>
      <c r="H201" s="1">
        <f>IF(ISERROR(FIND(" ",E201,1)),0,FIND(" ",E201,1))</f>
        <v>7</v>
      </c>
      <c r="I201" s="4">
        <f>VLOOKUP(E201,Апрель!$C$2:$D$367,2,0)</f>
        <v>1</v>
      </c>
      <c r="J201" t="str">
        <f>IF(F201="","",VLOOKUP(F201,Апрель!$C$2:$F$367,2,0))</f>
        <v/>
      </c>
      <c r="K201" t="str">
        <f>IF(F201="","",VLOOKUP(F201,Апрель!$E$2:$F$367,2,0))</f>
        <v/>
      </c>
    </row>
    <row r="202" spans="1:11" hidden="1" x14ac:dyDescent="0.2">
      <c r="B202" t="s">
        <v>1080</v>
      </c>
      <c r="D202" t="s">
        <v>1081</v>
      </c>
      <c r="E202" t="s">
        <v>2048</v>
      </c>
      <c r="G202" t="str">
        <f>IF(H202=1,REPLACE(E202,1,1,""),E202)</f>
        <v>Славянская Аптека</v>
      </c>
      <c r="H202" s="1">
        <f>IF(ISERROR(FIND(" ",E202,1)),0,FIND(" ",E202,1))</f>
        <v>11</v>
      </c>
      <c r="I202" s="4">
        <f>VLOOKUP(E202,Апрель!$C$2:$D$367,2,0)</f>
        <v>1</v>
      </c>
      <c r="J202" t="str">
        <f>IF(F202="","",VLOOKUP(F202,Апрель!$C$2:$F$367,2,0))</f>
        <v/>
      </c>
      <c r="K202" t="str">
        <f>IF(F202="","",VLOOKUP(F202,Апрель!$E$2:$F$367,2,0))</f>
        <v/>
      </c>
    </row>
    <row r="203" spans="1:11" hidden="1" x14ac:dyDescent="0.2">
      <c r="A203">
        <f>COUNTA(E203:G203)</f>
        <v>3</v>
      </c>
      <c r="B203" t="s">
        <v>1082</v>
      </c>
      <c r="D203" t="s">
        <v>1083</v>
      </c>
      <c r="E203" t="s">
        <v>2266</v>
      </c>
      <c r="F203" t="s">
        <v>2267</v>
      </c>
      <c r="G203" t="str">
        <f>IF(H203=1,REPLACE(E203,1,1,""),E203)</f>
        <v>Мерц Фарма</v>
      </c>
      <c r="H203" s="1">
        <f>IF(ISERROR(FIND(" ",E203,1)),0,FIND(" ",E203,1))</f>
        <v>5</v>
      </c>
      <c r="I203" s="4" t="e">
        <f>VLOOKUP(E203,Апрель!$C$2:$D$367,2,0)</f>
        <v>#N/A</v>
      </c>
      <c r="J203" t="e">
        <f>IF(F203="","",VLOOKUP(F203,Апрель!$C$2:$F$367,2,0))</f>
        <v>#N/A</v>
      </c>
      <c r="K203" t="e">
        <f>IF(F203="","",VLOOKUP(F203,Апрель!$E$2:$F$367,2,0))</f>
        <v>#N/A</v>
      </c>
    </row>
    <row r="204" spans="1:11" hidden="1" x14ac:dyDescent="0.2">
      <c r="B204" t="s">
        <v>1084</v>
      </c>
      <c r="D204" t="s">
        <v>1085</v>
      </c>
      <c r="E204" t="s">
        <v>2268</v>
      </c>
      <c r="G204" t="str">
        <f>IF(H204=1,REPLACE(E204,1,1,""),E204)</f>
        <v>Хербион</v>
      </c>
      <c r="H204" s="1">
        <f>IF(ISERROR(FIND(" ",E204,1)),0,FIND(" ",E204,1))</f>
        <v>0</v>
      </c>
      <c r="I204" s="4" t="e">
        <f>VLOOKUP(E204,Апрель!$C$2:$D$367,2,0)</f>
        <v>#N/A</v>
      </c>
      <c r="J204" t="str">
        <f>IF(F204="","",VLOOKUP(F204,Апрель!$C$2:$F$367,2,0))</f>
        <v/>
      </c>
      <c r="K204" t="str">
        <f>IF(F204="","",VLOOKUP(F204,Апрель!$E$2:$F$367,2,0))</f>
        <v/>
      </c>
    </row>
    <row r="205" spans="1:11" hidden="1" x14ac:dyDescent="0.2">
      <c r="B205" t="s">
        <v>1086</v>
      </c>
      <c r="D205" t="s">
        <v>1087</v>
      </c>
      <c r="E205" t="s">
        <v>2210</v>
      </c>
      <c r="G205" t="str">
        <f>IF(H205=1,REPLACE(E205,1,1,""),E205)</f>
        <v>Шрея Лайф</v>
      </c>
      <c r="H205" s="1">
        <f>IF(ISERROR(FIND(" ",E205,1)),0,FIND(" ",E205,1))</f>
        <v>5</v>
      </c>
      <c r="I205" s="4" t="e">
        <f>VLOOKUP(E205,Апрель!$C$2:$D$367,2,0)</f>
        <v>#N/A</v>
      </c>
      <c r="J205" t="str">
        <f>IF(F205="","",VLOOKUP(F205,Апрель!$C$2:$F$367,2,0))</f>
        <v/>
      </c>
      <c r="K205" t="str">
        <f>IF(F205="","",VLOOKUP(F205,Апрель!$E$2:$F$367,2,0))</f>
        <v/>
      </c>
    </row>
    <row r="206" spans="1:11" hidden="1" x14ac:dyDescent="0.2">
      <c r="B206" t="s">
        <v>1088</v>
      </c>
      <c r="D206" t="s">
        <v>82</v>
      </c>
      <c r="E206" t="s">
        <v>1998</v>
      </c>
      <c r="G206" t="str">
        <f>IF(H206=1,REPLACE(E206,1,1,""),E206)</f>
        <v>Фамар</v>
      </c>
      <c r="H206" s="1">
        <f>IF(ISERROR(FIND(" ",E206,1)),0,FIND(" ",E206,1))</f>
        <v>0</v>
      </c>
      <c r="I206" s="4">
        <f>VLOOKUP(E206,Апрель!$C$2:$D$367,2,0)</f>
        <v>1</v>
      </c>
      <c r="J206" t="str">
        <f>IF(F206="","",VLOOKUP(F206,Апрель!$C$2:$F$367,2,0))</f>
        <v/>
      </c>
      <c r="K206" t="str">
        <f>IF(F206="","",VLOOKUP(F206,Апрель!$E$2:$F$367,2,0))</f>
        <v/>
      </c>
    </row>
    <row r="207" spans="1:11" hidden="1" x14ac:dyDescent="0.2">
      <c r="B207" t="s">
        <v>1089</v>
      </c>
      <c r="D207" t="s">
        <v>325</v>
      </c>
      <c r="E207" t="s">
        <v>2269</v>
      </c>
      <c r="G207" t="str">
        <f>IF(H207=1,REPLACE(E207,1,1,""),E207)</f>
        <v>Селебрити Биофарма</v>
      </c>
      <c r="H207" s="1">
        <f>IF(ISERROR(FIND(" ",E207,1)),0,FIND(" ",E207,1))</f>
        <v>10</v>
      </c>
      <c r="I207" s="4">
        <f>VLOOKUP(E207,Апрель!$C$2:$D$367,2,0)</f>
        <v>1</v>
      </c>
      <c r="J207" t="str">
        <f>IF(F207="","",VLOOKUP(F207,Апрель!$C$2:$F$367,2,0))</f>
        <v/>
      </c>
      <c r="K207" t="str">
        <f>IF(F207="","",VLOOKUP(F207,Апрель!$E$2:$F$367,2,0))</f>
        <v/>
      </c>
    </row>
    <row r="208" spans="1:11" hidden="1" x14ac:dyDescent="0.2">
      <c r="B208" t="s">
        <v>1090</v>
      </c>
      <c r="D208" t="s">
        <v>1091</v>
      </c>
      <c r="E208" t="s">
        <v>2248</v>
      </c>
      <c r="G208" t="str">
        <f>IF(H208=1,REPLACE(E208,1,1,""),E208)</f>
        <v>Пфайзер</v>
      </c>
      <c r="H208" s="1">
        <f>IF(ISERROR(FIND(" ",E208,1)),0,FIND(" ",E208,1))</f>
        <v>0</v>
      </c>
      <c r="I208" s="4">
        <f>VLOOKUP(E208,Апрель!$C$2:$D$367,2,0)</f>
        <v>1</v>
      </c>
      <c r="J208" t="str">
        <f>IF(F208="","",VLOOKUP(F208,Апрель!$C$2:$F$367,2,0))</f>
        <v/>
      </c>
      <c r="K208" t="str">
        <f>IF(F208="","",VLOOKUP(F208,Апрель!$E$2:$F$367,2,0))</f>
        <v/>
      </c>
    </row>
    <row r="209" spans="1:11" hidden="1" x14ac:dyDescent="0.2">
      <c r="A209">
        <f>COUNTA(E209:G209)</f>
        <v>3</v>
      </c>
      <c r="B209" t="s">
        <v>1092</v>
      </c>
      <c r="D209" t="s">
        <v>1093</v>
      </c>
      <c r="E209" t="s">
        <v>2074</v>
      </c>
      <c r="F209" t="s">
        <v>2074</v>
      </c>
      <c r="G209" t="str">
        <f>IF(H209=1,REPLACE(E209,1,1,""),E209)</f>
        <v>Такеда</v>
      </c>
      <c r="H209" s="1">
        <f>IF(ISERROR(FIND(" ",E209,1)),0,FIND(" ",E209,1))</f>
        <v>0</v>
      </c>
      <c r="I209" s="4">
        <f>VLOOKUP(E209,Апрель!$C$2:$D$367,2,0)</f>
        <v>0</v>
      </c>
      <c r="J209">
        <f>IF(F209="","",VLOOKUP(F209,Апрель!$C$2:$F$367,2,0))</f>
        <v>0</v>
      </c>
      <c r="K209" t="e">
        <f>IF(F209="","",VLOOKUP(F209,Апрель!$E$2:$F$367,2,0))</f>
        <v>#N/A</v>
      </c>
    </row>
    <row r="210" spans="1:11" hidden="1" x14ac:dyDescent="0.2">
      <c r="B210" t="s">
        <v>1094</v>
      </c>
      <c r="D210" t="s">
        <v>1095</v>
      </c>
      <c r="E210" t="s">
        <v>2255</v>
      </c>
      <c r="G210" t="str">
        <f>IF(H210=1,REPLACE(E210,1,1,""),E210)</f>
        <v>Протекх</v>
      </c>
      <c r="H210" s="1">
        <f>IF(ISERROR(FIND(" ",E210,1)),0,FIND(" ",E210,1))</f>
        <v>0</v>
      </c>
      <c r="I210" s="4" t="e">
        <f>VLOOKUP(E210,Апрель!$C$2:$D$367,2,0)</f>
        <v>#N/A</v>
      </c>
      <c r="J210" t="str">
        <f>IF(F210="","",VLOOKUP(F210,Апрель!$C$2:$F$367,2,0))</f>
        <v/>
      </c>
      <c r="K210" t="str">
        <f>IF(F210="","",VLOOKUP(F210,Апрель!$E$2:$F$367,2,0))</f>
        <v/>
      </c>
    </row>
    <row r="211" spans="1:11" hidden="1" x14ac:dyDescent="0.2">
      <c r="B211" t="s">
        <v>1096</v>
      </c>
      <c r="D211" t="s">
        <v>1097</v>
      </c>
      <c r="E211" t="s">
        <v>2270</v>
      </c>
      <c r="G211" t="str">
        <f>IF(H211=1,REPLACE(E211,1,1,""),E211)</f>
        <v>Майоли Спиндлер</v>
      </c>
      <c r="H211" s="1">
        <f>IF(ISERROR(FIND(" ",E211,1)),0,FIND(" ",E211,1))</f>
        <v>7</v>
      </c>
      <c r="I211" s="4">
        <f>VLOOKUP(E211,Апрель!$C$2:$D$367,2,0)</f>
        <v>1</v>
      </c>
      <c r="J211" t="str">
        <f>IF(F211="","",VLOOKUP(F211,Апрель!$C$2:$F$367,2,0))</f>
        <v/>
      </c>
      <c r="K211" t="str">
        <f>IF(F211="","",VLOOKUP(F211,Апрель!$E$2:$F$367,2,0))</f>
        <v/>
      </c>
    </row>
    <row r="212" spans="1:11" hidden="1" x14ac:dyDescent="0.2">
      <c r="A212">
        <f>COUNTA(E212:G212)</f>
        <v>3</v>
      </c>
      <c r="B212" t="s">
        <v>1098</v>
      </c>
      <c r="D212" t="s">
        <v>1099</v>
      </c>
      <c r="E212" t="s">
        <v>2257</v>
      </c>
      <c r="F212" t="s">
        <v>1980</v>
      </c>
      <c r="G212" t="str">
        <f>IF(H212=1,REPLACE(E212,1,1,""),E212)</f>
        <v>Астеллас</v>
      </c>
      <c r="H212" s="1">
        <f>IF(ISERROR(FIND(" ",E212,1)),0,FIND(" ",E212,1))</f>
        <v>0</v>
      </c>
      <c r="I212" s="4">
        <f>VLOOKUP(E212,Апрель!$C$2:$D$367,2,0)</f>
        <v>1</v>
      </c>
      <c r="J212">
        <f>IF(F212="","",VLOOKUP(F212,Апрель!$C$2:$F$367,2,0))</f>
        <v>1</v>
      </c>
      <c r="K212" t="e">
        <f>IF(F212="","",VLOOKUP(F212,Апрель!$E$2:$F$367,2,0))</f>
        <v>#N/A</v>
      </c>
    </row>
    <row r="213" spans="1:11" hidden="1" x14ac:dyDescent="0.2">
      <c r="B213" t="s">
        <v>1100</v>
      </c>
      <c r="D213" t="s">
        <v>1101</v>
      </c>
      <c r="E213" t="s">
        <v>2271</v>
      </c>
      <c r="G213" t="str">
        <f>IF(H213=1,REPLACE(E213,1,1,""),E213)</f>
        <v>Витафарма</v>
      </c>
      <c r="H213" s="1">
        <f>IF(ISERROR(FIND(" ",E213,1)),0,FIND(" ",E213,1))</f>
        <v>0</v>
      </c>
      <c r="I213" s="4">
        <f>VLOOKUP(E213,Апрель!$C$2:$D$367,2,0)</f>
        <v>1</v>
      </c>
      <c r="J213" t="str">
        <f>IF(F213="","",VLOOKUP(F213,Апрель!$C$2:$F$367,2,0))</f>
        <v/>
      </c>
      <c r="K213" t="str">
        <f>IF(F213="","",VLOOKUP(F213,Апрель!$E$2:$F$367,2,0))</f>
        <v/>
      </c>
    </row>
    <row r="214" spans="1:11" hidden="1" x14ac:dyDescent="0.2">
      <c r="A214">
        <f>COUNTA(E214:G214)</f>
        <v>3</v>
      </c>
      <c r="B214" t="s">
        <v>1102</v>
      </c>
      <c r="D214" t="s">
        <v>1103</v>
      </c>
      <c r="E214" t="s">
        <v>2071</v>
      </c>
      <c r="F214" t="s">
        <v>1981</v>
      </c>
      <c r="G214" t="str">
        <f>IF(H214=1,REPLACE(E214,1,1,""),E214)</f>
        <v>Эббот</v>
      </c>
      <c r="H214" s="1">
        <f>IF(ISERROR(FIND(" ",E214,1)),0,FIND(" ",E214,1))</f>
        <v>0</v>
      </c>
      <c r="I214" s="4">
        <f>VLOOKUP(E214,Апрель!$C$2:$D$367,2,0)</f>
        <v>0</v>
      </c>
      <c r="J214" t="e">
        <f>IF(F214="","",VLOOKUP(F214,Апрель!$C$2:$F$367,2,0))</f>
        <v>#N/A</v>
      </c>
      <c r="K214" t="e">
        <f>IF(F214="","",VLOOKUP(F214,Апрель!$E$2:$F$367,2,0))</f>
        <v>#N/A</v>
      </c>
    </row>
    <row r="215" spans="1:11" hidden="1" x14ac:dyDescent="0.2">
      <c r="B215" t="s">
        <v>1104</v>
      </c>
      <c r="D215" t="s">
        <v>1105</v>
      </c>
      <c r="E215" t="s">
        <v>2260</v>
      </c>
      <c r="G215" t="str">
        <f>IF(H215=1,REPLACE(E215,1,1,""),E215)</f>
        <v>Майлан</v>
      </c>
      <c r="H215" s="1">
        <f>IF(ISERROR(FIND(" ",E215,1)),0,FIND(" ",E215,1))</f>
        <v>0</v>
      </c>
      <c r="I215" s="4" t="e">
        <f>VLOOKUP(E215,Апрель!$C$2:$D$367,2,0)</f>
        <v>#N/A</v>
      </c>
      <c r="J215" t="str">
        <f>IF(F215="","",VLOOKUP(F215,Апрель!$C$2:$F$367,2,0))</f>
        <v/>
      </c>
      <c r="K215" t="str">
        <f>IF(F215="","",VLOOKUP(F215,Апрель!$E$2:$F$367,2,0))</f>
        <v/>
      </c>
    </row>
    <row r="216" spans="1:11" hidden="1" x14ac:dyDescent="0.2">
      <c r="A216">
        <f t="shared" ref="A216:A218" si="16">COUNTA(E216:G216)</f>
        <v>3</v>
      </c>
      <c r="B216" t="s">
        <v>1106</v>
      </c>
      <c r="D216" t="s">
        <v>1107</v>
      </c>
      <c r="E216" t="s">
        <v>2243</v>
      </c>
      <c r="F216" t="s">
        <v>2272</v>
      </c>
      <c r="G216" t="str">
        <f>IF(H216=1,REPLACE(E216,1,1,""),E216)</f>
        <v>Джонсон энд Джонсон</v>
      </c>
      <c r="H216" s="1">
        <f>IF(ISERROR(FIND(" ",E216,1)),0,FIND(" ",E216,1))</f>
        <v>8</v>
      </c>
      <c r="I216" s="4">
        <f>VLOOKUP(E216,Апрель!$C$2:$D$367,2,0)</f>
        <v>1</v>
      </c>
      <c r="J216">
        <f>IF(F216="","",VLOOKUP(F216,Апрель!$C$2:$F$367,2,0))</f>
        <v>1</v>
      </c>
      <c r="K216" t="e">
        <f>IF(F216="","",VLOOKUP(F216,Апрель!$E$2:$F$367,2,0))</f>
        <v>#N/A</v>
      </c>
    </row>
    <row r="217" spans="1:11" hidden="1" x14ac:dyDescent="0.2">
      <c r="A217">
        <f t="shared" si="16"/>
        <v>3</v>
      </c>
      <c r="B217" t="s">
        <v>1108</v>
      </c>
      <c r="D217" t="s">
        <v>1109</v>
      </c>
      <c r="E217" t="s">
        <v>2273</v>
      </c>
      <c r="F217" t="s">
        <v>2273</v>
      </c>
      <c r="G217" t="str">
        <f>IF(H217=1,REPLACE(E217,1,1,""),E217)</f>
        <v>Берингер</v>
      </c>
      <c r="H217" s="1">
        <f>IF(ISERROR(FIND(" ",E217,1)),0,FIND(" ",E217,1))</f>
        <v>0</v>
      </c>
      <c r="I217" s="4" t="e">
        <f>VLOOKUP(E217,Апрель!$C$2:$D$367,2,0)</f>
        <v>#N/A</v>
      </c>
      <c r="J217" t="e">
        <f>IF(F217="","",VLOOKUP(F217,Апрель!$C$2:$F$367,2,0))</f>
        <v>#N/A</v>
      </c>
      <c r="K217" t="e">
        <f>IF(F217="","",VLOOKUP(F217,Апрель!$E$2:$F$367,2,0))</f>
        <v>#N/A</v>
      </c>
    </row>
    <row r="218" spans="1:11" hidden="1" x14ac:dyDescent="0.2">
      <c r="A218">
        <f t="shared" si="16"/>
        <v>3</v>
      </c>
      <c r="B218" t="s">
        <v>1110</v>
      </c>
      <c r="D218" t="s">
        <v>1111</v>
      </c>
      <c r="E218" t="s">
        <v>2274</v>
      </c>
      <c r="F218" t="s">
        <v>1977</v>
      </c>
      <c r="G218" t="str">
        <f>IF(H218=1,REPLACE(E218,1,1,""),E218)</f>
        <v>Сотекс Фармфирма</v>
      </c>
      <c r="H218" s="1">
        <f>IF(ISERROR(FIND(" ",E218,1)),0,FIND(" ",E218,1))</f>
        <v>7</v>
      </c>
      <c r="I218" s="4" t="e">
        <f>VLOOKUP(E218,Апрель!$C$2:$D$367,2,0)</f>
        <v>#N/A</v>
      </c>
      <c r="J218">
        <f>IF(F218="","",VLOOKUP(F218,Апрель!$C$2:$F$367,2,0))</f>
        <v>1</v>
      </c>
      <c r="K218">
        <f>IF(F218="","",VLOOKUP(F218,Апрель!$E$2:$F$367,2,0))</f>
        <v>1</v>
      </c>
    </row>
    <row r="219" spans="1:11" hidden="1" x14ac:dyDescent="0.2">
      <c r="B219" t="s">
        <v>1112</v>
      </c>
      <c r="D219" t="s">
        <v>1113</v>
      </c>
      <c r="E219" t="s">
        <v>2054</v>
      </c>
      <c r="G219" t="str">
        <f>IF(H219=1,REPLACE(E219,1,1,""),E219)</f>
        <v>Балканфарма</v>
      </c>
      <c r="H219" s="1">
        <f>IF(ISERROR(FIND(" ",E219,1)),0,FIND(" ",E219,1))</f>
        <v>0</v>
      </c>
      <c r="I219" s="4">
        <f>VLOOKUP(E219,Апрель!$C$2:$D$367,2,0)</f>
        <v>0</v>
      </c>
      <c r="J219" t="str">
        <f>IF(F219="","",VLOOKUP(F219,Апрель!$C$2:$F$367,2,0))</f>
        <v/>
      </c>
      <c r="K219" t="str">
        <f>IF(F219="","",VLOOKUP(F219,Апрель!$E$2:$F$367,2,0))</f>
        <v/>
      </c>
    </row>
    <row r="220" spans="1:11" hidden="1" x14ac:dyDescent="0.2">
      <c r="A220">
        <f t="shared" ref="A220:A221" si="17">COUNTA(E220:G220)</f>
        <v>3</v>
      </c>
      <c r="B220" t="s">
        <v>1114</v>
      </c>
      <c r="D220" t="s">
        <v>1115</v>
      </c>
      <c r="E220" t="s">
        <v>2097</v>
      </c>
      <c r="F220" t="s">
        <v>2275</v>
      </c>
      <c r="G220" t="str">
        <f>IF(H220=1,REPLACE(E220,1,1,""),E220)</f>
        <v>Белупо</v>
      </c>
      <c r="H220" s="1">
        <f>IF(ISERROR(FIND(" ",E220,1)),0,FIND(" ",E220,1))</f>
        <v>0</v>
      </c>
      <c r="I220" s="4">
        <f>VLOOKUP(E220,Апрель!$C$2:$D$367,2,0)</f>
        <v>1</v>
      </c>
      <c r="J220" t="e">
        <f>IF(F220="","",VLOOKUP(F220,Апрель!$C$2:$F$367,2,0))</f>
        <v>#N/A</v>
      </c>
      <c r="K220" t="e">
        <f>IF(F220="","",VLOOKUP(F220,Апрель!$E$2:$F$367,2,0))</f>
        <v>#N/A</v>
      </c>
    </row>
    <row r="221" spans="1:11" hidden="1" x14ac:dyDescent="0.2">
      <c r="A221">
        <f t="shared" si="17"/>
        <v>3</v>
      </c>
      <c r="B221" t="s">
        <v>1116</v>
      </c>
      <c r="D221" t="s">
        <v>1117</v>
      </c>
      <c r="E221" t="s">
        <v>1971</v>
      </c>
      <c r="F221" t="s">
        <v>2228</v>
      </c>
      <c r="G221" t="str">
        <f>IF(H221=1,REPLACE(E221,1,1,""),E221)</f>
        <v>Берлин-Хеми</v>
      </c>
      <c r="H221" s="1">
        <f>IF(ISERROR(FIND(" ",E221,1)),0,FIND(" ",E221,1))</f>
        <v>0</v>
      </c>
      <c r="I221" s="4">
        <f>VLOOKUP(E221,Апрель!$C$2:$D$367,2,0)</f>
        <v>0</v>
      </c>
      <c r="J221">
        <f>IF(F221="","",VLOOKUP(F221,Апрель!$C$2:$F$367,2,0))</f>
        <v>1</v>
      </c>
      <c r="K221" t="e">
        <f>IF(F221="","",VLOOKUP(F221,Апрель!$E$2:$F$367,2,0))</f>
        <v>#N/A</v>
      </c>
    </row>
    <row r="222" spans="1:11" hidden="1" x14ac:dyDescent="0.2">
      <c r="B222" t="s">
        <v>1118</v>
      </c>
      <c r="D222" t="s">
        <v>368</v>
      </c>
      <c r="E222" t="s">
        <v>2276</v>
      </c>
      <c r="G222" t="str">
        <f>IF(H222=1,REPLACE(E222,1,1,""),E222)</f>
        <v>Штайгервальд Арцнаймиттельверк</v>
      </c>
      <c r="H222" s="1">
        <f>IF(ISERROR(FIND(" ",E222,1)),0,FIND(" ",E222,1))</f>
        <v>13</v>
      </c>
      <c r="I222" s="4">
        <f>VLOOKUP(E222,Апрель!$C$2:$D$367,2,0)</f>
        <v>1</v>
      </c>
      <c r="J222" t="str">
        <f>IF(F222="","",VLOOKUP(F222,Апрель!$C$2:$F$367,2,0))</f>
        <v/>
      </c>
      <c r="K222" t="str">
        <f>IF(F222="","",VLOOKUP(F222,Апрель!$E$2:$F$367,2,0))</f>
        <v/>
      </c>
    </row>
    <row r="223" spans="1:11" hidden="1" x14ac:dyDescent="0.2">
      <c r="B223" t="s">
        <v>1119</v>
      </c>
      <c r="D223" t="s">
        <v>692</v>
      </c>
      <c r="E223" t="s">
        <v>2049</v>
      </c>
      <c r="G223" t="str">
        <f>IF(H223=1,REPLACE(E223,1,1,""),E223)</f>
        <v>Фармапол Волга</v>
      </c>
      <c r="H223" s="1">
        <f>IF(ISERROR(FIND(" ",E223,1)),0,FIND(" ",E223,1))</f>
        <v>9</v>
      </c>
      <c r="I223" s="4">
        <f>VLOOKUP(E223,Апрель!$C$2:$D$367,2,0)</f>
        <v>1</v>
      </c>
      <c r="J223" t="str">
        <f>IF(F223="","",VLOOKUP(F223,Апрель!$C$2:$F$367,2,0))</f>
        <v/>
      </c>
      <c r="K223" t="str">
        <f>IF(F223="","",VLOOKUP(F223,Апрель!$E$2:$F$367,2,0))</f>
        <v/>
      </c>
    </row>
    <row r="224" spans="1:11" hidden="1" x14ac:dyDescent="0.2">
      <c r="A224">
        <f t="shared" ref="A224:A226" si="18">COUNTA(E224:G224)</f>
        <v>3</v>
      </c>
      <c r="B224" t="s">
        <v>1120</v>
      </c>
      <c r="D224" t="s">
        <v>1121</v>
      </c>
      <c r="E224" t="s">
        <v>2064</v>
      </c>
      <c r="F224" t="s">
        <v>1982</v>
      </c>
      <c r="G224" t="str">
        <f>IF(H224=1,REPLACE(E224,1,1,""),E224)</f>
        <v>Сервье</v>
      </c>
      <c r="H224" s="1">
        <f>IF(ISERROR(FIND(" ",E224,1)),0,FIND(" ",E224,1))</f>
        <v>0</v>
      </c>
      <c r="I224" s="4">
        <f>VLOOKUP(E224,Апрель!$C$2:$D$367,2,0)</f>
        <v>0</v>
      </c>
      <c r="J224" t="e">
        <f>IF(F224="","",VLOOKUP(F224,Апрель!$C$2:$F$367,2,0))</f>
        <v>#N/A</v>
      </c>
      <c r="K224">
        <f>IF(F224="","",VLOOKUP(F224,Апрель!$E$2:$F$367,2,0))</f>
        <v>1</v>
      </c>
    </row>
    <row r="225" spans="1:11" hidden="1" x14ac:dyDescent="0.2">
      <c r="A225">
        <f t="shared" si="18"/>
        <v>3</v>
      </c>
      <c r="B225" t="s">
        <v>1122</v>
      </c>
      <c r="D225" t="s">
        <v>1123</v>
      </c>
      <c r="E225" t="s">
        <v>1983</v>
      </c>
      <c r="F225" t="s">
        <v>1983</v>
      </c>
      <c r="G225" t="str">
        <f>IF(H225=1,REPLACE(E225,1,1,""),E225)</f>
        <v>Ипсен Фарма</v>
      </c>
      <c r="H225" s="1">
        <f>IF(ISERROR(FIND(" ",E225,1)),0,FIND(" ",E225,1))</f>
        <v>6</v>
      </c>
      <c r="I225" s="4">
        <f>VLOOKUP(E225,Апрель!$C$2:$D$367,2,0)</f>
        <v>1</v>
      </c>
      <c r="J225">
        <f>IF(F225="","",VLOOKUP(F225,Апрель!$C$2:$F$367,2,0))</f>
        <v>1</v>
      </c>
      <c r="K225" t="e">
        <f>IF(F225="","",VLOOKUP(F225,Апрель!$E$2:$F$367,2,0))</f>
        <v>#N/A</v>
      </c>
    </row>
    <row r="226" spans="1:11" hidden="1" x14ac:dyDescent="0.2">
      <c r="A226">
        <f t="shared" si="18"/>
        <v>3</v>
      </c>
      <c r="B226" t="s">
        <v>1124</v>
      </c>
      <c r="D226" t="s">
        <v>1125</v>
      </c>
      <c r="E226" t="s">
        <v>2224</v>
      </c>
      <c r="F226" t="s">
        <v>2224</v>
      </c>
      <c r="G226" t="str">
        <f>IF(H226=1,REPLACE(E226,1,1,""),E226)</f>
        <v>Натур Продукт</v>
      </c>
      <c r="H226" s="1">
        <f>IF(ISERROR(FIND(" ",E226,1)),0,FIND(" ",E226,1))</f>
        <v>6</v>
      </c>
      <c r="I226" s="4">
        <f>VLOOKUP(E226,Апрель!$C$2:$D$367,2,0)</f>
        <v>1</v>
      </c>
      <c r="J226">
        <f>IF(F226="","",VLOOKUP(F226,Апрель!$C$2:$F$367,2,0))</f>
        <v>1</v>
      </c>
      <c r="K226" t="e">
        <f>IF(F226="","",VLOOKUP(F226,Апрель!$E$2:$F$367,2,0))</f>
        <v>#N/A</v>
      </c>
    </row>
    <row r="227" spans="1:11" hidden="1" x14ac:dyDescent="0.2">
      <c r="B227" t="s">
        <v>1126</v>
      </c>
      <c r="D227" t="s">
        <v>1127</v>
      </c>
      <c r="E227" t="s">
        <v>2277</v>
      </c>
      <c r="G227" t="str">
        <f>IF(H227=1,REPLACE(E227,1,1,""),E227)</f>
        <v>Биок</v>
      </c>
      <c r="H227" s="1">
        <f>IF(ISERROR(FIND(" ",E227,1)),0,FIND(" ",E227,1))</f>
        <v>0</v>
      </c>
      <c r="I227" s="4" t="e">
        <f>VLOOKUP(E227,Апрель!$C$2:$D$367,2,0)</f>
        <v>#N/A</v>
      </c>
      <c r="J227" t="str">
        <f>IF(F227="","",VLOOKUP(F227,Апрель!$C$2:$F$367,2,0))</f>
        <v/>
      </c>
      <c r="K227" t="str">
        <f>IF(F227="","",VLOOKUP(F227,Апрель!$E$2:$F$367,2,0))</f>
        <v/>
      </c>
    </row>
    <row r="228" spans="1:11" hidden="1" x14ac:dyDescent="0.2">
      <c r="A228">
        <f t="shared" ref="A228:A231" si="19">COUNTA(E228:G228)</f>
        <v>3</v>
      </c>
      <c r="B228" t="s">
        <v>1128</v>
      </c>
      <c r="D228" t="s">
        <v>1129</v>
      </c>
      <c r="E228" t="s">
        <v>1969</v>
      </c>
      <c r="F228" t="s">
        <v>1969</v>
      </c>
      <c r="G228" t="str">
        <f>IF(H228=1,REPLACE(E228,1,1,""),E228)</f>
        <v>Мерк</v>
      </c>
      <c r="H228" s="1">
        <f>IF(ISERROR(FIND(" ",E228,1)),0,FIND(" ",E228,1))</f>
        <v>0</v>
      </c>
      <c r="I228" s="4">
        <f>VLOOKUP(E228,Апрель!$C$2:$D$367,2,0)</f>
        <v>1</v>
      </c>
      <c r="J228">
        <f>IF(F228="","",VLOOKUP(F228,Апрель!$C$2:$F$367,2,0))</f>
        <v>1</v>
      </c>
      <c r="K228" t="e">
        <f>IF(F228="","",VLOOKUP(F228,Апрель!$E$2:$F$367,2,0))</f>
        <v>#N/A</v>
      </c>
    </row>
    <row r="229" spans="1:11" hidden="1" x14ac:dyDescent="0.2">
      <c r="A229">
        <f t="shared" si="19"/>
        <v>3</v>
      </c>
      <c r="B229" t="s">
        <v>1130</v>
      </c>
      <c r="D229" t="s">
        <v>1131</v>
      </c>
      <c r="E229" t="s">
        <v>1961</v>
      </c>
      <c r="F229" t="s">
        <v>1961</v>
      </c>
      <c r="G229" t="str">
        <f>IF(H229=1,REPLACE(E229,1,1,""),E229)</f>
        <v>Гедеон Рихтер</v>
      </c>
      <c r="H229" s="1">
        <f>IF(ISERROR(FIND(" ",E229,1)),0,FIND(" ",E229,1))</f>
        <v>7</v>
      </c>
      <c r="I229" s="4">
        <f>VLOOKUP(E229,Апрель!$C$2:$D$367,2,0)</f>
        <v>1</v>
      </c>
      <c r="J229">
        <f>IF(F229="","",VLOOKUP(F229,Апрель!$C$2:$F$367,2,0))</f>
        <v>1</v>
      </c>
      <c r="K229" t="e">
        <f>IF(F229="","",VLOOKUP(F229,Апрель!$E$2:$F$367,2,0))</f>
        <v>#N/A</v>
      </c>
    </row>
    <row r="230" spans="1:11" hidden="1" x14ac:dyDescent="0.2">
      <c r="A230">
        <f t="shared" si="19"/>
        <v>3</v>
      </c>
      <c r="B230" t="s">
        <v>1132</v>
      </c>
      <c r="D230" t="s">
        <v>1133</v>
      </c>
      <c r="E230" t="s">
        <v>2071</v>
      </c>
      <c r="F230" t="s">
        <v>2071</v>
      </c>
      <c r="G230" t="str">
        <f>IF(H230=1,REPLACE(E230,1,1,""),E230)</f>
        <v>Эббот</v>
      </c>
      <c r="H230" s="1">
        <f>IF(ISERROR(FIND(" ",E230,1)),0,FIND(" ",E230,1))</f>
        <v>0</v>
      </c>
      <c r="I230" s="4">
        <f>VLOOKUP(E230,Апрель!$C$2:$D$367,2,0)</f>
        <v>0</v>
      </c>
      <c r="J230">
        <f>IF(F230="","",VLOOKUP(F230,Апрель!$C$2:$F$367,2,0))</f>
        <v>0</v>
      </c>
      <c r="K230" t="e">
        <f>IF(F230="","",VLOOKUP(F230,Апрель!$E$2:$F$367,2,0))</f>
        <v>#N/A</v>
      </c>
    </row>
    <row r="231" spans="1:11" hidden="1" x14ac:dyDescent="0.2">
      <c r="A231">
        <f t="shared" si="19"/>
        <v>3</v>
      </c>
      <c r="B231" t="s">
        <v>1134</v>
      </c>
      <c r="D231" t="s">
        <v>1135</v>
      </c>
      <c r="E231" t="s">
        <v>2213</v>
      </c>
      <c r="F231" t="s">
        <v>2213</v>
      </c>
      <c r="G231" t="str">
        <f>IF(H231=1,REPLACE(E231,1,1,""),E231)</f>
        <v>Санофи</v>
      </c>
      <c r="H231" s="1">
        <f>IF(ISERROR(FIND(" ",E231,1)),0,FIND(" ",E231,1))</f>
        <v>0</v>
      </c>
      <c r="I231" s="4">
        <f>VLOOKUP(E231,Апрель!$C$2:$D$367,2,0)</f>
        <v>1</v>
      </c>
      <c r="J231">
        <f>IF(F231="","",VLOOKUP(F231,Апрель!$C$2:$F$367,2,0))</f>
        <v>1</v>
      </c>
      <c r="K231" t="e">
        <f>IF(F231="","",VLOOKUP(F231,Апрель!$E$2:$F$367,2,0))</f>
        <v>#N/A</v>
      </c>
    </row>
    <row r="232" spans="1:11" hidden="1" x14ac:dyDescent="0.2">
      <c r="B232" t="s">
        <v>1136</v>
      </c>
      <c r="D232" t="s">
        <v>41</v>
      </c>
      <c r="E232" t="s">
        <v>2070</v>
      </c>
      <c r="G232" t="str">
        <f>IF(H232=1,REPLACE(E232,1,1,""),E232)</f>
        <v>Валента</v>
      </c>
      <c r="H232" s="1">
        <f>IF(ISERROR(FIND(" ",E232,1)),0,FIND(" ",E232,1))</f>
        <v>0</v>
      </c>
      <c r="I232" s="4">
        <f>VLOOKUP(E232,Апрель!$C$2:$D$367,2,0)</f>
        <v>0</v>
      </c>
      <c r="J232" t="str">
        <f>IF(F232="","",VLOOKUP(F232,Апрель!$C$2:$F$367,2,0))</f>
        <v/>
      </c>
      <c r="K232" t="str">
        <f>IF(F232="","",VLOOKUP(F232,Апрель!$E$2:$F$367,2,0))</f>
        <v/>
      </c>
    </row>
    <row r="233" spans="1:11" hidden="1" x14ac:dyDescent="0.2">
      <c r="A233">
        <f t="shared" ref="A233:A237" si="20">COUNTA(E233:G233)</f>
        <v>3</v>
      </c>
      <c r="B233" t="s">
        <v>1137</v>
      </c>
      <c r="D233" t="s">
        <v>1138</v>
      </c>
      <c r="E233" t="s">
        <v>1984</v>
      </c>
      <c r="F233" t="s">
        <v>2016</v>
      </c>
      <c r="G233" t="str">
        <f>IF(H233=1,REPLACE(E233,1,1,""),E233)</f>
        <v>Кронофарм</v>
      </c>
      <c r="H233" s="1">
        <f>IF(ISERROR(FIND(" ",E233,1)),0,FIND(" ",E233,1))</f>
        <v>0</v>
      </c>
      <c r="I233" s="4" t="e">
        <f>VLOOKUP(E233,Апрель!$C$2:$D$367,2,0)</f>
        <v>#N/A</v>
      </c>
      <c r="J233">
        <f>IF(F233="","",VLOOKUP(F233,Апрель!$C$2:$F$367,2,0))</f>
        <v>0</v>
      </c>
      <c r="K233" t="e">
        <f>IF(F233="","",VLOOKUP(F233,Апрель!$E$2:$F$367,2,0))</f>
        <v>#N/A</v>
      </c>
    </row>
    <row r="234" spans="1:11" hidden="1" x14ac:dyDescent="0.2">
      <c r="A234">
        <f t="shared" si="20"/>
        <v>3</v>
      </c>
      <c r="B234" t="s">
        <v>1139</v>
      </c>
      <c r="D234" t="s">
        <v>1140</v>
      </c>
      <c r="E234" t="s">
        <v>2279</v>
      </c>
      <c r="F234" t="s">
        <v>1957</v>
      </c>
      <c r="G234" t="str">
        <f>IF(H234=1,REPLACE(E234,1,1,""),E234)</f>
        <v>Наброс Фарма</v>
      </c>
      <c r="H234" s="1">
        <f>IF(ISERROR(FIND(" ",E234,1)),0,FIND(" ",E234,1))</f>
        <v>7</v>
      </c>
      <c r="I234" s="4">
        <f>VLOOKUP(E234,Апрель!$C$2:$D$367,2,0)</f>
        <v>1</v>
      </c>
      <c r="J234">
        <f>IF(F234="","",VLOOKUP(F234,Апрель!$C$2:$F$367,2,0))</f>
        <v>1</v>
      </c>
      <c r="K234" t="e">
        <f>IF(F234="","",VLOOKUP(F234,Апрель!$E$2:$F$367,2,0))</f>
        <v>#N/A</v>
      </c>
    </row>
    <row r="235" spans="1:11" hidden="1" x14ac:dyDescent="0.2">
      <c r="A235">
        <f t="shared" si="20"/>
        <v>3</v>
      </c>
      <c r="B235" t="s">
        <v>1141</v>
      </c>
      <c r="D235" t="s">
        <v>1142</v>
      </c>
      <c r="E235" t="s">
        <v>2239</v>
      </c>
      <c r="F235" t="s">
        <v>2082</v>
      </c>
      <c r="G235" t="str">
        <f>IF(H235=1,REPLACE(E235,1,1,""),E235)</f>
        <v>Ксантис</v>
      </c>
      <c r="H235" s="1">
        <f>IF(ISERROR(FIND(" ",E235,1)),0,FIND(" ",E235,1))</f>
        <v>0</v>
      </c>
      <c r="I235" s="4" t="e">
        <f>VLOOKUP(E235,Апрель!$C$2:$D$367,2,0)</f>
        <v>#N/A</v>
      </c>
      <c r="J235">
        <f>IF(F235="","",VLOOKUP(F235,Апрель!$C$2:$F$367,2,0))</f>
        <v>0</v>
      </c>
      <c r="K235" t="e">
        <f>IF(F235="","",VLOOKUP(F235,Апрель!$E$2:$F$367,2,0))</f>
        <v>#N/A</v>
      </c>
    </row>
    <row r="236" spans="1:11" hidden="1" x14ac:dyDescent="0.2">
      <c r="A236">
        <f t="shared" si="20"/>
        <v>3</v>
      </c>
      <c r="B236" t="s">
        <v>1143</v>
      </c>
      <c r="D236" t="s">
        <v>1144</v>
      </c>
      <c r="E236" t="s">
        <v>1960</v>
      </c>
      <c r="F236" t="s">
        <v>1960</v>
      </c>
      <c r="G236" t="str">
        <f>IF(H236=1,REPLACE(E236,1,1,""),E236)</f>
        <v>Тева</v>
      </c>
      <c r="H236" s="1">
        <f>IF(ISERROR(FIND(" ",E236,1)),0,FIND(" ",E236,1))</f>
        <v>0</v>
      </c>
      <c r="I236" s="4">
        <f>VLOOKUP(E236,Апрель!$C$2:$D$367,2,0)</f>
        <v>0</v>
      </c>
      <c r="J236">
        <f>IF(F236="","",VLOOKUP(F236,Апрель!$C$2:$F$367,2,0))</f>
        <v>0</v>
      </c>
      <c r="K236" t="e">
        <f>IF(F236="","",VLOOKUP(F236,Апрель!$E$2:$F$367,2,0))</f>
        <v>#N/A</v>
      </c>
    </row>
    <row r="237" spans="1:11" hidden="1" x14ac:dyDescent="0.2">
      <c r="A237">
        <f t="shared" si="20"/>
        <v>3</v>
      </c>
      <c r="B237" t="s">
        <v>1145</v>
      </c>
      <c r="D237" t="s">
        <v>1146</v>
      </c>
      <c r="E237" t="s">
        <v>2272</v>
      </c>
      <c r="F237" t="s">
        <v>2280</v>
      </c>
      <c r="G237" t="str">
        <f>IF(H237=1,REPLACE(E237,1,1,""),E237)</f>
        <v>Каталент</v>
      </c>
      <c r="H237" s="1">
        <f>IF(ISERROR(FIND(" ",E237,1)),0,FIND(" ",E237,1))</f>
        <v>0</v>
      </c>
      <c r="I237" s="4">
        <f>VLOOKUP(E237,Апрель!$C$2:$D$367,2,0)</f>
        <v>1</v>
      </c>
      <c r="J237">
        <f>IF(F237="","",VLOOKUP(F237,Апрель!$C$2:$F$367,2,0))</f>
        <v>1</v>
      </c>
      <c r="K237" t="e">
        <f>IF(F237="","",VLOOKUP(F237,Апрель!$E$2:$F$367,2,0))</f>
        <v>#N/A</v>
      </c>
    </row>
    <row r="238" spans="1:11" hidden="1" x14ac:dyDescent="0.2">
      <c r="B238" t="s">
        <v>1147</v>
      </c>
      <c r="D238" t="s">
        <v>1148</v>
      </c>
      <c r="E238" t="s">
        <v>2050</v>
      </c>
      <c r="G238" t="str">
        <f>IF(H238=1,REPLACE(E238,1,1,""),E238)</f>
        <v>Адамед Фарма</v>
      </c>
      <c r="H238" s="1">
        <f>IF(ISERROR(FIND(" ",E238,1)),0,FIND(" ",E238,1))</f>
        <v>7</v>
      </c>
      <c r="I238" s="4" t="e">
        <f>VLOOKUP(E238,Апрель!$C$2:$D$367,2,0)</f>
        <v>#N/A</v>
      </c>
      <c r="J238" t="str">
        <f>IF(F238="","",VLOOKUP(F238,Апрель!$C$2:$F$367,2,0))</f>
        <v/>
      </c>
      <c r="K238" t="str">
        <f>IF(F238="","",VLOOKUP(F238,Апрель!$E$2:$F$367,2,0))</f>
        <v/>
      </c>
    </row>
    <row r="239" spans="1:11" hidden="1" x14ac:dyDescent="0.2">
      <c r="B239" t="s">
        <v>1149</v>
      </c>
      <c r="D239" t="s">
        <v>1150</v>
      </c>
      <c r="E239" t="s">
        <v>2051</v>
      </c>
      <c r="G239" t="str">
        <f>IF(H239=1,REPLACE(E239,1,1,""),E239)</f>
        <v>Биовет</v>
      </c>
      <c r="H239" s="1">
        <f>IF(ISERROR(FIND(" ",E239,1)),0,FIND(" ",E239,1))</f>
        <v>0</v>
      </c>
      <c r="I239" s="4" t="e">
        <f>VLOOKUP(E239,Апрель!$C$2:$D$367,2,0)</f>
        <v>#N/A</v>
      </c>
      <c r="J239" t="str">
        <f>IF(F239="","",VLOOKUP(F239,Апрель!$C$2:$F$367,2,0))</f>
        <v/>
      </c>
      <c r="K239" t="str">
        <f>IF(F239="","",VLOOKUP(F239,Апрель!$E$2:$F$367,2,0))</f>
        <v/>
      </c>
    </row>
    <row r="240" spans="1:11" hidden="1" x14ac:dyDescent="0.2">
      <c r="A240">
        <f t="shared" ref="A240:A241" si="21">COUNTA(E240:G240)</f>
        <v>3</v>
      </c>
      <c r="B240" t="s">
        <v>1151</v>
      </c>
      <c r="D240" t="s">
        <v>1152</v>
      </c>
      <c r="E240" t="s">
        <v>2215</v>
      </c>
      <c r="F240" t="s">
        <v>1985</v>
      </c>
      <c r="G240" t="str">
        <f>IF(H240=1,REPLACE(E240,1,1,""),E240)</f>
        <v>ПРО.МЕД.</v>
      </c>
      <c r="H240" s="1">
        <f>IF(ISERROR(FIND(" ",E240,1)),0,FIND(" ",E240,1))</f>
        <v>0</v>
      </c>
      <c r="I240" s="4">
        <f>VLOOKUP(E240,Апрель!$C$2:$D$367,2,0)</f>
        <v>0</v>
      </c>
      <c r="J240">
        <f>IF(F240="","",VLOOKUP(F240,Апрель!$C$2:$F$367,2,0))</f>
        <v>0</v>
      </c>
      <c r="K240" t="e">
        <f>IF(F240="","",VLOOKUP(F240,Апрель!$E$2:$F$367,2,0))</f>
        <v>#N/A</v>
      </c>
    </row>
    <row r="241" spans="1:11" hidden="1" x14ac:dyDescent="0.2">
      <c r="A241">
        <f t="shared" si="21"/>
        <v>3</v>
      </c>
      <c r="B241" t="s">
        <v>1153</v>
      </c>
      <c r="D241" t="s">
        <v>1154</v>
      </c>
      <c r="E241" t="s">
        <v>2230</v>
      </c>
      <c r="F241" t="s">
        <v>2281</v>
      </c>
      <c r="G241" t="str">
        <f>IF(H241=1,REPLACE(E241,1,1,""),E241)</f>
        <v>Фальк</v>
      </c>
      <c r="H241" s="1">
        <f>IF(ISERROR(FIND(" ",E241,1)),0,FIND(" ",E241,1))</f>
        <v>0</v>
      </c>
      <c r="I241" s="4">
        <f>VLOOKUP(E241,Апрель!$C$2:$D$367,2,0)</f>
        <v>0</v>
      </c>
      <c r="J241" t="e">
        <f>IF(F241="","",VLOOKUP(F241,Апрель!$C$2:$F$367,2,0))</f>
        <v>#N/A</v>
      </c>
      <c r="K241" t="e">
        <f>IF(F241="","",VLOOKUP(F241,Апрель!$E$2:$F$367,2,0))</f>
        <v>#N/A</v>
      </c>
    </row>
    <row r="242" spans="1:11" hidden="1" x14ac:dyDescent="0.2">
      <c r="B242" t="s">
        <v>1155</v>
      </c>
      <c r="D242" t="s">
        <v>701</v>
      </c>
      <c r="E242" t="s">
        <v>2282</v>
      </c>
      <c r="G242" t="str">
        <f>IF(H242=1,REPLACE(E242,1,1,""),E242)</f>
        <v>Полисан</v>
      </c>
      <c r="H242" s="1">
        <f>IF(ISERROR(FIND(" ",E242,1)),0,FIND(" ",E242,1))</f>
        <v>0</v>
      </c>
      <c r="I242" s="4">
        <f>VLOOKUP(E242,Апрель!$C$2:$D$367,2,0)</f>
        <v>1</v>
      </c>
      <c r="J242" t="str">
        <f>IF(F242="","",VLOOKUP(F242,Апрель!$C$2:$F$367,2,0))</f>
        <v/>
      </c>
      <c r="K242" t="str">
        <f>IF(F242="","",VLOOKUP(F242,Апрель!$E$2:$F$367,2,0))</f>
        <v/>
      </c>
    </row>
    <row r="243" spans="1:11" hidden="1" x14ac:dyDescent="0.2">
      <c r="A243">
        <f t="shared" ref="A243:A245" si="22">COUNTA(E243:G243)</f>
        <v>3</v>
      </c>
      <c r="B243" t="s">
        <v>1156</v>
      </c>
      <c r="D243" t="s">
        <v>1157</v>
      </c>
      <c r="E243" t="s">
        <v>2226</v>
      </c>
      <c r="F243" t="s">
        <v>1985</v>
      </c>
      <c r="G243" t="str">
        <f>IF(H243=1,REPLACE(E243,1,1,""),E243)</f>
        <v>АстраЗенека</v>
      </c>
      <c r="H243" s="1">
        <f>IF(ISERROR(FIND(" ",E243,1)),0,FIND(" ",E243,1))</f>
        <v>0</v>
      </c>
      <c r="I243" s="4">
        <f>VLOOKUP(E243,Апрель!$C$2:$D$367,2,0)</f>
        <v>1</v>
      </c>
      <c r="J243">
        <f>IF(F243="","",VLOOKUP(F243,Апрель!$C$2:$F$367,2,0))</f>
        <v>0</v>
      </c>
      <c r="K243" t="e">
        <f>IF(F243="","",VLOOKUP(F243,Апрель!$E$2:$F$367,2,0))</f>
        <v>#N/A</v>
      </c>
    </row>
    <row r="244" spans="1:11" hidden="1" x14ac:dyDescent="0.2">
      <c r="A244">
        <f t="shared" si="22"/>
        <v>3</v>
      </c>
      <c r="B244" t="s">
        <v>1158</v>
      </c>
      <c r="D244" t="s">
        <v>1159</v>
      </c>
      <c r="E244" t="s">
        <v>1976</v>
      </c>
      <c r="F244" t="s">
        <v>1976</v>
      </c>
      <c r="G244" t="str">
        <f>IF(H244=1,REPLACE(E244,1,1,""),E244)</f>
        <v>Актавис</v>
      </c>
      <c r="H244" s="1">
        <f>IF(ISERROR(FIND(" ",E244,1)),0,FIND(" ",E244,1))</f>
        <v>0</v>
      </c>
      <c r="I244" s="4">
        <f>VLOOKUP(E244,Апрель!$C$2:$D$367,2,0)</f>
        <v>1</v>
      </c>
      <c r="J244">
        <f>IF(F244="","",VLOOKUP(F244,Апрель!$C$2:$F$367,2,0))</f>
        <v>1</v>
      </c>
      <c r="K244" t="e">
        <f>IF(F244="","",VLOOKUP(F244,Апрель!$E$2:$F$367,2,0))</f>
        <v>#N/A</v>
      </c>
    </row>
    <row r="245" spans="1:11" hidden="1" x14ac:dyDescent="0.2">
      <c r="A245">
        <f t="shared" si="22"/>
        <v>3</v>
      </c>
      <c r="B245" t="s">
        <v>1160</v>
      </c>
      <c r="D245" t="s">
        <v>1161</v>
      </c>
      <c r="E245" t="s">
        <v>2213</v>
      </c>
      <c r="F245" t="s">
        <v>2213</v>
      </c>
      <c r="G245" t="str">
        <f>IF(H245=1,REPLACE(E245,1,1,""),E245)</f>
        <v>Санофи</v>
      </c>
      <c r="H245" s="1">
        <f>IF(ISERROR(FIND(" ",E245,1)),0,FIND(" ",E245,1))</f>
        <v>0</v>
      </c>
      <c r="I245" s="4">
        <f>VLOOKUP(E245,Апрель!$C$2:$D$367,2,0)</f>
        <v>1</v>
      </c>
      <c r="J245">
        <f>IF(F245="","",VLOOKUP(F245,Апрель!$C$2:$F$367,2,0))</f>
        <v>1</v>
      </c>
      <c r="K245" t="e">
        <f>IF(F245="","",VLOOKUP(F245,Апрель!$E$2:$F$367,2,0))</f>
        <v>#N/A</v>
      </c>
    </row>
    <row r="246" spans="1:11" hidden="1" x14ac:dyDescent="0.2">
      <c r="B246" t="s">
        <v>1162</v>
      </c>
      <c r="D246" t="s">
        <v>1163</v>
      </c>
      <c r="E246" t="s">
        <v>1969</v>
      </c>
      <c r="G246" t="str">
        <f>IF(H246=1,REPLACE(E246,1,1,""),E246)</f>
        <v>Мерк</v>
      </c>
      <c r="H246" s="1">
        <f>IF(ISERROR(FIND(" ",E246,1)),0,FIND(" ",E246,1))</f>
        <v>0</v>
      </c>
      <c r="I246" s="4">
        <f>VLOOKUP(E246,Апрель!$C$2:$D$367,2,0)</f>
        <v>1</v>
      </c>
      <c r="J246" t="str">
        <f>IF(F246="","",VLOOKUP(F246,Апрель!$C$2:$F$367,2,0))</f>
        <v/>
      </c>
      <c r="K246" t="str">
        <f>IF(F246="","",VLOOKUP(F246,Апрель!$E$2:$F$367,2,0))</f>
        <v/>
      </c>
    </row>
    <row r="247" spans="1:11" hidden="1" x14ac:dyDescent="0.2">
      <c r="A247">
        <f t="shared" ref="A247:A251" si="23">COUNTA(E247:G247)</f>
        <v>3</v>
      </c>
      <c r="B247" t="s">
        <v>1164</v>
      </c>
      <c r="D247" t="s">
        <v>1165</v>
      </c>
      <c r="E247" t="s">
        <v>2274</v>
      </c>
      <c r="F247" t="s">
        <v>2261</v>
      </c>
      <c r="G247" t="str">
        <f>IF(H247=1,REPLACE(E247,1,1,""),E247)</f>
        <v>Сотекс Фармфирма</v>
      </c>
      <c r="H247" s="1">
        <f>IF(ISERROR(FIND(" ",E247,1)),0,FIND(" ",E247,1))</f>
        <v>7</v>
      </c>
      <c r="I247" s="4" t="e">
        <f>VLOOKUP(E247,Апрель!$C$2:$D$367,2,0)</f>
        <v>#N/A</v>
      </c>
      <c r="J247">
        <f>IF(F247="","",VLOOKUP(F247,Апрель!$C$2:$F$367,2,0))</f>
        <v>1</v>
      </c>
      <c r="K247" t="e">
        <f>IF(F247="","",VLOOKUP(F247,Апрель!$E$2:$F$367,2,0))</f>
        <v>#N/A</v>
      </c>
    </row>
    <row r="248" spans="1:11" hidden="1" x14ac:dyDescent="0.2">
      <c r="A248">
        <f t="shared" si="23"/>
        <v>3</v>
      </c>
      <c r="B248" t="s">
        <v>1166</v>
      </c>
      <c r="D248" t="s">
        <v>1167</v>
      </c>
      <c r="E248" t="s">
        <v>2283</v>
      </c>
      <c r="F248" t="s">
        <v>2284</v>
      </c>
      <c r="G248" t="str">
        <f>IF(H248=1,REPLACE(E248,1,1,""),E248)</f>
        <v>Аспен Фарма</v>
      </c>
      <c r="H248" s="1">
        <f>IF(ISERROR(FIND(" ",E248,1)),0,FIND(" ",E248,1))</f>
        <v>6</v>
      </c>
      <c r="I248" s="4">
        <f>VLOOKUP(E248,Апрель!$C$2:$D$367,2,0)</f>
        <v>1</v>
      </c>
      <c r="J248" t="e">
        <f>IF(F248="","",VLOOKUP(F248,Апрель!$C$2:$F$367,2,0))</f>
        <v>#N/A</v>
      </c>
      <c r="K248" t="e">
        <f>IF(F248="","",VLOOKUP(F248,Апрель!$E$2:$F$367,2,0))</f>
        <v>#N/A</v>
      </c>
    </row>
    <row r="249" spans="1:11" hidden="1" x14ac:dyDescent="0.2">
      <c r="A249">
        <f t="shared" si="23"/>
        <v>3</v>
      </c>
      <c r="B249" t="s">
        <v>1168</v>
      </c>
      <c r="D249" t="s">
        <v>1169</v>
      </c>
      <c r="E249" t="s">
        <v>561</v>
      </c>
      <c r="F249" t="s">
        <v>1954</v>
      </c>
      <c r="G249" t="str">
        <f>IF(H249=1,REPLACE(E249,1,1,""),E249)</f>
        <v>Озон</v>
      </c>
      <c r="H249" s="1">
        <f>IF(ISERROR(FIND(" ",E249,1)),0,FIND(" ",E249,1))</f>
        <v>0</v>
      </c>
      <c r="I249" s="4">
        <f>VLOOKUP(E249,Апрель!$C$2:$D$367,2,0)</f>
        <v>1</v>
      </c>
      <c r="J249" t="e">
        <f>IF(F249="","",VLOOKUP(F249,Апрель!$C$2:$F$367,2,0))</f>
        <v>#N/A</v>
      </c>
      <c r="K249" t="e">
        <f>IF(F249="","",VLOOKUP(F249,Апрель!$E$2:$F$367,2,0))</f>
        <v>#N/A</v>
      </c>
    </row>
    <row r="250" spans="1:11" hidden="1" x14ac:dyDescent="0.2">
      <c r="A250">
        <f t="shared" si="23"/>
        <v>3</v>
      </c>
      <c r="B250" t="s">
        <v>1170</v>
      </c>
      <c r="D250" t="s">
        <v>1171</v>
      </c>
      <c r="E250" t="s">
        <v>2099</v>
      </c>
      <c r="F250" t="s">
        <v>2099</v>
      </c>
      <c r="G250" t="str">
        <f>IF(H250=1,REPLACE(E250,1,1,""),E250)</f>
        <v>Шварц Фарма</v>
      </c>
      <c r="H250" s="1">
        <f>IF(ISERROR(FIND(" ",E250,1)),0,FIND(" ",E250,1))</f>
        <v>6</v>
      </c>
      <c r="I250" s="4">
        <f>VLOOKUP(E250,Апрель!$C$2:$D$367,2,0)</f>
        <v>1</v>
      </c>
      <c r="J250">
        <f>IF(F250="","",VLOOKUP(F250,Апрель!$C$2:$F$367,2,0))</f>
        <v>1</v>
      </c>
      <c r="K250" t="e">
        <f>IF(F250="","",VLOOKUP(F250,Апрель!$E$2:$F$367,2,0))</f>
        <v>#N/A</v>
      </c>
    </row>
    <row r="251" spans="1:11" hidden="1" x14ac:dyDescent="0.2">
      <c r="A251">
        <f t="shared" si="23"/>
        <v>2</v>
      </c>
      <c r="B251" t="s">
        <v>1172</v>
      </c>
      <c r="D251" t="s">
        <v>1173</v>
      </c>
      <c r="E251" t="s">
        <v>1986</v>
      </c>
      <c r="G251" t="str">
        <f>IF(H251=1,REPLACE(E251,1,1,""),E251)</f>
        <v>Вертекс</v>
      </c>
      <c r="H251" s="1">
        <f>IF(ISERROR(FIND(" ",E251,1)),0,FIND(" ",E251,1))</f>
        <v>0</v>
      </c>
      <c r="I251" s="4">
        <f>VLOOKUP(E251,Апрель!$C$2:$D$367,2,0)</f>
        <v>1</v>
      </c>
      <c r="J251" t="str">
        <f>IF(F251="","",VLOOKUP(F251,Апрель!$C$2:$F$367,2,0))</f>
        <v/>
      </c>
      <c r="K251" t="str">
        <f>IF(F251="","",VLOOKUP(F251,Апрель!$E$2:$F$367,2,0))</f>
        <v/>
      </c>
    </row>
    <row r="252" spans="1:11" hidden="1" x14ac:dyDescent="0.2">
      <c r="B252" t="s">
        <v>1174</v>
      </c>
      <c r="D252" t="s">
        <v>232</v>
      </c>
      <c r="E252" t="s">
        <v>1174</v>
      </c>
      <c r="G252" t="str">
        <f>IF(H252=1,REPLACE(E252,1,1,""),E252)</f>
        <v>Иннотера Шузи</v>
      </c>
      <c r="H252" s="1">
        <f>IF(ISERROR(FIND(" ",E252,1)),0,FIND(" ",E252,1))</f>
        <v>9</v>
      </c>
      <c r="I252" s="4">
        <f>VLOOKUP(E252,Апрель!$C$2:$D$367,2,0)</f>
        <v>1</v>
      </c>
      <c r="J252" t="str">
        <f>IF(F252="","",VLOOKUP(F252,Апрель!$C$2:$F$367,2,0))</f>
        <v/>
      </c>
      <c r="K252" t="str">
        <f>IF(F252="","",VLOOKUP(F252,Апрель!$E$2:$F$367,2,0))</f>
        <v/>
      </c>
    </row>
    <row r="253" spans="1:11" hidden="1" x14ac:dyDescent="0.2">
      <c r="A253">
        <f t="shared" ref="A253:A255" si="24">COUNTA(E253:G253)</f>
        <v>2</v>
      </c>
      <c r="B253" t="s">
        <v>1175</v>
      </c>
      <c r="D253" t="s">
        <v>1176</v>
      </c>
      <c r="E253" t="s">
        <v>1987</v>
      </c>
      <c r="G253" t="str">
        <f>IF(H253=1,REPLACE(E253,1,1,""),E253)</f>
        <v>АЛСИ Фарма</v>
      </c>
      <c r="H253" s="1">
        <f>IF(ISERROR(FIND(" ",E253,1)),0,FIND(" ",E253,1))</f>
        <v>5</v>
      </c>
      <c r="I253" s="4">
        <f>VLOOKUP(E253,Апрель!$C$2:$D$367,2,0)</f>
        <v>1</v>
      </c>
      <c r="J253" t="str">
        <f>IF(F253="","",VLOOKUP(F253,Апрель!$C$2:$F$367,2,0))</f>
        <v/>
      </c>
      <c r="K253" t="str">
        <f>IF(F253="","",VLOOKUP(F253,Апрель!$E$2:$F$367,2,0))</f>
        <v/>
      </c>
    </row>
    <row r="254" spans="1:11" hidden="1" x14ac:dyDescent="0.2">
      <c r="A254">
        <f t="shared" si="24"/>
        <v>3</v>
      </c>
      <c r="B254" t="s">
        <v>1177</v>
      </c>
      <c r="D254" t="s">
        <v>1178</v>
      </c>
      <c r="E254" t="s">
        <v>2228</v>
      </c>
      <c r="F254" t="s">
        <v>2285</v>
      </c>
      <c r="G254" t="str">
        <f>IF(H254=1,REPLACE(E254,1,1,""),E254)</f>
        <v>Менарини</v>
      </c>
      <c r="H254" s="1">
        <f>IF(ISERROR(FIND(" ",E254,1)),0,FIND(" ",E254,1))</f>
        <v>0</v>
      </c>
      <c r="I254" s="4">
        <f>VLOOKUP(E254,Апрель!$C$2:$D$367,2,0)</f>
        <v>1</v>
      </c>
      <c r="J254" t="e">
        <f>IF(F254="","",VLOOKUP(F254,Апрель!$C$2:$F$367,2,0))</f>
        <v>#N/A</v>
      </c>
      <c r="K254" t="e">
        <f>IF(F254="","",VLOOKUP(F254,Апрель!$E$2:$F$367,2,0))</f>
        <v>#N/A</v>
      </c>
    </row>
    <row r="255" spans="1:11" hidden="1" x14ac:dyDescent="0.2">
      <c r="A255">
        <f t="shared" si="24"/>
        <v>3</v>
      </c>
      <c r="B255" t="s">
        <v>1179</v>
      </c>
      <c r="D255" t="s">
        <v>1180</v>
      </c>
      <c r="E255" t="s">
        <v>2066</v>
      </c>
      <c r="F255" t="s">
        <v>2066</v>
      </c>
      <c r="G255" t="str">
        <f>IF(H255=1,REPLACE(E255,1,1,""),E255)</f>
        <v>Санофи Авентис</v>
      </c>
      <c r="H255" s="1">
        <f>IF(ISERROR(FIND(" ",E255,1)),0,FIND(" ",E255,1))</f>
        <v>7</v>
      </c>
      <c r="I255" s="4">
        <f>VLOOKUP(E255,Апрель!$C$2:$D$367,2,0)</f>
        <v>1</v>
      </c>
      <c r="J255">
        <f>IF(F255="","",VLOOKUP(F255,Апрель!$C$2:$F$367,2,0))</f>
        <v>1</v>
      </c>
      <c r="K255" t="e">
        <f>IF(F255="","",VLOOKUP(F255,Апрель!$E$2:$F$367,2,0))</f>
        <v>#N/A</v>
      </c>
    </row>
    <row r="256" spans="1:11" hidden="1" x14ac:dyDescent="0.2">
      <c r="B256" t="s">
        <v>1181</v>
      </c>
      <c r="D256" t="s">
        <v>1182</v>
      </c>
      <c r="E256" t="s">
        <v>2026</v>
      </c>
      <c r="G256" t="str">
        <f>IF(H256=1,REPLACE(E256,1,1,""),E256)</f>
        <v>Польфарма</v>
      </c>
      <c r="H256" s="1">
        <f>IF(ISERROR(FIND(" ",E256,1)),0,FIND(" ",E256,1))</f>
        <v>0</v>
      </c>
      <c r="I256" s="4">
        <f>VLOOKUP(E256,Апрель!$C$2:$D$367,2,0)</f>
        <v>1</v>
      </c>
      <c r="J256" t="str">
        <f>IF(F256="","",VLOOKUP(F256,Апрель!$C$2:$F$367,2,0))</f>
        <v/>
      </c>
      <c r="K256" t="str">
        <f>IF(F256="","",VLOOKUP(F256,Апрель!$E$2:$F$367,2,0))</f>
        <v/>
      </c>
    </row>
    <row r="257" spans="1:11" hidden="1" x14ac:dyDescent="0.2">
      <c r="A257">
        <f t="shared" ref="A257:A260" si="25">COUNTA(E257:G257)</f>
        <v>3</v>
      </c>
      <c r="B257" t="s">
        <v>1183</v>
      </c>
      <c r="D257" t="s">
        <v>1184</v>
      </c>
      <c r="E257" t="s">
        <v>1982</v>
      </c>
      <c r="F257" t="s">
        <v>2064</v>
      </c>
      <c r="G257" t="str">
        <f>IF(H257=1,REPLACE(E257,1,1,""),E257)</f>
        <v>Сердикс</v>
      </c>
      <c r="H257" s="1">
        <f>IF(ISERROR(FIND(" ",E257,1)),0,FIND(" ",E257,1))</f>
        <v>0</v>
      </c>
      <c r="I257" s="4" t="e">
        <f>VLOOKUP(E257,Апрель!$C$2:$D$367,2,0)</f>
        <v>#N/A</v>
      </c>
      <c r="J257">
        <f>IF(F257="","",VLOOKUP(F257,Апрель!$C$2:$F$367,2,0))</f>
        <v>0</v>
      </c>
      <c r="K257" t="e">
        <f>IF(F257="","",VLOOKUP(F257,Апрель!$E$2:$F$367,2,0))</f>
        <v>#N/A</v>
      </c>
    </row>
    <row r="258" spans="1:11" hidden="1" x14ac:dyDescent="0.2">
      <c r="A258">
        <f t="shared" si="25"/>
        <v>3</v>
      </c>
      <c r="B258" t="s">
        <v>1185</v>
      </c>
      <c r="D258" t="s">
        <v>1186</v>
      </c>
      <c r="E258" t="s">
        <v>2286</v>
      </c>
      <c r="F258" t="s">
        <v>1988</v>
      </c>
      <c r="G258" t="str">
        <f>IF(H258=1,REPLACE(E258,1,1,""),E258)</f>
        <v>Промомед</v>
      </c>
      <c r="H258" s="1">
        <f>IF(ISERROR(FIND(" ",E258,1)),0,FIND(" ",E258,1))</f>
        <v>0</v>
      </c>
      <c r="I258" s="4" t="e">
        <f>VLOOKUP(E258,Апрель!$C$2:$D$367,2,0)</f>
        <v>#N/A</v>
      </c>
      <c r="J258">
        <f>IF(F258="","",VLOOKUP(F258,Апрель!$C$2:$F$367,2,0))</f>
        <v>1</v>
      </c>
      <c r="K258" t="e">
        <f>IF(F258="","",VLOOKUP(F258,Апрель!$E$2:$F$367,2,0))</f>
        <v>#N/A</v>
      </c>
    </row>
    <row r="259" spans="1:11" hidden="1" x14ac:dyDescent="0.2">
      <c r="A259">
        <f t="shared" si="25"/>
        <v>3</v>
      </c>
      <c r="B259" t="s">
        <v>1187</v>
      </c>
      <c r="D259" t="s">
        <v>1188</v>
      </c>
      <c r="E259" t="s">
        <v>2064</v>
      </c>
      <c r="F259" t="s">
        <v>1982</v>
      </c>
      <c r="G259" t="str">
        <f>IF(H259=1,REPLACE(E259,1,1,""),E259)</f>
        <v>Сервье</v>
      </c>
      <c r="H259" s="1">
        <f>IF(ISERROR(FIND(" ",E259,1)),0,FIND(" ",E259,1))</f>
        <v>0</v>
      </c>
      <c r="I259" s="4">
        <f>VLOOKUP(E259,Апрель!$C$2:$D$367,2,0)</f>
        <v>0</v>
      </c>
      <c r="J259" t="e">
        <f>IF(F259="","",VLOOKUP(F259,Апрель!$C$2:$F$367,2,0))</f>
        <v>#N/A</v>
      </c>
      <c r="K259">
        <f>IF(F259="","",VLOOKUP(F259,Апрель!$E$2:$F$367,2,0))</f>
        <v>1</v>
      </c>
    </row>
    <row r="260" spans="1:11" hidden="1" x14ac:dyDescent="0.2">
      <c r="A260">
        <f t="shared" si="25"/>
        <v>3</v>
      </c>
      <c r="B260" t="s">
        <v>1189</v>
      </c>
      <c r="D260" t="s">
        <v>1190</v>
      </c>
      <c r="E260" t="s">
        <v>1960</v>
      </c>
      <c r="F260" t="s">
        <v>2129</v>
      </c>
      <c r="G260" t="str">
        <f>IF(H260=1,REPLACE(E260,1,1,""),E260)</f>
        <v>Тева</v>
      </c>
      <c r="H260" s="1">
        <f>IF(ISERROR(FIND(" ",E260,1)),0,FIND(" ",E260,1))</f>
        <v>0</v>
      </c>
      <c r="I260" s="4">
        <f>VLOOKUP(E260,Апрель!$C$2:$D$367,2,0)</f>
        <v>0</v>
      </c>
      <c r="J260">
        <f>IF(F260="","",VLOOKUP(F260,Апрель!$C$2:$F$367,2,0))</f>
        <v>0</v>
      </c>
      <c r="K260" t="e">
        <f>IF(F260="","",VLOOKUP(F260,Апрель!$E$2:$F$367,2,0))</f>
        <v>#N/A</v>
      </c>
    </row>
    <row r="261" spans="1:11" hidden="1" x14ac:dyDescent="0.2">
      <c r="B261" t="s">
        <v>1191</v>
      </c>
      <c r="D261" t="s">
        <v>1192</v>
      </c>
      <c r="E261" t="s">
        <v>2052</v>
      </c>
      <c r="G261" t="str">
        <f>IF(H261=1,REPLACE(E261,1,1,""),E261)</f>
        <v>Пик Фарма Лек</v>
      </c>
      <c r="H261" s="1">
        <f>IF(ISERROR(FIND(" ",E261,1)),0,FIND(" ",E261,1))</f>
        <v>4</v>
      </c>
      <c r="I261" s="4" t="e">
        <f>VLOOKUP(E261,Апрель!$C$2:$D$367,2,0)</f>
        <v>#N/A</v>
      </c>
      <c r="J261" t="str">
        <f>IF(F261="","",VLOOKUP(F261,Апрель!$C$2:$F$367,2,0))</f>
        <v/>
      </c>
      <c r="K261" t="str">
        <f>IF(F261="","",VLOOKUP(F261,Апрель!$E$2:$F$367,2,0))</f>
        <v/>
      </c>
    </row>
    <row r="262" spans="1:11" hidden="1" x14ac:dyDescent="0.2">
      <c r="A262">
        <f t="shared" ref="A262:A267" si="26">COUNTA(E262:G262)</f>
        <v>3</v>
      </c>
      <c r="B262" t="s">
        <v>1193</v>
      </c>
      <c r="D262" t="s">
        <v>1194</v>
      </c>
      <c r="E262" t="s">
        <v>2226</v>
      </c>
      <c r="F262" t="s">
        <v>2226</v>
      </c>
      <c r="G262" t="str">
        <f>IF(H262=1,REPLACE(E262,1,1,""),E262)</f>
        <v>АстраЗенека</v>
      </c>
      <c r="H262" s="1">
        <f>IF(ISERROR(FIND(" ",E262,1)),0,FIND(" ",E262,1))</f>
        <v>0</v>
      </c>
      <c r="I262" s="4">
        <f>VLOOKUP(E262,Апрель!$C$2:$D$367,2,0)</f>
        <v>1</v>
      </c>
      <c r="J262">
        <f>IF(F262="","",VLOOKUP(F262,Апрель!$C$2:$F$367,2,0))</f>
        <v>1</v>
      </c>
      <c r="K262" t="e">
        <f>IF(F262="","",VLOOKUP(F262,Апрель!$E$2:$F$367,2,0))</f>
        <v>#N/A</v>
      </c>
    </row>
    <row r="263" spans="1:11" hidden="1" x14ac:dyDescent="0.2">
      <c r="A263">
        <f t="shared" si="26"/>
        <v>3</v>
      </c>
      <c r="B263" t="s">
        <v>1195</v>
      </c>
      <c r="D263" t="s">
        <v>1196</v>
      </c>
      <c r="E263" t="s">
        <v>1960</v>
      </c>
      <c r="F263" t="s">
        <v>2287</v>
      </c>
      <c r="G263" t="str">
        <f>IF(H263=1,REPLACE(E263,1,1,""),E263)</f>
        <v>Тева</v>
      </c>
      <c r="H263" s="1">
        <f>IF(ISERROR(FIND(" ",E263,1)),0,FIND(" ",E263,1))</f>
        <v>0</v>
      </c>
      <c r="I263" s="4">
        <f>VLOOKUP(E263,Апрель!$C$2:$D$367,2,0)</f>
        <v>0</v>
      </c>
      <c r="J263" t="e">
        <f>IF(F263="","",VLOOKUP(F263,Апрель!$C$2:$F$367,2,0))</f>
        <v>#N/A</v>
      </c>
      <c r="K263" t="e">
        <f>IF(F263="","",VLOOKUP(F263,Апрель!$E$2:$F$367,2,0))</f>
        <v>#N/A</v>
      </c>
    </row>
    <row r="264" spans="1:11" hidden="1" x14ac:dyDescent="0.2">
      <c r="A264">
        <f t="shared" si="26"/>
        <v>3</v>
      </c>
      <c r="B264" t="s">
        <v>1197</v>
      </c>
      <c r="D264" t="s">
        <v>1198</v>
      </c>
      <c r="E264" t="s">
        <v>2239</v>
      </c>
      <c r="F264" t="s">
        <v>1989</v>
      </c>
      <c r="G264" t="str">
        <f>IF(H264=1,REPLACE(E264,1,1,""),E264)</f>
        <v>Ксантис</v>
      </c>
      <c r="H264" s="1">
        <f>IF(ISERROR(FIND(" ",E264,1)),0,FIND(" ",E264,1))</f>
        <v>0</v>
      </c>
      <c r="I264" s="4" t="e">
        <f>VLOOKUP(E264,Апрель!$C$2:$D$367,2,0)</f>
        <v>#N/A</v>
      </c>
      <c r="J264">
        <f>IF(F264="","",VLOOKUP(F264,Апрель!$C$2:$F$367,2,0))</f>
        <v>1</v>
      </c>
      <c r="K264" t="e">
        <f>IF(F264="","",VLOOKUP(F264,Апрель!$E$2:$F$367,2,0))</f>
        <v>#N/A</v>
      </c>
    </row>
    <row r="265" spans="1:11" hidden="1" x14ac:dyDescent="0.2">
      <c r="A265">
        <f t="shared" si="26"/>
        <v>3</v>
      </c>
      <c r="B265" t="s">
        <v>1199</v>
      </c>
      <c r="D265" t="s">
        <v>1200</v>
      </c>
      <c r="E265" t="s">
        <v>1990</v>
      </c>
      <c r="F265" t="s">
        <v>2288</v>
      </c>
      <c r="G265" t="str">
        <f>IF(H265=1,REPLACE(E265,1,1,""),E265)</f>
        <v>Гриндекс</v>
      </c>
      <c r="H265" s="1">
        <f>IF(ISERROR(FIND(" ",E265,1)),0,FIND(" ",E265,1))</f>
        <v>0</v>
      </c>
      <c r="I265" s="4">
        <f>VLOOKUP(E265,Апрель!$C$2:$D$367,2,0)</f>
        <v>1</v>
      </c>
      <c r="J265" t="e">
        <f>IF(F265="","",VLOOKUP(F265,Апрель!$C$2:$F$367,2,0))</f>
        <v>#N/A</v>
      </c>
      <c r="K265" t="e">
        <f>IF(F265="","",VLOOKUP(F265,Апрель!$E$2:$F$367,2,0))</f>
        <v>#N/A</v>
      </c>
    </row>
    <row r="266" spans="1:11" hidden="1" x14ac:dyDescent="0.2">
      <c r="A266">
        <f t="shared" si="26"/>
        <v>3</v>
      </c>
      <c r="B266" t="s">
        <v>1201</v>
      </c>
      <c r="D266" t="s">
        <v>1202</v>
      </c>
      <c r="E266" t="s">
        <v>2064</v>
      </c>
      <c r="F266" t="s">
        <v>2017</v>
      </c>
      <c r="G266" t="str">
        <f>IF(H266=1,REPLACE(E266,1,1,""),E266)</f>
        <v>Сервье</v>
      </c>
      <c r="H266" s="1">
        <f>IF(ISERROR(FIND(" ",E266,1)),0,FIND(" ",E266,1))</f>
        <v>0</v>
      </c>
      <c r="I266" s="4">
        <f>VLOOKUP(E266,Апрель!$C$2:$D$367,2,0)</f>
        <v>0</v>
      </c>
      <c r="J266">
        <f>IF(F266="","",VLOOKUP(F266,Апрель!$C$2:$F$367,2,0))</f>
        <v>0</v>
      </c>
      <c r="K266" t="e">
        <f>IF(F266="","",VLOOKUP(F266,Апрель!$E$2:$F$367,2,0))</f>
        <v>#N/A</v>
      </c>
    </row>
    <row r="267" spans="1:11" hidden="1" x14ac:dyDescent="0.2">
      <c r="A267">
        <f t="shared" si="26"/>
        <v>2</v>
      </c>
      <c r="B267" t="s">
        <v>1203</v>
      </c>
      <c r="D267" t="s">
        <v>1204</v>
      </c>
      <c r="E267" t="s">
        <v>2072</v>
      </c>
      <c r="G267" t="str">
        <f>IF(H267=1,REPLACE(E267,1,1,""),E267)</f>
        <v>Акрихин</v>
      </c>
      <c r="H267" s="1">
        <f>IF(ISERROR(FIND(" ",E267,1)),0,FIND(" ",E267,1))</f>
        <v>0</v>
      </c>
      <c r="I267" s="4">
        <f>VLOOKUP(E267,Апрель!$C$2:$D$367,2,0)</f>
        <v>0</v>
      </c>
      <c r="J267" t="str">
        <f>IF(F267="","",VLOOKUP(F267,Апрель!$C$2:$F$367,2,0))</f>
        <v/>
      </c>
      <c r="K267" t="str">
        <f>IF(F267="","",VLOOKUP(F267,Апрель!$E$2:$F$367,2,0))</f>
        <v/>
      </c>
    </row>
    <row r="268" spans="1:11" hidden="1" x14ac:dyDescent="0.2">
      <c r="B268" t="s">
        <v>1205</v>
      </c>
      <c r="D268" t="s">
        <v>1206</v>
      </c>
      <c r="E268" t="s">
        <v>2289</v>
      </c>
      <c r="G268" t="str">
        <f>IF(H268=1,REPLACE(E268,1,1,""),E268)</f>
        <v>Ай Си Эн Польфа</v>
      </c>
      <c r="H268" s="1">
        <f>IF(ISERROR(FIND(" ",E268,1)),0,FIND(" ",E268,1))</f>
        <v>3</v>
      </c>
      <c r="I268" s="4" t="e">
        <f>VLOOKUP(E268,Апрель!$C$2:$D$367,2,0)</f>
        <v>#N/A</v>
      </c>
      <c r="J268" t="str">
        <f>IF(F268="","",VLOOKUP(F268,Апрель!$C$2:$F$367,2,0))</f>
        <v/>
      </c>
      <c r="K268" t="str">
        <f>IF(F268="","",VLOOKUP(F268,Апрель!$E$2:$F$367,2,0))</f>
        <v/>
      </c>
    </row>
    <row r="269" spans="1:11" hidden="1" x14ac:dyDescent="0.2">
      <c r="B269" t="s">
        <v>1207</v>
      </c>
      <c r="D269" t="s">
        <v>578</v>
      </c>
      <c r="E269" t="s">
        <v>2053</v>
      </c>
      <c r="G269" t="str">
        <f>IF(H269=1,REPLACE(E269,1,1,""),E269)</f>
        <v>Медисорб</v>
      </c>
      <c r="H269" s="1">
        <f>IF(ISERROR(FIND(" ",E269,1)),0,FIND(" ",E269,1))</f>
        <v>0</v>
      </c>
      <c r="I269" s="4">
        <f>VLOOKUP(E269,Апрель!$C$2:$D$367,2,0)</f>
        <v>1</v>
      </c>
      <c r="J269" t="str">
        <f>IF(F269="","",VLOOKUP(F269,Апрель!$C$2:$F$367,2,0))</f>
        <v/>
      </c>
      <c r="K269" t="str">
        <f>IF(F269="","",VLOOKUP(F269,Апрель!$E$2:$F$367,2,0))</f>
        <v/>
      </c>
    </row>
    <row r="270" spans="1:11" hidden="1" x14ac:dyDescent="0.2">
      <c r="B270" t="s">
        <v>1208</v>
      </c>
      <c r="D270" t="s">
        <v>1209</v>
      </c>
      <c r="E270" t="s">
        <v>2290</v>
      </c>
      <c r="G270" t="str">
        <f>IF(H270=1,REPLACE(E270,1,1,""),E270)</f>
        <v>Эмкюр</v>
      </c>
      <c r="H270" s="1">
        <f>IF(ISERROR(FIND(" ",E270,1)),0,FIND(" ",E270,1))</f>
        <v>0</v>
      </c>
      <c r="I270" s="4" t="e">
        <f>VLOOKUP(E270,Апрель!$C$2:$D$367,2,0)</f>
        <v>#N/A</v>
      </c>
      <c r="J270" t="str">
        <f>IF(F270="","",VLOOKUP(F270,Апрель!$C$2:$F$367,2,0))</f>
        <v/>
      </c>
      <c r="K270" t="str">
        <f>IF(F270="","",VLOOKUP(F270,Апрель!$E$2:$F$367,2,0))</f>
        <v/>
      </c>
    </row>
    <row r="271" spans="1:11" hidden="1" x14ac:dyDescent="0.2">
      <c r="B271" t="s">
        <v>1210</v>
      </c>
      <c r="D271" t="s">
        <v>170</v>
      </c>
      <c r="E271" t="s">
        <v>1990</v>
      </c>
      <c r="G271" t="str">
        <f>IF(H271=1,REPLACE(E271,1,1,""),E271)</f>
        <v>Гриндекс</v>
      </c>
      <c r="H271" s="1">
        <f>IF(ISERROR(FIND(" ",E271,1)),0,FIND(" ",E271,1))</f>
        <v>0</v>
      </c>
      <c r="I271" s="4">
        <f>VLOOKUP(E271,Апрель!$C$2:$D$367,2,0)</f>
        <v>1</v>
      </c>
      <c r="J271" t="str">
        <f>IF(F271="","",VLOOKUP(F271,Апрель!$C$2:$F$367,2,0))</f>
        <v/>
      </c>
      <c r="K271" t="str">
        <f>IF(F271="","",VLOOKUP(F271,Апрель!$E$2:$F$367,2,0))</f>
        <v/>
      </c>
    </row>
    <row r="272" spans="1:11" hidden="1" x14ac:dyDescent="0.2">
      <c r="A272">
        <f>COUNTA(E272:G272)</f>
        <v>3</v>
      </c>
      <c r="B272" t="s">
        <v>1211</v>
      </c>
      <c r="D272" t="s">
        <v>1212</v>
      </c>
      <c r="E272" t="s">
        <v>2291</v>
      </c>
      <c r="F272" t="s">
        <v>2292</v>
      </c>
      <c r="G272" t="str">
        <f>IF(H272=1,REPLACE(E272,1,1,""),E272)</f>
        <v>Верваг Фарма</v>
      </c>
      <c r="H272" s="1">
        <f>IF(ISERROR(FIND(" ",E272,1)),0,FIND(" ",E272,1))</f>
        <v>7</v>
      </c>
      <c r="I272" s="4" t="e">
        <f>VLOOKUP(E272,Апрель!$C$2:$D$367,2,0)</f>
        <v>#N/A</v>
      </c>
      <c r="J272" t="e">
        <f>IF(F272="","",VLOOKUP(F272,Апрель!$C$2:$F$367,2,0))</f>
        <v>#N/A</v>
      </c>
      <c r="K272" t="e">
        <f>IF(F272="","",VLOOKUP(F272,Апрель!$E$2:$F$367,2,0))</f>
        <v>#N/A</v>
      </c>
    </row>
    <row r="273" spans="1:11" hidden="1" x14ac:dyDescent="0.2">
      <c r="B273" t="s">
        <v>1213</v>
      </c>
      <c r="D273" t="s">
        <v>1214</v>
      </c>
      <c r="E273" t="s">
        <v>2218</v>
      </c>
      <c r="G273" t="str">
        <f>IF(H273=1,REPLACE(E273,1,1,""),E273)</f>
        <v>Салютас</v>
      </c>
      <c r="H273" s="1">
        <f>IF(ISERROR(FIND(" ",E273,1)),0,FIND(" ",E273,1))</f>
        <v>0</v>
      </c>
      <c r="I273" s="4">
        <f>VLOOKUP(E273,Апрель!$C$2:$D$367,2,0)</f>
        <v>1</v>
      </c>
      <c r="J273" t="str">
        <f>IF(F273="","",VLOOKUP(F273,Апрель!$C$2:$F$367,2,0))</f>
        <v/>
      </c>
      <c r="K273" t="str">
        <f>IF(F273="","",VLOOKUP(F273,Апрель!$E$2:$F$367,2,0))</f>
        <v/>
      </c>
    </row>
    <row r="274" spans="1:11" hidden="1" x14ac:dyDescent="0.2">
      <c r="A274">
        <f>COUNTA(E274:G274)</f>
        <v>3</v>
      </c>
      <c r="B274" t="s">
        <v>1215</v>
      </c>
      <c r="D274" t="s">
        <v>1216</v>
      </c>
      <c r="E274" t="s">
        <v>2293</v>
      </c>
      <c r="F274" t="s">
        <v>2293</v>
      </c>
      <c r="G274" t="str">
        <f>IF(H274=1,REPLACE(E274,1,1,""),E274)</f>
        <v>Бофур Ипсен</v>
      </c>
      <c r="H274" s="1">
        <f>IF(ISERROR(FIND(" ",E274,1)),0,FIND(" ",E274,1))</f>
        <v>6</v>
      </c>
      <c r="I274" s="4" t="e">
        <f>VLOOKUP(E274,Апрель!$C$2:$D$367,2,0)</f>
        <v>#N/A</v>
      </c>
      <c r="J274" t="e">
        <f>IF(F274="","",VLOOKUP(F274,Апрель!$C$2:$F$367,2,0))</f>
        <v>#N/A</v>
      </c>
      <c r="K274" t="e">
        <f>IF(F274="","",VLOOKUP(F274,Апрель!$E$2:$F$367,2,0))</f>
        <v>#N/A</v>
      </c>
    </row>
    <row r="275" spans="1:11" hidden="1" x14ac:dyDescent="0.2">
      <c r="B275" t="s">
        <v>1217</v>
      </c>
      <c r="D275" t="s">
        <v>1218</v>
      </c>
      <c r="E275" t="s">
        <v>2294</v>
      </c>
      <c r="G275" t="str">
        <f>IF(H275=1,REPLACE(E275,1,1,""),E275)</f>
        <v>Окамото</v>
      </c>
      <c r="H275" s="1">
        <f>IF(ISERROR(FIND(" ",E275,1)),0,FIND(" ",E275,1))</f>
        <v>0</v>
      </c>
      <c r="I275" s="4" t="e">
        <f>VLOOKUP(E275,Апрель!$C$2:$D$367,2,0)</f>
        <v>#N/A</v>
      </c>
      <c r="J275" t="str">
        <f>IF(F275="","",VLOOKUP(F275,Апрель!$C$2:$F$367,2,0))</f>
        <v/>
      </c>
      <c r="K275" t="str">
        <f>IF(F275="","",VLOOKUP(F275,Апрель!$E$2:$F$367,2,0))</f>
        <v/>
      </c>
    </row>
    <row r="276" spans="1:11" hidden="1" x14ac:dyDescent="0.2">
      <c r="A276">
        <f>COUNTA(E276:G276)</f>
        <v>3</v>
      </c>
      <c r="B276" t="s">
        <v>1219</v>
      </c>
      <c r="D276" t="s">
        <v>943</v>
      </c>
      <c r="E276" t="s">
        <v>2016</v>
      </c>
      <c r="F276" t="s">
        <v>1972</v>
      </c>
      <c r="G276" t="str">
        <f>IF(H276=1,REPLACE(E276,1,1,""),E276)</f>
        <v>Канонфарма</v>
      </c>
      <c r="H276" s="1">
        <f>IF(ISERROR(FIND(" ",E276,1)),0,FIND(" ",E276,1))</f>
        <v>0</v>
      </c>
      <c r="I276" s="4">
        <f>VLOOKUP(E276,Апрель!$C$2:$D$367,2,0)</f>
        <v>0</v>
      </c>
      <c r="J276" t="e">
        <f>IF(F276="","",VLOOKUP(F276,Апрель!$C$2:$F$367,2,0))</f>
        <v>#N/A</v>
      </c>
      <c r="K276" t="e">
        <f>IF(F276="","",VLOOKUP(F276,Апрель!$E$2:$F$367,2,0))</f>
        <v>#N/A</v>
      </c>
    </row>
    <row r="277" spans="1:11" hidden="1" x14ac:dyDescent="0.2">
      <c r="B277" t="s">
        <v>1220</v>
      </c>
      <c r="D277" t="s">
        <v>1221</v>
      </c>
      <c r="E277" t="s">
        <v>2068</v>
      </c>
      <c r="G277" t="str">
        <f>IF(H277=1,REPLACE(E277,1,1,""),E277)</f>
        <v>Новартис</v>
      </c>
      <c r="H277" s="1">
        <f>IF(ISERROR(FIND(" ",E277,1)),0,FIND(" ",E277,1))</f>
        <v>0</v>
      </c>
      <c r="I277" s="4">
        <f>VLOOKUP(E277,Апрель!$C$2:$D$367,2,0)</f>
        <v>0</v>
      </c>
      <c r="J277" t="str">
        <f>IF(F277="","",VLOOKUP(F277,Апрель!$C$2:$F$367,2,0))</f>
        <v/>
      </c>
      <c r="K277" t="str">
        <f>IF(F277="","",VLOOKUP(F277,Апрель!$E$2:$F$367,2,0))</f>
        <v/>
      </c>
    </row>
    <row r="278" spans="1:11" hidden="1" x14ac:dyDescent="0.2">
      <c r="A278">
        <f>COUNTA(E278:G278)</f>
        <v>3</v>
      </c>
      <c r="B278" t="s">
        <v>1222</v>
      </c>
      <c r="D278" t="s">
        <v>1223</v>
      </c>
      <c r="E278" t="s">
        <v>2293</v>
      </c>
      <c r="F278" t="s">
        <v>2295</v>
      </c>
      <c r="G278" t="str">
        <f>IF(H278=1,REPLACE(E278,1,1,""),E278)</f>
        <v>Бофур Ипсен</v>
      </c>
      <c r="H278" s="1">
        <f>IF(ISERROR(FIND(" ",E278,1)),0,FIND(" ",E278,1))</f>
        <v>6</v>
      </c>
      <c r="I278" s="4" t="e">
        <f>VLOOKUP(E278,Апрель!$C$2:$D$367,2,0)</f>
        <v>#N/A</v>
      </c>
      <c r="J278" t="e">
        <f>IF(F278="","",VLOOKUP(F278,Апрель!$C$2:$F$367,2,0))</f>
        <v>#N/A</v>
      </c>
      <c r="K278" t="e">
        <f>IF(F278="","",VLOOKUP(F278,Апрель!$E$2:$F$367,2,0))</f>
        <v>#N/A</v>
      </c>
    </row>
    <row r="279" spans="1:11" hidden="1" x14ac:dyDescent="0.2">
      <c r="B279" t="s">
        <v>1224</v>
      </c>
      <c r="D279" t="s">
        <v>502</v>
      </c>
      <c r="E279" t="s">
        <v>1998</v>
      </c>
      <c r="G279" t="str">
        <f>IF(H279=1,REPLACE(E279,1,1,""),E279)</f>
        <v>Фамар</v>
      </c>
      <c r="H279" s="1">
        <f>IF(ISERROR(FIND(" ",E279,1)),0,FIND(" ",E279,1))</f>
        <v>0</v>
      </c>
      <c r="I279" s="4">
        <f>VLOOKUP(E279,Апрель!$C$2:$D$367,2,0)</f>
        <v>1</v>
      </c>
      <c r="J279" t="str">
        <f>IF(F279="","",VLOOKUP(F279,Апрель!$C$2:$F$367,2,0))</f>
        <v/>
      </c>
      <c r="K279" t="str">
        <f>IF(F279="","",VLOOKUP(F279,Апрель!$E$2:$F$367,2,0))</f>
        <v/>
      </c>
    </row>
    <row r="280" spans="1:11" hidden="1" x14ac:dyDescent="0.2">
      <c r="A280">
        <f>COUNTA(E280:G280)</f>
        <v>3</v>
      </c>
      <c r="B280" t="s">
        <v>1225</v>
      </c>
      <c r="D280" t="s">
        <v>1226</v>
      </c>
      <c r="E280" t="s">
        <v>2291</v>
      </c>
      <c r="F280" t="s">
        <v>2296</v>
      </c>
      <c r="G280" t="str">
        <f>IF(H280=1,REPLACE(E280,1,1,""),E280)</f>
        <v>Верваг Фарма</v>
      </c>
      <c r="H280" s="1">
        <f>IF(ISERROR(FIND(" ",E280,1)),0,FIND(" ",E280,1))</f>
        <v>7</v>
      </c>
      <c r="I280" s="4" t="e">
        <f>VLOOKUP(E280,Апрель!$C$2:$D$367,2,0)</f>
        <v>#N/A</v>
      </c>
      <c r="J280" t="e">
        <f>IF(F280="","",VLOOKUP(F280,Апрель!$C$2:$F$367,2,0))</f>
        <v>#N/A</v>
      </c>
      <c r="K280" t="e">
        <f>IF(F280="","",VLOOKUP(F280,Апрель!$E$2:$F$367,2,0))</f>
        <v>#N/A</v>
      </c>
    </row>
    <row r="281" spans="1:11" hidden="1" x14ac:dyDescent="0.2">
      <c r="B281" t="s">
        <v>1227</v>
      </c>
      <c r="D281" t="s">
        <v>720</v>
      </c>
      <c r="E281" t="s">
        <v>2297</v>
      </c>
      <c r="G281" t="str">
        <f>IF(H281=1,REPLACE(E281,1,1,""),E281)</f>
        <v>Фермент</v>
      </c>
      <c r="H281" s="1">
        <f>IF(ISERROR(FIND(" ",E281,1)),0,FIND(" ",E281,1))</f>
        <v>0</v>
      </c>
      <c r="I281" s="4" t="e">
        <f>VLOOKUP(E281,Апрель!$C$2:$D$367,2,0)</f>
        <v>#N/A</v>
      </c>
      <c r="J281" t="str">
        <f>IF(F281="","",VLOOKUP(F281,Апрель!$C$2:$F$367,2,0))</f>
        <v/>
      </c>
      <c r="K281" t="str">
        <f>IF(F281="","",VLOOKUP(F281,Апрель!$E$2:$F$367,2,0))</f>
        <v/>
      </c>
    </row>
    <row r="282" spans="1:11" hidden="1" x14ac:dyDescent="0.2">
      <c r="B282" t="s">
        <v>1228</v>
      </c>
      <c r="D282" t="s">
        <v>1229</v>
      </c>
      <c r="E282" t="s">
        <v>2298</v>
      </c>
      <c r="G282" t="str">
        <f>IF(H282=1,REPLACE(E282,1,1,""),E282)</f>
        <v>Афарм</v>
      </c>
      <c r="H282" s="1">
        <f>IF(ISERROR(FIND(" ",E282,1)),0,FIND(" ",E282,1))</f>
        <v>0</v>
      </c>
      <c r="I282" s="4" t="e">
        <f>VLOOKUP(E282,Апрель!$C$2:$D$367,2,0)</f>
        <v>#N/A</v>
      </c>
      <c r="J282" t="str">
        <f>IF(F282="","",VLOOKUP(F282,Апрель!$C$2:$F$367,2,0))</f>
        <v/>
      </c>
      <c r="K282" t="str">
        <f>IF(F282="","",VLOOKUP(F282,Апрель!$E$2:$F$367,2,0))</f>
        <v/>
      </c>
    </row>
    <row r="283" spans="1:11" hidden="1" x14ac:dyDescent="0.2">
      <c r="A283">
        <f>COUNTA(E283:G283)</f>
        <v>3</v>
      </c>
      <c r="B283" t="s">
        <v>1230</v>
      </c>
      <c r="D283" t="s">
        <v>1231</v>
      </c>
      <c r="E283" t="s">
        <v>2208</v>
      </c>
      <c r="F283" t="s">
        <v>2247</v>
      </c>
      <c r="G283" t="str">
        <f>IF(H283=1,REPLACE(E283,1,1,""),E283)</f>
        <v>Рекитт Бенкизер</v>
      </c>
      <c r="H283" s="1">
        <f>IF(ISERROR(FIND(" ",E283,1)),0,FIND(" ",E283,1))</f>
        <v>7</v>
      </c>
      <c r="I283" s="4">
        <f>VLOOKUP(E283,Апрель!$C$2:$D$367,2,0)</f>
        <v>1</v>
      </c>
      <c r="J283" t="e">
        <f>IF(F283="","",VLOOKUP(F283,Апрель!$C$2:$F$367,2,0))</f>
        <v>#N/A</v>
      </c>
      <c r="K283" t="e">
        <f>IF(F283="","",VLOOKUP(F283,Апрель!$E$2:$F$367,2,0))</f>
        <v>#N/A</v>
      </c>
    </row>
    <row r="284" spans="1:11" hidden="1" x14ac:dyDescent="0.2">
      <c r="B284" t="s">
        <v>1232</v>
      </c>
      <c r="D284" t="s">
        <v>1233</v>
      </c>
      <c r="E284" t="s">
        <v>2299</v>
      </c>
      <c r="G284" t="str">
        <f>IF(H284=1,REPLACE(E284,1,1,""),E284)</f>
        <v>Люми</v>
      </c>
      <c r="H284" s="1">
        <f>IF(ISERROR(FIND(" ",E284,1)),0,FIND(" ",E284,1))</f>
        <v>0</v>
      </c>
      <c r="I284" s="4" t="e">
        <f>VLOOKUP(E284,Апрель!$C$2:$D$367,2,0)</f>
        <v>#N/A</v>
      </c>
      <c r="J284" t="str">
        <f>IF(F284="","",VLOOKUP(F284,Апрель!$C$2:$F$367,2,0))</f>
        <v/>
      </c>
      <c r="K284" t="str">
        <f>IF(F284="","",VLOOKUP(F284,Апрель!$E$2:$F$367,2,0))</f>
        <v/>
      </c>
    </row>
    <row r="285" spans="1:11" hidden="1" x14ac:dyDescent="0.2">
      <c r="A285">
        <f t="shared" ref="A285:A288" si="27">COUNTA(E285:G285)</f>
        <v>3</v>
      </c>
      <c r="B285" t="s">
        <v>1234</v>
      </c>
      <c r="D285" t="s">
        <v>1235</v>
      </c>
      <c r="E285" t="s">
        <v>1960</v>
      </c>
      <c r="F285" t="s">
        <v>1991</v>
      </c>
      <c r="G285" t="str">
        <f>IF(H285=1,REPLACE(E285,1,1,""),E285)</f>
        <v>Тева</v>
      </c>
      <c r="H285" s="1">
        <f>IF(ISERROR(FIND(" ",E285,1)),0,FIND(" ",E285,1))</f>
        <v>0</v>
      </c>
      <c r="I285" s="4">
        <f>VLOOKUP(E285,Апрель!$C$2:$D$367,2,0)</f>
        <v>0</v>
      </c>
      <c r="J285" t="e">
        <f>IF(F285="","",VLOOKUP(F285,Апрель!$C$2:$F$367,2,0))</f>
        <v>#N/A</v>
      </c>
      <c r="K285" t="e">
        <f>IF(F285="","",VLOOKUP(F285,Апрель!$E$2:$F$367,2,0))</f>
        <v>#N/A</v>
      </c>
    </row>
    <row r="286" spans="1:11" hidden="1" x14ac:dyDescent="0.2">
      <c r="A286">
        <f t="shared" si="27"/>
        <v>3</v>
      </c>
      <c r="B286" t="s">
        <v>1236</v>
      </c>
      <c r="D286" t="s">
        <v>1237</v>
      </c>
      <c r="E286" t="s">
        <v>2167</v>
      </c>
      <c r="F286" t="s">
        <v>1965</v>
      </c>
      <c r="G286" t="str">
        <f>IF(H286=1,REPLACE(E286,1,1,""),E286)</f>
        <v>Анжеро-Судженский ХФЗ</v>
      </c>
      <c r="H286" s="1">
        <f>IF(ISERROR(FIND(" ",E286,1)),0,FIND(" ",E286,1))</f>
        <v>18</v>
      </c>
      <c r="I286" s="4">
        <f>VLOOKUP(E286,Апрель!$C$2:$D$367,2,0)</f>
        <v>18</v>
      </c>
      <c r="J286" t="e">
        <f>IF(F286="","",VLOOKUP(F286,Апрель!$C$2:$F$367,2,0))</f>
        <v>#N/A</v>
      </c>
      <c r="K286" t="e">
        <f>IF(F286="","",VLOOKUP(F286,Апрель!$E$2:$F$367,2,0))</f>
        <v>#N/A</v>
      </c>
    </row>
    <row r="287" spans="1:11" hidden="1" x14ac:dyDescent="0.2">
      <c r="A287">
        <f t="shared" si="27"/>
        <v>3</v>
      </c>
      <c r="B287" t="s">
        <v>1238</v>
      </c>
      <c r="D287" t="s">
        <v>1239</v>
      </c>
      <c r="E287" t="s">
        <v>2300</v>
      </c>
      <c r="F287" t="s">
        <v>1998</v>
      </c>
      <c r="G287" t="str">
        <f>IF(H287=1,REPLACE(E287,1,1,""),E287)</f>
        <v>ГлаксоСмитКляйн</v>
      </c>
      <c r="H287" s="1">
        <f>IF(ISERROR(FIND(" ",E287,1)),0,FIND(" ",E287,1))</f>
        <v>0</v>
      </c>
      <c r="I287" s="4">
        <f>VLOOKUP(E287,Апрель!$C$2:$D$367,2,0)</f>
        <v>0</v>
      </c>
      <c r="J287">
        <f>IF(F287="","",VLOOKUP(F287,Апрель!$C$2:$F$367,2,0))</f>
        <v>1</v>
      </c>
      <c r="K287" t="e">
        <f>IF(F287="","",VLOOKUP(F287,Апрель!$E$2:$F$367,2,0))</f>
        <v>#N/A</v>
      </c>
    </row>
    <row r="288" spans="1:11" hidden="1" x14ac:dyDescent="0.2">
      <c r="A288">
        <f t="shared" si="27"/>
        <v>3</v>
      </c>
      <c r="B288" t="s">
        <v>1240</v>
      </c>
      <c r="D288" t="s">
        <v>1241</v>
      </c>
      <c r="E288" t="s">
        <v>1992</v>
      </c>
      <c r="F288" t="s">
        <v>1993</v>
      </c>
      <c r="G288" t="str">
        <f>IF(H288=1,REPLACE(E288,1,1,""),E288)</f>
        <v>Фармаклаб</v>
      </c>
      <c r="H288" s="1">
        <f>IF(ISERROR(FIND(" ",E288,1)),0,FIND(" ",E288,1))</f>
        <v>0</v>
      </c>
      <c r="I288" s="4" t="e">
        <f>VLOOKUP(E288,Апрель!$C$2:$D$367,2,0)</f>
        <v>#N/A</v>
      </c>
      <c r="J288">
        <f>IF(F288="","",VLOOKUP(F288,Апрель!$C$2:$F$367,2,0))</f>
        <v>1</v>
      </c>
      <c r="K288" t="e">
        <f>IF(F288="","",VLOOKUP(F288,Апрель!$E$2:$F$367,2,0))</f>
        <v>#N/A</v>
      </c>
    </row>
    <row r="289" spans="1:11" hidden="1" x14ac:dyDescent="0.2">
      <c r="B289" t="s">
        <v>1242</v>
      </c>
      <c r="D289" t="s">
        <v>1243</v>
      </c>
      <c r="E289" t="s">
        <v>2301</v>
      </c>
      <c r="G289" t="str">
        <f>IF(H289=1,REPLACE(E289,1,1,""),E289)</f>
        <v>Янссен Фармацевтика</v>
      </c>
      <c r="H289" s="1">
        <f>IF(ISERROR(FIND(" ",E289,1)),0,FIND(" ",E289,1))</f>
        <v>7</v>
      </c>
      <c r="I289" s="4" t="e">
        <f>VLOOKUP(E289,Апрель!$C$2:$D$367,2,0)</f>
        <v>#N/A</v>
      </c>
      <c r="J289" t="str">
        <f>IF(F289="","",VLOOKUP(F289,Апрель!$C$2:$F$367,2,0))</f>
        <v/>
      </c>
      <c r="K289" t="str">
        <f>IF(F289="","",VLOOKUP(F289,Апрель!$E$2:$F$367,2,0))</f>
        <v/>
      </c>
    </row>
    <row r="290" spans="1:11" hidden="1" x14ac:dyDescent="0.2">
      <c r="A290">
        <f t="shared" ref="A290:A293" si="28">COUNTA(E290:G290)</f>
        <v>3</v>
      </c>
      <c r="B290" t="s">
        <v>1244</v>
      </c>
      <c r="D290" t="s">
        <v>1245</v>
      </c>
      <c r="E290" t="s">
        <v>2222</v>
      </c>
      <c r="F290" t="s">
        <v>2302</v>
      </c>
      <c r="G290" t="str">
        <f>IF(H290=1,REPLACE(E290,1,1,""),E290)</f>
        <v>Сан Фармасьютикал</v>
      </c>
      <c r="H290" s="1">
        <f>IF(ISERROR(FIND(" ",E290,1)),0,FIND(" ",E290,1))</f>
        <v>4</v>
      </c>
      <c r="I290" s="4">
        <f>VLOOKUP(E290,Апрель!$C$2:$D$367,2,0)</f>
        <v>1</v>
      </c>
      <c r="J290" t="e">
        <f>IF(F290="","",VLOOKUP(F290,Апрель!$C$2:$F$367,2,0))</f>
        <v>#N/A</v>
      </c>
      <c r="K290" t="e">
        <f>IF(F290="","",VLOOKUP(F290,Апрель!$E$2:$F$367,2,0))</f>
        <v>#N/A</v>
      </c>
    </row>
    <row r="291" spans="1:11" hidden="1" x14ac:dyDescent="0.2">
      <c r="A291">
        <f t="shared" si="28"/>
        <v>3</v>
      </c>
      <c r="B291" t="s">
        <v>1246</v>
      </c>
      <c r="D291" t="s">
        <v>1247</v>
      </c>
      <c r="E291" t="s">
        <v>2021</v>
      </c>
      <c r="F291" t="s">
        <v>1976</v>
      </c>
      <c r="G291" t="str">
        <f>IF(H291=1,REPLACE(E291,1,1,""),E291)</f>
        <v>Эгис</v>
      </c>
      <c r="H291" s="1">
        <f>IF(ISERROR(FIND(" ",E291,1)),0,FIND(" ",E291,1))</f>
        <v>0</v>
      </c>
      <c r="I291" s="4">
        <f>VLOOKUP(E291,Апрель!$C$2:$D$367,2,0)</f>
        <v>1</v>
      </c>
      <c r="J291">
        <f>IF(F291="","",VLOOKUP(F291,Апрель!$C$2:$F$367,2,0))</f>
        <v>1</v>
      </c>
      <c r="K291" t="e">
        <f>IF(F291="","",VLOOKUP(F291,Апрель!$E$2:$F$367,2,0))</f>
        <v>#N/A</v>
      </c>
    </row>
    <row r="292" spans="1:11" hidden="1" x14ac:dyDescent="0.2">
      <c r="A292">
        <f t="shared" si="28"/>
        <v>3</v>
      </c>
      <c r="B292" t="s">
        <v>1248</v>
      </c>
      <c r="D292" t="s">
        <v>1249</v>
      </c>
      <c r="E292" t="s">
        <v>2286</v>
      </c>
      <c r="F292" t="s">
        <v>1988</v>
      </c>
      <c r="G292" t="str">
        <f>IF(H292=1,REPLACE(E292,1,1,""),E292)</f>
        <v>Промомед</v>
      </c>
      <c r="H292" s="1">
        <f>IF(ISERROR(FIND(" ",E292,1)),0,FIND(" ",E292,1))</f>
        <v>0</v>
      </c>
      <c r="I292" s="4" t="e">
        <f>VLOOKUP(E292,Апрель!$C$2:$D$367,2,0)</f>
        <v>#N/A</v>
      </c>
      <c r="J292">
        <f>IF(F292="","",VLOOKUP(F292,Апрель!$C$2:$F$367,2,0))</f>
        <v>1</v>
      </c>
      <c r="K292" t="e">
        <f>IF(F292="","",VLOOKUP(F292,Апрель!$E$2:$F$367,2,0))</f>
        <v>#N/A</v>
      </c>
    </row>
    <row r="293" spans="1:11" hidden="1" x14ac:dyDescent="0.2">
      <c r="A293">
        <f t="shared" si="28"/>
        <v>3</v>
      </c>
      <c r="B293" t="s">
        <v>1250</v>
      </c>
      <c r="D293" t="s">
        <v>1251</v>
      </c>
      <c r="E293" t="s">
        <v>2230</v>
      </c>
      <c r="F293" t="s">
        <v>2303</v>
      </c>
      <c r="G293" t="str">
        <f>IF(H293=1,REPLACE(E293,1,1,""),E293)</f>
        <v>Фальк</v>
      </c>
      <c r="H293" s="1">
        <f>IF(ISERROR(FIND(" ",E293,1)),0,FIND(" ",E293,1))</f>
        <v>0</v>
      </c>
      <c r="I293" s="4">
        <f>VLOOKUP(E293,Апрель!$C$2:$D$367,2,0)</f>
        <v>0</v>
      </c>
      <c r="J293" t="e">
        <f>IF(F293="","",VLOOKUP(F293,Апрель!$C$2:$F$367,2,0))</f>
        <v>#N/A</v>
      </c>
      <c r="K293" t="e">
        <f>IF(F293="","",VLOOKUP(F293,Апрель!$E$2:$F$367,2,0))</f>
        <v>#N/A</v>
      </c>
    </row>
    <row r="294" spans="1:11" hidden="1" x14ac:dyDescent="0.2">
      <c r="B294" t="s">
        <v>1252</v>
      </c>
      <c r="D294" t="s">
        <v>1253</v>
      </c>
      <c r="E294" t="s">
        <v>2304</v>
      </c>
      <c r="G294" t="str">
        <f>IF(H294=1,REPLACE(E294,1,1,""),E294)</f>
        <v>Ципла</v>
      </c>
      <c r="H294" s="1">
        <f>IF(ISERROR(FIND(" ",E294,1)),0,FIND(" ",E294,1))</f>
        <v>0</v>
      </c>
      <c r="I294" s="4">
        <f>VLOOKUP(E294,Апрель!$C$2:$D$367,2,0)</f>
        <v>1</v>
      </c>
      <c r="J294" t="str">
        <f>IF(F294="","",VLOOKUP(F294,Апрель!$C$2:$F$367,2,0))</f>
        <v/>
      </c>
      <c r="K294" t="str">
        <f>IF(F294="","",VLOOKUP(F294,Апрель!$E$2:$F$367,2,0))</f>
        <v/>
      </c>
    </row>
    <row r="295" spans="1:11" hidden="1" x14ac:dyDescent="0.2">
      <c r="A295">
        <f t="shared" ref="A295:A298" si="29">COUNTA(E295:G295)</f>
        <v>3</v>
      </c>
      <c r="B295" t="s">
        <v>1254</v>
      </c>
      <c r="D295" t="s">
        <v>1255</v>
      </c>
      <c r="E295" t="s">
        <v>1971</v>
      </c>
      <c r="F295" t="s">
        <v>2228</v>
      </c>
      <c r="G295" t="str">
        <f>IF(H295=1,REPLACE(E295,1,1,""),E295)</f>
        <v>Берлин-Хеми</v>
      </c>
      <c r="H295" s="1">
        <f>IF(ISERROR(FIND(" ",E295,1)),0,FIND(" ",E295,1))</f>
        <v>0</v>
      </c>
      <c r="I295" s="4">
        <f>VLOOKUP(E295,Апрель!$C$2:$D$367,2,0)</f>
        <v>0</v>
      </c>
      <c r="J295">
        <f>IF(F295="","",VLOOKUP(F295,Апрель!$C$2:$F$367,2,0))</f>
        <v>1</v>
      </c>
      <c r="K295" t="e">
        <f>IF(F295="","",VLOOKUP(F295,Апрель!$E$2:$F$367,2,0))</f>
        <v>#N/A</v>
      </c>
    </row>
    <row r="296" spans="1:11" hidden="1" x14ac:dyDescent="0.2">
      <c r="A296">
        <f t="shared" si="29"/>
        <v>3</v>
      </c>
      <c r="B296" t="s">
        <v>1256</v>
      </c>
      <c r="D296" t="s">
        <v>1257</v>
      </c>
      <c r="E296" t="s">
        <v>1994</v>
      </c>
      <c r="F296" t="s">
        <v>2305</v>
      </c>
      <c r="G296" t="str">
        <f>IF(H296=1,REPLACE(E296,1,1,""),E296)</f>
        <v>Бауш Хелс</v>
      </c>
      <c r="H296" s="1">
        <f>IF(ISERROR(FIND(" ",E296,1)),0,FIND(" ",E296,1))</f>
        <v>5</v>
      </c>
      <c r="I296" s="4" t="e">
        <f>VLOOKUP(E296,Апрель!$C$2:$D$367,2,0)</f>
        <v>#N/A</v>
      </c>
      <c r="J296" t="e">
        <f>IF(F296="","",VLOOKUP(F296,Апрель!$C$2:$F$367,2,0))</f>
        <v>#N/A</v>
      </c>
      <c r="K296" t="e">
        <f>IF(F296="","",VLOOKUP(F296,Апрель!$E$2:$F$367,2,0))</f>
        <v>#N/A</v>
      </c>
    </row>
    <row r="297" spans="1:11" hidden="1" x14ac:dyDescent="0.2">
      <c r="A297">
        <f t="shared" si="29"/>
        <v>3</v>
      </c>
      <c r="B297" t="s">
        <v>1258</v>
      </c>
      <c r="D297" t="s">
        <v>1259</v>
      </c>
      <c r="E297" t="s">
        <v>2029</v>
      </c>
      <c r="F297" t="s">
        <v>2306</v>
      </c>
      <c r="G297" t="str">
        <f>IF(H297=1,REPLACE(E297,1,1,""),E297)</f>
        <v>Реддис</v>
      </c>
      <c r="H297" s="1">
        <f>IF(ISERROR(FIND(" ",E297,1)),0,FIND(" ",E297,1))</f>
        <v>0</v>
      </c>
      <c r="I297" s="4">
        <f>VLOOKUP(E297,Апрель!$C$2:$D$367,2,0)</f>
        <v>0</v>
      </c>
      <c r="J297" t="e">
        <f>IF(F297="","",VLOOKUP(F297,Апрель!$C$2:$F$367,2,0))</f>
        <v>#N/A</v>
      </c>
      <c r="K297" t="e">
        <f>IF(F297="","",VLOOKUP(F297,Апрель!$E$2:$F$367,2,0))</f>
        <v>#N/A</v>
      </c>
    </row>
    <row r="298" spans="1:11" hidden="1" x14ac:dyDescent="0.2">
      <c r="A298">
        <f t="shared" si="29"/>
        <v>3</v>
      </c>
      <c r="B298" t="s">
        <v>1260</v>
      </c>
      <c r="D298" t="s">
        <v>1261</v>
      </c>
      <c r="E298" t="s">
        <v>1958</v>
      </c>
      <c r="F298" t="s">
        <v>1958</v>
      </c>
      <c r="G298" t="str">
        <f>IF(H298=1,REPLACE(E298,1,1,""),E298)</f>
        <v>Хемофарм</v>
      </c>
      <c r="H298" s="1">
        <f>IF(ISERROR(FIND(" ",E298,1)),0,FIND(" ",E298,1))</f>
        <v>0</v>
      </c>
      <c r="I298" s="4">
        <f>VLOOKUP(E298,Апрель!$C$2:$D$367,2,0)</f>
        <v>1</v>
      </c>
      <c r="J298">
        <f>IF(F298="","",VLOOKUP(F298,Апрель!$C$2:$F$367,2,0))</f>
        <v>1</v>
      </c>
      <c r="K298">
        <f>IF(F298="","",VLOOKUP(F298,Апрель!$E$2:$F$367,2,0))</f>
        <v>1</v>
      </c>
    </row>
    <row r="299" spans="1:11" hidden="1" x14ac:dyDescent="0.2">
      <c r="B299" t="s">
        <v>1262</v>
      </c>
      <c r="D299" t="s">
        <v>1263</v>
      </c>
      <c r="E299" t="s">
        <v>2307</v>
      </c>
      <c r="G299" t="str">
        <f>IF(H299=1,REPLACE(E299,1,1,""),E299)</f>
        <v>Кревель Мойзельбах</v>
      </c>
      <c r="H299" s="1">
        <f>IF(ISERROR(FIND(" ",E299,1)),0,FIND(" ",E299,1))</f>
        <v>8</v>
      </c>
      <c r="I299" s="4">
        <f>VLOOKUP(E299,Апрель!$C$2:$D$367,2,0)</f>
        <v>1</v>
      </c>
      <c r="J299" t="str">
        <f>IF(F299="","",VLOOKUP(F299,Апрель!$C$2:$F$367,2,0))</f>
        <v/>
      </c>
      <c r="K299" t="str">
        <f>IF(F299="","",VLOOKUP(F299,Апрель!$E$2:$F$367,2,0))</f>
        <v/>
      </c>
    </row>
    <row r="300" spans="1:11" hidden="1" x14ac:dyDescent="0.2">
      <c r="A300">
        <f>COUNTA(E300:G300)</f>
        <v>3</v>
      </c>
      <c r="B300" t="s">
        <v>1264</v>
      </c>
      <c r="D300" t="s">
        <v>1265</v>
      </c>
      <c r="E300" t="s">
        <v>1960</v>
      </c>
      <c r="F300" t="s">
        <v>2308</v>
      </c>
      <c r="G300" t="str">
        <f>IF(H300=1,REPLACE(E300,1,1,""),E300)</f>
        <v>Тева</v>
      </c>
      <c r="H300" s="1">
        <f>IF(ISERROR(FIND(" ",E300,1)),0,FIND(" ",E300,1))</f>
        <v>0</v>
      </c>
      <c r="I300" s="4">
        <f>VLOOKUP(E300,Апрель!$C$2:$D$367,2,0)</f>
        <v>0</v>
      </c>
      <c r="J300">
        <f>IF(F300="","",VLOOKUP(F300,Апрель!$C$2:$F$367,2,0))</f>
        <v>1</v>
      </c>
      <c r="K300" t="e">
        <f>IF(F300="","",VLOOKUP(F300,Апрель!$E$2:$F$367,2,0))</f>
        <v>#N/A</v>
      </c>
    </row>
    <row r="301" spans="1:11" hidden="1" x14ac:dyDescent="0.2">
      <c r="B301" t="s">
        <v>1266</v>
      </c>
      <c r="D301" t="s">
        <v>1267</v>
      </c>
      <c r="E301" t="s">
        <v>2054</v>
      </c>
      <c r="G301" t="str">
        <f>IF(H301=1,REPLACE(E301,1,1,""),E301)</f>
        <v>Балканфарма</v>
      </c>
      <c r="H301" s="1">
        <f>IF(ISERROR(FIND(" ",E301,1)),0,FIND(" ",E301,1))</f>
        <v>0</v>
      </c>
      <c r="I301" s="4">
        <f>VLOOKUP(E301,Апрель!$C$2:$D$367,2,0)</f>
        <v>0</v>
      </c>
      <c r="J301" t="str">
        <f>IF(F301="","",VLOOKUP(F301,Апрель!$C$2:$F$367,2,0))</f>
        <v/>
      </c>
      <c r="K301" t="str">
        <f>IF(F301="","",VLOOKUP(F301,Апрель!$E$2:$F$367,2,0))</f>
        <v/>
      </c>
    </row>
    <row r="302" spans="1:11" hidden="1" x14ac:dyDescent="0.2">
      <c r="B302" t="s">
        <v>1268</v>
      </c>
      <c r="D302" t="s">
        <v>1269</v>
      </c>
      <c r="E302" t="s">
        <v>2068</v>
      </c>
      <c r="G302" t="str">
        <f>IF(H302=1,REPLACE(E302,1,1,""),E302)</f>
        <v>Новартис</v>
      </c>
      <c r="H302" s="1">
        <f>IF(ISERROR(FIND(" ",E302,1)),0,FIND(" ",E302,1))</f>
        <v>0</v>
      </c>
      <c r="I302" s="4">
        <f>VLOOKUP(E302,Апрель!$C$2:$D$367,2,0)</f>
        <v>0</v>
      </c>
      <c r="J302" t="str">
        <f>IF(F302="","",VLOOKUP(F302,Апрель!$C$2:$F$367,2,0))</f>
        <v/>
      </c>
      <c r="K302" t="str">
        <f>IF(F302="","",VLOOKUP(F302,Апрель!$E$2:$F$367,2,0))</f>
        <v/>
      </c>
    </row>
    <row r="303" spans="1:11" hidden="1" x14ac:dyDescent="0.2">
      <c r="B303" t="s">
        <v>1270</v>
      </c>
      <c r="D303" t="s">
        <v>593</v>
      </c>
      <c r="E303" t="s">
        <v>1997</v>
      </c>
      <c r="G303" t="str">
        <f>IF(H303=1,REPLACE(E303,1,1,""),E303)</f>
        <v>Самарамедпром</v>
      </c>
      <c r="H303" s="1">
        <f>IF(ISERROR(FIND(" ",E303,1)),0,FIND(" ",E303,1))</f>
        <v>0</v>
      </c>
      <c r="I303" s="4">
        <f>VLOOKUP(E303,Апрель!$C$2:$D$367,2,0)</f>
        <v>1</v>
      </c>
      <c r="J303" t="str">
        <f>IF(F303="","",VLOOKUP(F303,Апрель!$C$2:$F$367,2,0))</f>
        <v/>
      </c>
      <c r="K303" t="str">
        <f>IF(F303="","",VLOOKUP(F303,Апрель!$E$2:$F$367,2,0))</f>
        <v/>
      </c>
    </row>
    <row r="304" spans="1:11" hidden="1" x14ac:dyDescent="0.2">
      <c r="A304">
        <f t="shared" ref="A304:A305" si="30">COUNTA(E304:G304)</f>
        <v>3</v>
      </c>
      <c r="B304" t="s">
        <v>1271</v>
      </c>
      <c r="D304" t="s">
        <v>1272</v>
      </c>
      <c r="E304" t="s">
        <v>1971</v>
      </c>
      <c r="F304" t="s">
        <v>2228</v>
      </c>
      <c r="G304" t="str">
        <f>IF(H304=1,REPLACE(E304,1,1,""),E304)</f>
        <v>Берлин-Хеми</v>
      </c>
      <c r="H304" s="1">
        <f>IF(ISERROR(FIND(" ",E304,1)),0,FIND(" ",E304,1))</f>
        <v>0</v>
      </c>
      <c r="I304" s="4">
        <f>VLOOKUP(E304,Апрель!$C$2:$D$367,2,0)</f>
        <v>0</v>
      </c>
      <c r="J304">
        <f>IF(F304="","",VLOOKUP(F304,Апрель!$C$2:$F$367,2,0))</f>
        <v>1</v>
      </c>
      <c r="K304" t="e">
        <f>IF(F304="","",VLOOKUP(F304,Апрель!$E$2:$F$367,2,0))</f>
        <v>#N/A</v>
      </c>
    </row>
    <row r="305" spans="1:11" hidden="1" x14ac:dyDescent="0.2">
      <c r="A305">
        <f t="shared" si="30"/>
        <v>3</v>
      </c>
      <c r="B305" t="s">
        <v>1273</v>
      </c>
      <c r="D305" t="s">
        <v>1274</v>
      </c>
      <c r="E305" t="s">
        <v>2215</v>
      </c>
      <c r="F305" t="s">
        <v>2309</v>
      </c>
      <c r="G305" t="str">
        <f>IF(H305=1,REPLACE(E305,1,1,""),E305)</f>
        <v>ПРО.МЕД.</v>
      </c>
      <c r="H305" s="1">
        <f>IF(ISERROR(FIND(" ",E305,1)),0,FIND(" ",E305,1))</f>
        <v>0</v>
      </c>
      <c r="I305" s="4">
        <f>VLOOKUP(E305,Апрель!$C$2:$D$367,2,0)</f>
        <v>0</v>
      </c>
      <c r="J305" t="e">
        <f>IF(F305="","",VLOOKUP(F305,Апрель!$C$2:$F$367,2,0))</f>
        <v>#N/A</v>
      </c>
      <c r="K305" t="e">
        <f>IF(F305="","",VLOOKUP(F305,Апрель!$E$2:$F$367,2,0))</f>
        <v>#N/A</v>
      </c>
    </row>
    <row r="306" spans="1:11" hidden="1" x14ac:dyDescent="0.2">
      <c r="B306" t="s">
        <v>1275</v>
      </c>
      <c r="D306" t="s">
        <v>672</v>
      </c>
      <c r="E306" t="s">
        <v>2055</v>
      </c>
      <c r="G306" t="str">
        <f>IF(H306=1,REPLACE(E306,1,1,""),E306)</f>
        <v>Олайнфарм</v>
      </c>
      <c r="H306" s="1">
        <f>IF(ISERROR(FIND(" ",E306,1)),0,FIND(" ",E306,1))</f>
        <v>0</v>
      </c>
      <c r="I306" s="4">
        <f>VLOOKUP(E306,Апрель!$C$2:$D$367,2,0)</f>
        <v>1</v>
      </c>
      <c r="J306" t="str">
        <f>IF(F306="","",VLOOKUP(F306,Апрель!$C$2:$F$367,2,0))</f>
        <v/>
      </c>
      <c r="K306" t="str">
        <f>IF(F306="","",VLOOKUP(F306,Апрель!$E$2:$F$367,2,0))</f>
        <v/>
      </c>
    </row>
    <row r="307" spans="1:11" hidden="1" x14ac:dyDescent="0.2">
      <c r="A307">
        <f t="shared" ref="A307:A310" si="31">COUNTA(E307:G307)</f>
        <v>3</v>
      </c>
      <c r="B307" t="s">
        <v>1276</v>
      </c>
      <c r="D307" t="s">
        <v>794</v>
      </c>
      <c r="E307" t="s">
        <v>1961</v>
      </c>
      <c r="F307" t="s">
        <v>1961</v>
      </c>
      <c r="G307" t="str">
        <f>IF(H307=1,REPLACE(E307,1,1,""),E307)</f>
        <v>Гедеон Рихтер</v>
      </c>
      <c r="H307" s="1">
        <f>IF(ISERROR(FIND(" ",E307,1)),0,FIND(" ",E307,1))</f>
        <v>7</v>
      </c>
      <c r="I307" s="4">
        <f>VLOOKUP(E307,Апрель!$C$2:$D$367,2,0)</f>
        <v>1</v>
      </c>
      <c r="J307">
        <f>IF(F307="","",VLOOKUP(F307,Апрель!$C$2:$F$367,2,0))</f>
        <v>1</v>
      </c>
      <c r="K307" t="e">
        <f>IF(F307="","",VLOOKUP(F307,Апрель!$E$2:$F$367,2,0))</f>
        <v>#N/A</v>
      </c>
    </row>
    <row r="308" spans="1:11" hidden="1" x14ac:dyDescent="0.2">
      <c r="A308">
        <f t="shared" si="31"/>
        <v>3</v>
      </c>
      <c r="B308" t="s">
        <v>1277</v>
      </c>
      <c r="D308" t="s">
        <v>1278</v>
      </c>
      <c r="E308" t="s">
        <v>2068</v>
      </c>
      <c r="F308" t="s">
        <v>2068</v>
      </c>
      <c r="G308" t="str">
        <f>IF(H308=1,REPLACE(E308,1,1,""),E308)</f>
        <v>Новартис</v>
      </c>
      <c r="H308" s="1">
        <f>IF(ISERROR(FIND(" ",E308,1)),0,FIND(" ",E308,1))</f>
        <v>0</v>
      </c>
      <c r="I308" s="4">
        <f>VLOOKUP(E308,Апрель!$C$2:$D$367,2,0)</f>
        <v>0</v>
      </c>
      <c r="J308">
        <f>IF(F308="","",VLOOKUP(F308,Апрель!$C$2:$F$367,2,0))</f>
        <v>0</v>
      </c>
      <c r="K308" t="e">
        <f>IF(F308="","",VLOOKUP(F308,Апрель!$E$2:$F$367,2,0))</f>
        <v>#N/A</v>
      </c>
    </row>
    <row r="309" spans="1:11" hidden="1" x14ac:dyDescent="0.2">
      <c r="A309">
        <f t="shared" si="31"/>
        <v>3</v>
      </c>
      <c r="B309" t="s">
        <v>1279</v>
      </c>
      <c r="D309" t="s">
        <v>1280</v>
      </c>
      <c r="E309" t="s">
        <v>2243</v>
      </c>
      <c r="F309" t="s">
        <v>2280</v>
      </c>
      <c r="G309" t="str">
        <f>IF(H309=1,REPLACE(E309,1,1,""),E309)</f>
        <v>Джонсон энд Джонсон</v>
      </c>
      <c r="H309" s="1">
        <f>IF(ISERROR(FIND(" ",E309,1)),0,FIND(" ",E309,1))</f>
        <v>8</v>
      </c>
      <c r="I309" s="4">
        <f>VLOOKUP(E309,Апрель!$C$2:$D$367,2,0)</f>
        <v>1</v>
      </c>
      <c r="J309">
        <f>IF(F309="","",VLOOKUP(F309,Апрель!$C$2:$F$367,2,0))</f>
        <v>1</v>
      </c>
      <c r="K309" t="e">
        <f>IF(F309="","",VLOOKUP(F309,Апрель!$E$2:$F$367,2,0))</f>
        <v>#N/A</v>
      </c>
    </row>
    <row r="310" spans="1:11" hidden="1" x14ac:dyDescent="0.2">
      <c r="A310">
        <f t="shared" si="31"/>
        <v>3</v>
      </c>
      <c r="B310" t="s">
        <v>1281</v>
      </c>
      <c r="D310" t="s">
        <v>794</v>
      </c>
      <c r="E310" t="s">
        <v>1961</v>
      </c>
      <c r="F310" t="s">
        <v>1961</v>
      </c>
      <c r="G310" t="str">
        <f>IF(H310=1,REPLACE(E310,1,1,""),E310)</f>
        <v>Гедеон Рихтер</v>
      </c>
      <c r="H310" s="1">
        <f>IF(ISERROR(FIND(" ",E310,1)),0,FIND(" ",E310,1))</f>
        <v>7</v>
      </c>
      <c r="I310" s="4">
        <f>VLOOKUP(E310,Апрель!$C$2:$D$367,2,0)</f>
        <v>1</v>
      </c>
      <c r="J310">
        <f>IF(F310="","",VLOOKUP(F310,Апрель!$C$2:$F$367,2,0))</f>
        <v>1</v>
      </c>
      <c r="K310" t="e">
        <f>IF(F310="","",VLOOKUP(F310,Апрель!$E$2:$F$367,2,0))</f>
        <v>#N/A</v>
      </c>
    </row>
    <row r="311" spans="1:11" hidden="1" x14ac:dyDescent="0.2">
      <c r="B311" t="s">
        <v>1282</v>
      </c>
      <c r="D311" t="s">
        <v>687</v>
      </c>
      <c r="E311" t="s">
        <v>2056</v>
      </c>
      <c r="G311" t="str">
        <f>IF(H311=1,REPLACE(E311,1,1,""),E311)</f>
        <v>Восток</v>
      </c>
      <c r="H311" s="1">
        <f>IF(ISERROR(FIND(" ",E311,1)),0,FIND(" ",E311,1))</f>
        <v>0</v>
      </c>
      <c r="I311" s="4">
        <f>VLOOKUP(E311,Апрель!$C$2:$D$367,2,0)</f>
        <v>1</v>
      </c>
      <c r="J311" t="str">
        <f>IF(F311="","",VLOOKUP(F311,Апрель!$C$2:$F$367,2,0))</f>
        <v/>
      </c>
      <c r="K311" t="str">
        <f>IF(F311="","",VLOOKUP(F311,Апрель!$E$2:$F$367,2,0))</f>
        <v/>
      </c>
    </row>
    <row r="312" spans="1:11" hidden="1" x14ac:dyDescent="0.2">
      <c r="A312">
        <f t="shared" ref="A312:A313" si="32">COUNTA(E312:G312)</f>
        <v>3</v>
      </c>
      <c r="B312" t="s">
        <v>1283</v>
      </c>
      <c r="D312" t="s">
        <v>1284</v>
      </c>
      <c r="E312" t="s">
        <v>561</v>
      </c>
      <c r="F312" t="s">
        <v>561</v>
      </c>
      <c r="G312" t="str">
        <f>IF(H312=1,REPLACE(E312,1,1,""),E312)</f>
        <v>Озон</v>
      </c>
      <c r="H312" s="1">
        <f>IF(ISERROR(FIND(" ",E312,1)),0,FIND(" ",E312,1))</f>
        <v>0</v>
      </c>
      <c r="I312" s="4">
        <f>VLOOKUP(E312,Апрель!$C$2:$D$367,2,0)</f>
        <v>1</v>
      </c>
      <c r="J312">
        <f>IF(F312="","",VLOOKUP(F312,Апрель!$C$2:$F$367,2,0))</f>
        <v>1</v>
      </c>
      <c r="K312" t="e">
        <f>IF(F312="","",VLOOKUP(F312,Апрель!$E$2:$F$367,2,0))</f>
        <v>#N/A</v>
      </c>
    </row>
    <row r="313" spans="1:11" hidden="1" x14ac:dyDescent="0.2">
      <c r="A313">
        <f t="shared" si="32"/>
        <v>3</v>
      </c>
      <c r="B313" t="s">
        <v>1285</v>
      </c>
      <c r="D313" t="s">
        <v>1286</v>
      </c>
      <c r="E313" t="s">
        <v>2310</v>
      </c>
      <c r="F313" t="s">
        <v>2221</v>
      </c>
      <c r="G313" t="str">
        <f>IF(H313=1,REPLACE(E313,1,1,""),E313)</f>
        <v>Бристоль Майерс</v>
      </c>
      <c r="H313" s="1">
        <f>IF(ISERROR(FIND(" ",E313,1)),0,FIND(" ",E313,1))</f>
        <v>9</v>
      </c>
      <c r="I313" s="4">
        <f>VLOOKUP(E313,Апрель!$C$2:$D$367,2,0)</f>
        <v>1</v>
      </c>
      <c r="J313" t="e">
        <f>IF(F313="","",VLOOKUP(F313,Апрель!$C$2:$F$367,2,0))</f>
        <v>#N/A</v>
      </c>
      <c r="K313" t="e">
        <f>IF(F313="","",VLOOKUP(F313,Апрель!$E$2:$F$367,2,0))</f>
        <v>#N/A</v>
      </c>
    </row>
    <row r="314" spans="1:11" hidden="1" x14ac:dyDescent="0.2">
      <c r="B314" t="s">
        <v>1287</v>
      </c>
      <c r="D314" t="s">
        <v>1288</v>
      </c>
      <c r="E314" t="s">
        <v>1965</v>
      </c>
      <c r="G314" t="str">
        <f>IF(H314=1,REPLACE(E314,1,1,""),E314)</f>
        <v>Авексима</v>
      </c>
      <c r="H314" s="1">
        <f>IF(ISERROR(FIND(" ",E314,1)),0,FIND(" ",E314,1))</f>
        <v>0</v>
      </c>
      <c r="I314" s="4" t="e">
        <f>VLOOKUP(E314,Апрель!$C$2:$D$367,2,0)</f>
        <v>#N/A</v>
      </c>
      <c r="J314" t="str">
        <f>IF(F314="","",VLOOKUP(F314,Апрель!$C$2:$F$367,2,0))</f>
        <v/>
      </c>
      <c r="K314" t="str">
        <f>IF(F314="","",VLOOKUP(F314,Апрель!$E$2:$F$367,2,0))</f>
        <v/>
      </c>
    </row>
    <row r="315" spans="1:11" hidden="1" x14ac:dyDescent="0.2">
      <c r="A315">
        <f t="shared" ref="A315:A320" si="33">COUNTA(E315:G315)</f>
        <v>3</v>
      </c>
      <c r="B315" t="s">
        <v>1289</v>
      </c>
      <c r="D315" t="s">
        <v>1290</v>
      </c>
      <c r="E315" t="s">
        <v>2311</v>
      </c>
      <c r="F315" t="s">
        <v>2311</v>
      </c>
      <c r="G315" t="str">
        <f>IF(H315=1,REPLACE(E315,1,1,""),E315)</f>
        <v>Берингер Ингельхайм</v>
      </c>
      <c r="H315" s="1">
        <f>IF(ISERROR(FIND(" ",E315,1)),0,FIND(" ",E315,1))</f>
        <v>9</v>
      </c>
      <c r="I315" s="4">
        <f>VLOOKUP(E315,Апрель!$C$2:$D$367,2,0)</f>
        <v>1</v>
      </c>
      <c r="J315">
        <f>IF(F315="","",VLOOKUP(F315,Апрель!$C$2:$F$367,2,0))</f>
        <v>1</v>
      </c>
      <c r="K315" t="e">
        <f>IF(F315="","",VLOOKUP(F315,Апрель!$E$2:$F$367,2,0))</f>
        <v>#N/A</v>
      </c>
    </row>
    <row r="316" spans="1:11" hidden="1" x14ac:dyDescent="0.2">
      <c r="A316">
        <f t="shared" si="33"/>
        <v>3</v>
      </c>
      <c r="B316" t="s">
        <v>1291</v>
      </c>
      <c r="D316" t="s">
        <v>1292</v>
      </c>
      <c r="E316" t="s">
        <v>2017</v>
      </c>
      <c r="F316" t="s">
        <v>2312</v>
      </c>
      <c r="G316" t="str">
        <f>IF(H316=1,REPLACE(E316,1,1,""),E316)</f>
        <v>Фармстандарт</v>
      </c>
      <c r="H316" s="1">
        <f>IF(ISERROR(FIND(" ",E316,1)),0,FIND(" ",E316,1))</f>
        <v>0</v>
      </c>
      <c r="I316" s="4">
        <f>VLOOKUP(E316,Апрель!$C$2:$D$367,2,0)</f>
        <v>0</v>
      </c>
      <c r="J316" t="e">
        <f>IF(F316="","",VLOOKUP(F316,Апрель!$C$2:$F$367,2,0))</f>
        <v>#N/A</v>
      </c>
      <c r="K316" t="e">
        <f>IF(F316="","",VLOOKUP(F316,Апрель!$E$2:$F$367,2,0))</f>
        <v>#N/A</v>
      </c>
    </row>
    <row r="317" spans="1:11" hidden="1" x14ac:dyDescent="0.2">
      <c r="A317">
        <f t="shared" si="33"/>
        <v>3</v>
      </c>
      <c r="B317" t="s">
        <v>1293</v>
      </c>
      <c r="D317" t="s">
        <v>1294</v>
      </c>
      <c r="E317" t="s">
        <v>2015</v>
      </c>
      <c r="F317" t="s">
        <v>2313</v>
      </c>
      <c r="G317" t="str">
        <f>IF(H317=1,REPLACE(E317,1,1,""),E317)</f>
        <v>КРКА</v>
      </c>
      <c r="H317" s="1">
        <f>IF(ISERROR(FIND(" ",E317,1)),0,FIND(" ",E317,1))</f>
        <v>0</v>
      </c>
      <c r="I317" s="4">
        <f>VLOOKUP(E317,Апрель!$C$2:$D$367,2,0)</f>
        <v>1</v>
      </c>
      <c r="J317" t="e">
        <f>IF(F317="","",VLOOKUP(F317,Апрель!$C$2:$F$367,2,0))</f>
        <v>#N/A</v>
      </c>
      <c r="K317" t="e">
        <f>IF(F317="","",VLOOKUP(F317,Апрель!$E$2:$F$367,2,0))</f>
        <v>#N/A</v>
      </c>
    </row>
    <row r="318" spans="1:11" hidden="1" x14ac:dyDescent="0.2">
      <c r="A318">
        <f t="shared" si="33"/>
        <v>3</v>
      </c>
      <c r="B318" t="s">
        <v>1295</v>
      </c>
      <c r="D318" t="s">
        <v>1296</v>
      </c>
      <c r="E318" t="s">
        <v>2086</v>
      </c>
      <c r="F318" t="s">
        <v>2314</v>
      </c>
      <c r="G318" t="str">
        <f>IF(H318=1,REPLACE(E318,1,1,""),E318)</f>
        <v>Роза-Фитофарм</v>
      </c>
      <c r="H318" s="1">
        <f>IF(ISERROR(FIND(" ",E318,1)),0,FIND(" ",E318,1))</f>
        <v>0</v>
      </c>
      <c r="I318" s="4">
        <f>VLOOKUP(E318,Апрель!$C$2:$D$367,2,0)</f>
        <v>0</v>
      </c>
      <c r="J318" t="e">
        <f>IF(F318="","",VLOOKUP(F318,Апрель!$C$2:$F$367,2,0))</f>
        <v>#N/A</v>
      </c>
      <c r="K318" t="e">
        <f>IF(F318="","",VLOOKUP(F318,Апрель!$E$2:$F$367,2,0))</f>
        <v>#N/A</v>
      </c>
    </row>
    <row r="319" spans="1:11" hidden="1" x14ac:dyDescent="0.2">
      <c r="A319">
        <f t="shared" si="33"/>
        <v>3</v>
      </c>
      <c r="B319" t="s">
        <v>1297</v>
      </c>
      <c r="D319" t="s">
        <v>1298</v>
      </c>
      <c r="E319" t="s">
        <v>2315</v>
      </c>
      <c r="F319" t="s">
        <v>2316</v>
      </c>
      <c r="G319" t="str">
        <f>IF(H319=1,REPLACE(E319,1,1,""),E319)</f>
        <v>Грюненталь</v>
      </c>
      <c r="H319" s="1">
        <f>IF(ISERROR(FIND(" ",E319,1)),0,FIND(" ",E319,1))</f>
        <v>0</v>
      </c>
      <c r="I319" s="4">
        <f>VLOOKUP(E319,Апрель!$C$2:$D$367,2,0)</f>
        <v>1</v>
      </c>
      <c r="J319" t="e">
        <f>IF(F319="","",VLOOKUP(F319,Апрель!$C$2:$F$367,2,0))</f>
        <v>#N/A</v>
      </c>
      <c r="K319" t="e">
        <f>IF(F319="","",VLOOKUP(F319,Апрель!$E$2:$F$367,2,0))</f>
        <v>#N/A</v>
      </c>
    </row>
    <row r="320" spans="1:11" hidden="1" x14ac:dyDescent="0.2">
      <c r="A320">
        <f t="shared" si="33"/>
        <v>3</v>
      </c>
      <c r="B320" t="s">
        <v>1299</v>
      </c>
      <c r="D320" t="s">
        <v>1300</v>
      </c>
      <c r="E320" t="s">
        <v>2257</v>
      </c>
      <c r="F320" t="s">
        <v>1980</v>
      </c>
      <c r="G320" t="str">
        <f>IF(H320=1,REPLACE(E320,1,1,""),E320)</f>
        <v>Астеллас</v>
      </c>
      <c r="H320" s="1">
        <f>IF(ISERROR(FIND(" ",E320,1)),0,FIND(" ",E320,1))</f>
        <v>0</v>
      </c>
      <c r="I320" s="4">
        <f>VLOOKUP(E320,Апрель!$C$2:$D$367,2,0)</f>
        <v>1</v>
      </c>
      <c r="J320">
        <f>IF(F320="","",VLOOKUP(F320,Апрель!$C$2:$F$367,2,0))</f>
        <v>1</v>
      </c>
      <c r="K320" t="e">
        <f>IF(F320="","",VLOOKUP(F320,Апрель!$E$2:$F$367,2,0))</f>
        <v>#N/A</v>
      </c>
    </row>
    <row r="321" spans="1:11" hidden="1" x14ac:dyDescent="0.2">
      <c r="B321" t="s">
        <v>1301</v>
      </c>
      <c r="D321" t="s">
        <v>495</v>
      </c>
      <c r="E321" t="s">
        <v>1301</v>
      </c>
      <c r="G321" t="str">
        <f>IF(H321=1,REPLACE(E321,1,1,""),E321)</f>
        <v>Софартекс</v>
      </c>
      <c r="H321" s="1">
        <f>IF(ISERROR(FIND(" ",E321,1)),0,FIND(" ",E321,1))</f>
        <v>0</v>
      </c>
      <c r="I321" s="4">
        <f>VLOOKUP(E321,Апрель!$C$2:$D$367,2,0)</f>
        <v>1</v>
      </c>
      <c r="J321" t="str">
        <f>IF(F321="","",VLOOKUP(F321,Апрель!$C$2:$F$367,2,0))</f>
        <v/>
      </c>
      <c r="K321" t="str">
        <f>IF(F321="","",VLOOKUP(F321,Апрель!$E$2:$F$367,2,0))</f>
        <v/>
      </c>
    </row>
    <row r="322" spans="1:11" hidden="1" x14ac:dyDescent="0.2">
      <c r="B322" t="s">
        <v>1302</v>
      </c>
      <c r="D322" t="s">
        <v>1303</v>
      </c>
      <c r="E322" t="s">
        <v>2017</v>
      </c>
      <c r="G322" t="str">
        <f>IF(H322=1,REPLACE(E322,1,1,""),E322)</f>
        <v>Фармстандарт</v>
      </c>
      <c r="H322" s="1">
        <f>IF(ISERROR(FIND(" ",E322,1)),0,FIND(" ",E322,1))</f>
        <v>0</v>
      </c>
      <c r="I322" s="4">
        <f>VLOOKUP(E322,Апрель!$C$2:$D$367,2,0)</f>
        <v>0</v>
      </c>
      <c r="J322" t="str">
        <f>IF(F322="","",VLOOKUP(F322,Апрель!$C$2:$F$367,2,0))</f>
        <v/>
      </c>
      <c r="K322" t="str">
        <f>IF(F322="","",VLOOKUP(F322,Апрель!$E$2:$F$367,2,0))</f>
        <v/>
      </c>
    </row>
    <row r="323" spans="1:11" hidden="1" x14ac:dyDescent="0.2">
      <c r="A323">
        <f>COUNTA(E323:G323)</f>
        <v>3</v>
      </c>
      <c r="B323" t="s">
        <v>1304</v>
      </c>
      <c r="D323" t="s">
        <v>1305</v>
      </c>
      <c r="E323" t="s">
        <v>2071</v>
      </c>
      <c r="F323" t="s">
        <v>2260</v>
      </c>
      <c r="G323" t="str">
        <f>IF(H323=1,REPLACE(E323,1,1,""),E323)</f>
        <v>Эббот</v>
      </c>
      <c r="H323" s="1">
        <f>IF(ISERROR(FIND(" ",E323,1)),0,FIND(" ",E323,1))</f>
        <v>0</v>
      </c>
      <c r="I323" s="4">
        <f>VLOOKUP(E323,Апрель!$C$2:$D$367,2,0)</f>
        <v>0</v>
      </c>
      <c r="J323" t="e">
        <f>IF(F323="","",VLOOKUP(F323,Апрель!$C$2:$F$367,2,0))</f>
        <v>#N/A</v>
      </c>
      <c r="K323" t="e">
        <f>IF(F323="","",VLOOKUP(F323,Апрель!$E$2:$F$367,2,0))</f>
        <v>#N/A</v>
      </c>
    </row>
    <row r="324" spans="1:11" hidden="1" x14ac:dyDescent="0.2">
      <c r="B324" t="s">
        <v>1306</v>
      </c>
      <c r="D324" t="s">
        <v>602</v>
      </c>
      <c r="E324" t="s">
        <v>2057</v>
      </c>
      <c r="G324" t="str">
        <f>IF(H324=1,REPLACE(E324,1,1,""),E324)</f>
        <v>Флора Кавказа</v>
      </c>
      <c r="H324" s="1">
        <f>IF(ISERROR(FIND(" ",E324,1)),0,FIND(" ",E324,1))</f>
        <v>6</v>
      </c>
      <c r="I324" s="4">
        <f>VLOOKUP(E324,Апрель!$C$2:$D$367,2,0)</f>
        <v>1</v>
      </c>
      <c r="J324" t="str">
        <f>IF(F324="","",VLOOKUP(F324,Апрель!$C$2:$F$367,2,0))</f>
        <v/>
      </c>
      <c r="K324" t="str">
        <f>IF(F324="","",VLOOKUP(F324,Апрель!$E$2:$F$367,2,0))</f>
        <v/>
      </c>
    </row>
    <row r="325" spans="1:11" hidden="1" x14ac:dyDescent="0.2">
      <c r="B325" t="s">
        <v>1307</v>
      </c>
      <c r="D325" t="s">
        <v>649</v>
      </c>
      <c r="E325" t="s">
        <v>2058</v>
      </c>
      <c r="G325" t="str">
        <f>IF(H325=1,REPLACE(E325,1,1,""),E325)</f>
        <v>Рафарма</v>
      </c>
      <c r="H325" s="1">
        <f>IF(ISERROR(FIND(" ",E325,1)),0,FIND(" ",E325,1))</f>
        <v>0</v>
      </c>
      <c r="I325" s="4">
        <f>VLOOKUP(E325,Апрель!$C$2:$D$367,2,0)</f>
        <v>1</v>
      </c>
      <c r="J325" t="str">
        <f>IF(F325="","",VLOOKUP(F325,Апрель!$C$2:$F$367,2,0))</f>
        <v/>
      </c>
      <c r="K325" t="str">
        <f>IF(F325="","",VLOOKUP(F325,Апрель!$E$2:$F$367,2,0))</f>
        <v/>
      </c>
    </row>
    <row r="326" spans="1:11" hidden="1" x14ac:dyDescent="0.2">
      <c r="A326">
        <f>COUNTA(E326:G326)</f>
        <v>3</v>
      </c>
      <c r="B326" t="s">
        <v>1308</v>
      </c>
      <c r="D326" t="s">
        <v>1309</v>
      </c>
      <c r="E326" t="s">
        <v>2243</v>
      </c>
      <c r="F326" t="s">
        <v>2272</v>
      </c>
      <c r="G326" t="str">
        <f>IF(H326=1,REPLACE(E326,1,1,""),E326)</f>
        <v>Джонсон энд Джонсон</v>
      </c>
      <c r="H326" s="1">
        <f>IF(ISERROR(FIND(" ",E326,1)),0,FIND(" ",E326,1))</f>
        <v>8</v>
      </c>
      <c r="I326" s="4">
        <f>VLOOKUP(E326,Апрель!$C$2:$D$367,2,0)</f>
        <v>1</v>
      </c>
      <c r="J326">
        <f>IF(F326="","",VLOOKUP(F326,Апрель!$C$2:$F$367,2,0))</f>
        <v>1</v>
      </c>
      <c r="K326" t="e">
        <f>IF(F326="","",VLOOKUP(F326,Апрель!$E$2:$F$367,2,0))</f>
        <v>#N/A</v>
      </c>
    </row>
    <row r="327" spans="1:11" hidden="1" x14ac:dyDescent="0.2">
      <c r="B327" t="s">
        <v>1310</v>
      </c>
      <c r="D327" t="s">
        <v>1311</v>
      </c>
      <c r="E327" t="s">
        <v>2317</v>
      </c>
      <c r="G327" t="str">
        <f>IF(H327=1,REPLACE(E327,1,1,""),E327)</f>
        <v>НМИЦ кардиологии Минздрава</v>
      </c>
      <c r="H327" s="1">
        <f>IF(ISERROR(FIND(" ",E327,1)),0,FIND(" ",E327,1))</f>
        <v>5</v>
      </c>
      <c r="I327" s="4" t="e">
        <f>VLOOKUP(E327,Апрель!$C$2:$D$367,2,0)</f>
        <v>#N/A</v>
      </c>
      <c r="J327" t="str">
        <f>IF(F327="","",VLOOKUP(F327,Апрель!$C$2:$F$367,2,0))</f>
        <v/>
      </c>
      <c r="K327" t="str">
        <f>IF(F327="","",VLOOKUP(F327,Апрель!$E$2:$F$367,2,0))</f>
        <v/>
      </c>
    </row>
    <row r="328" spans="1:11" hidden="1" x14ac:dyDescent="0.2">
      <c r="A328">
        <f t="shared" ref="A328:A330" si="34">COUNTA(E328:G328)</f>
        <v>3</v>
      </c>
      <c r="B328" t="s">
        <v>1312</v>
      </c>
      <c r="D328" t="s">
        <v>1313</v>
      </c>
      <c r="E328" t="s">
        <v>2071</v>
      </c>
      <c r="F328" t="s">
        <v>2071</v>
      </c>
      <c r="G328" t="str">
        <f>IF(H328=1,REPLACE(E328,1,1,""),E328)</f>
        <v>Эббот</v>
      </c>
      <c r="H328" s="1">
        <f>IF(ISERROR(FIND(" ",E328,1)),0,FIND(" ",E328,1))</f>
        <v>0</v>
      </c>
      <c r="I328" s="4">
        <f>VLOOKUP(E328,Апрель!$C$2:$D$367,2,0)</f>
        <v>0</v>
      </c>
      <c r="J328">
        <f>IF(F328="","",VLOOKUP(F328,Апрель!$C$2:$F$367,2,0))</f>
        <v>0</v>
      </c>
      <c r="K328" t="e">
        <f>IF(F328="","",VLOOKUP(F328,Апрель!$E$2:$F$367,2,0))</f>
        <v>#N/A</v>
      </c>
    </row>
    <row r="329" spans="1:11" hidden="1" x14ac:dyDescent="0.2">
      <c r="A329">
        <f t="shared" si="34"/>
        <v>3</v>
      </c>
      <c r="B329" t="s">
        <v>1314</v>
      </c>
      <c r="D329" t="s">
        <v>1315</v>
      </c>
      <c r="E329" t="s">
        <v>1995</v>
      </c>
      <c r="F329" t="s">
        <v>1220</v>
      </c>
      <c r="G329" t="str">
        <f>IF(H329=1,REPLACE(E329,1,1,""),E329)</f>
        <v>Сандоз Фармасьютикалс д.д.</v>
      </c>
      <c r="H329" s="1">
        <f>IF(ISERROR(FIND(" ",E329,1)),0,FIND(" ",E329,1))</f>
        <v>7</v>
      </c>
      <c r="I329" s="4" t="e">
        <f>VLOOKUP(E329,Апрель!$C$2:$D$367,2,0)</f>
        <v>#N/A</v>
      </c>
      <c r="J329" t="e">
        <f>IF(F329="","",VLOOKUP(F329,Апрель!$C$2:$F$367,2,0))</f>
        <v>#N/A</v>
      </c>
      <c r="K329" t="e">
        <f>IF(F329="","",VLOOKUP(F329,Апрель!$E$2:$F$367,2,0))</f>
        <v>#N/A</v>
      </c>
    </row>
    <row r="330" spans="1:11" hidden="1" x14ac:dyDescent="0.2">
      <c r="A330">
        <f t="shared" si="34"/>
        <v>3</v>
      </c>
      <c r="B330" t="s">
        <v>1316</v>
      </c>
      <c r="D330" t="s">
        <v>1317</v>
      </c>
      <c r="E330" t="s">
        <v>1996</v>
      </c>
      <c r="F330" t="s">
        <v>1997</v>
      </c>
      <c r="G330" t="str">
        <f>IF(H330=1,REPLACE(E330,1,1,""),E330)</f>
        <v>ВЕСТ</v>
      </c>
      <c r="H330" s="1">
        <f>IF(ISERROR(FIND(" ",E330,1)),0,FIND(" ",E330,1))</f>
        <v>0</v>
      </c>
      <c r="I330" s="4" t="e">
        <f>VLOOKUP(E330,Апрель!$C$2:$D$367,2,0)</f>
        <v>#N/A</v>
      </c>
      <c r="J330">
        <f>IF(F330="","",VLOOKUP(F330,Апрель!$C$2:$F$367,2,0))</f>
        <v>1</v>
      </c>
      <c r="K330" t="e">
        <f>IF(F330="","",VLOOKUP(F330,Апрель!$E$2:$F$367,2,0))</f>
        <v>#N/A</v>
      </c>
    </row>
    <row r="331" spans="1:11" hidden="1" x14ac:dyDescent="0.2">
      <c r="B331" t="s">
        <v>1318</v>
      </c>
      <c r="D331" t="s">
        <v>1319</v>
      </c>
      <c r="E331" t="s">
        <v>2318</v>
      </c>
      <c r="G331" t="str">
        <f>IF(H331=1,REPLACE(E331,1,1,""),E331)</f>
        <v>Медана</v>
      </c>
      <c r="H331" s="1">
        <f>IF(ISERROR(FIND(" ",E331,1)),0,FIND(" ",E331,1))</f>
        <v>0</v>
      </c>
      <c r="I331" s="4" t="e">
        <f>VLOOKUP(E331,Апрель!$C$2:$D$367,2,0)</f>
        <v>#N/A</v>
      </c>
      <c r="J331" t="str">
        <f>IF(F331="","",VLOOKUP(F331,Апрель!$C$2:$F$367,2,0))</f>
        <v/>
      </c>
      <c r="K331" t="str">
        <f>IF(F331="","",VLOOKUP(F331,Апрель!$E$2:$F$367,2,0))</f>
        <v/>
      </c>
    </row>
    <row r="332" spans="1:11" hidden="1" x14ac:dyDescent="0.2">
      <c r="A332">
        <f t="shared" ref="A332:A334" si="35">COUNTA(E332:G332)</f>
        <v>3</v>
      </c>
      <c r="B332" t="s">
        <v>1320</v>
      </c>
      <c r="D332" t="s">
        <v>1321</v>
      </c>
      <c r="E332" t="s">
        <v>2248</v>
      </c>
      <c r="F332" t="s">
        <v>1998</v>
      </c>
      <c r="G332" t="str">
        <f>IF(H332=1,REPLACE(E332,1,1,""),E332)</f>
        <v>Пфайзер</v>
      </c>
      <c r="H332" s="1">
        <f>IF(ISERROR(FIND(" ",E332,1)),0,FIND(" ",E332,1))</f>
        <v>0</v>
      </c>
      <c r="I332" s="4">
        <f>VLOOKUP(E332,Апрель!$C$2:$D$367,2,0)</f>
        <v>1</v>
      </c>
      <c r="J332">
        <f>IF(F332="","",VLOOKUP(F332,Апрель!$C$2:$F$367,2,0))</f>
        <v>1</v>
      </c>
      <c r="K332" t="e">
        <f>IF(F332="","",VLOOKUP(F332,Апрель!$E$2:$F$367,2,0))</f>
        <v>#N/A</v>
      </c>
    </row>
    <row r="333" spans="1:11" hidden="1" x14ac:dyDescent="0.2">
      <c r="A333">
        <f t="shared" si="35"/>
        <v>3</v>
      </c>
      <c r="B333" t="s">
        <v>1322</v>
      </c>
      <c r="D333" t="s">
        <v>1323</v>
      </c>
      <c r="E333" t="s">
        <v>1957</v>
      </c>
      <c r="F333" t="s">
        <v>2087</v>
      </c>
      <c r="G333" t="str">
        <f>IF(H333=1,REPLACE(E333,1,1,""),E333)</f>
        <v>Нижфарм</v>
      </c>
      <c r="H333" s="1">
        <f>IF(ISERROR(FIND(" ",E333,1)),0,FIND(" ",E333,1))</f>
        <v>0</v>
      </c>
      <c r="I333" s="4">
        <f>VLOOKUP(E333,Апрель!$C$2:$D$367,2,0)</f>
        <v>1</v>
      </c>
      <c r="J333">
        <f>IF(F333="","",VLOOKUP(F333,Апрель!$C$2:$F$367,2,0))</f>
        <v>11</v>
      </c>
      <c r="K333" t="e">
        <f>IF(F333="","",VLOOKUP(F333,Апрель!$E$2:$F$367,2,0))</f>
        <v>#N/A</v>
      </c>
    </row>
    <row r="334" spans="1:11" hidden="1" x14ac:dyDescent="0.2">
      <c r="A334">
        <f t="shared" si="35"/>
        <v>3</v>
      </c>
      <c r="B334" t="s">
        <v>1324</v>
      </c>
      <c r="D334" t="s">
        <v>1325</v>
      </c>
      <c r="E334" t="s">
        <v>2319</v>
      </c>
      <c r="F334" t="s">
        <v>2225</v>
      </c>
      <c r="G334" t="str">
        <f>IF(H334=1,REPLACE(E334,1,1,""),E334)</f>
        <v>АВД.фарма</v>
      </c>
      <c r="H334" s="1">
        <f>IF(ISERROR(FIND(" ",E334,1)),0,FIND(" ",E334,1))</f>
        <v>0</v>
      </c>
      <c r="I334" s="4" t="e">
        <f>VLOOKUP(E334,Апрель!$C$2:$D$367,2,0)</f>
        <v>#N/A</v>
      </c>
      <c r="J334" t="e">
        <f>IF(F334="","",VLOOKUP(F334,Апрель!$C$2:$F$367,2,0))</f>
        <v>#N/A</v>
      </c>
      <c r="K334" t="e">
        <f>IF(F334="","",VLOOKUP(F334,Апрель!$E$2:$F$367,2,0))</f>
        <v>#N/A</v>
      </c>
    </row>
    <row r="335" spans="1:11" hidden="1" x14ac:dyDescent="0.2">
      <c r="B335" t="s">
        <v>1326</v>
      </c>
      <c r="D335" t="s">
        <v>1327</v>
      </c>
      <c r="E335" t="s">
        <v>2320</v>
      </c>
      <c r="G335" t="str">
        <f>IF(H335=1,REPLACE(E335,1,1,""),E335)</f>
        <v>Аджио</v>
      </c>
      <c r="H335" s="1">
        <f>IF(ISERROR(FIND(" ",E335,1)),0,FIND(" ",E335,1))</f>
        <v>0</v>
      </c>
      <c r="I335" s="4">
        <f>VLOOKUP(E335,Апрель!$C$2:$D$367,2,0)</f>
        <v>1</v>
      </c>
      <c r="J335" t="str">
        <f>IF(F335="","",VLOOKUP(F335,Апрель!$C$2:$F$367,2,0))</f>
        <v/>
      </c>
      <c r="K335" t="str">
        <f>IF(F335="","",VLOOKUP(F335,Апрель!$E$2:$F$367,2,0))</f>
        <v/>
      </c>
    </row>
    <row r="336" spans="1:11" hidden="1" x14ac:dyDescent="0.2">
      <c r="A336">
        <f t="shared" ref="A336:A338" si="36">COUNTA(E336:G336)</f>
        <v>3</v>
      </c>
      <c r="B336" t="s">
        <v>1328</v>
      </c>
      <c r="D336" t="s">
        <v>1329</v>
      </c>
      <c r="E336" t="s">
        <v>1957</v>
      </c>
      <c r="F336" t="s">
        <v>1958</v>
      </c>
      <c r="G336" t="str">
        <f>IF(H336=1,REPLACE(E336,1,1,""),E336)</f>
        <v>Нижфарм</v>
      </c>
      <c r="H336" s="1">
        <f>IF(ISERROR(FIND(" ",E336,1)),0,FIND(" ",E336,1))</f>
        <v>0</v>
      </c>
      <c r="I336" s="4">
        <f>VLOOKUP(E336,Апрель!$C$2:$D$367,2,0)</f>
        <v>1</v>
      </c>
      <c r="J336">
        <f>IF(F336="","",VLOOKUP(F336,Апрель!$C$2:$F$367,2,0))</f>
        <v>1</v>
      </c>
      <c r="K336">
        <f>IF(F336="","",VLOOKUP(F336,Апрель!$E$2:$F$367,2,0))</f>
        <v>1</v>
      </c>
    </row>
    <row r="337" spans="1:11" hidden="1" x14ac:dyDescent="0.2">
      <c r="A337">
        <f t="shared" si="36"/>
        <v>3</v>
      </c>
      <c r="B337" t="s">
        <v>1330</v>
      </c>
      <c r="D337" t="s">
        <v>1331</v>
      </c>
      <c r="E337" t="s">
        <v>2321</v>
      </c>
      <c r="F337" t="s">
        <v>1975</v>
      </c>
      <c r="G337" t="str">
        <f>IF(H337=1,REPLACE(E337,1,1,""),E337)</f>
        <v>РеплекФарм</v>
      </c>
      <c r="H337" s="1">
        <f>IF(ISERROR(FIND(" ",E337,1)),0,FIND(" ",E337,1))</f>
        <v>0</v>
      </c>
      <c r="I337" s="4">
        <f>VLOOKUP(E337,Апрель!$C$2:$D$367,2,0)</f>
        <v>1</v>
      </c>
      <c r="J337">
        <f>IF(F337="","",VLOOKUP(F337,Апрель!$C$2:$F$367,2,0))</f>
        <v>1</v>
      </c>
      <c r="K337" t="e">
        <f>IF(F337="","",VLOOKUP(F337,Апрель!$E$2:$F$367,2,0))</f>
        <v>#N/A</v>
      </c>
    </row>
    <row r="338" spans="1:11" hidden="1" x14ac:dyDescent="0.2">
      <c r="A338">
        <f t="shared" si="36"/>
        <v>3</v>
      </c>
      <c r="B338" t="s">
        <v>1332</v>
      </c>
      <c r="D338" t="s">
        <v>1333</v>
      </c>
      <c r="E338" t="s">
        <v>2323</v>
      </c>
      <c r="F338" t="s">
        <v>2323</v>
      </c>
      <c r="G338" t="str">
        <f>IF(H338=1,REPLACE(E338,1,1,""),E338)</f>
        <v>Ферринг</v>
      </c>
      <c r="H338" s="1">
        <f>IF(ISERROR(FIND(" ",E338,1)),0,FIND(" ",E338,1))</f>
        <v>0</v>
      </c>
      <c r="I338" s="4" t="e">
        <f>VLOOKUP(E338,Апрель!$C$2:$D$367,2,0)</f>
        <v>#N/A</v>
      </c>
      <c r="J338" t="e">
        <f>IF(F338="","",VLOOKUP(F338,Апрель!$C$2:$F$367,2,0))</f>
        <v>#N/A</v>
      </c>
      <c r="K338" t="e">
        <f>IF(F338="","",VLOOKUP(F338,Апрель!$E$2:$F$367,2,0))</f>
        <v>#N/A</v>
      </c>
    </row>
    <row r="339" spans="1:11" hidden="1" x14ac:dyDescent="0.2">
      <c r="B339" t="s">
        <v>1334</v>
      </c>
      <c r="D339" t="s">
        <v>1335</v>
      </c>
      <c r="E339" t="s">
        <v>2324</v>
      </c>
      <c r="G339" t="str">
        <f>IF(H339=1,REPLACE(E339,1,1,""),E339)</f>
        <v>Хималайя Драг</v>
      </c>
      <c r="H339" s="1">
        <f>IF(ISERROR(FIND(" ",E339,1)),0,FIND(" ",E339,1))</f>
        <v>9</v>
      </c>
      <c r="I339" s="4" t="e">
        <f>VLOOKUP(E339,Апрель!$C$2:$D$367,2,0)</f>
        <v>#N/A</v>
      </c>
      <c r="J339" t="str">
        <f>IF(F339="","",VLOOKUP(F339,Апрель!$C$2:$F$367,2,0))</f>
        <v/>
      </c>
      <c r="K339" t="str">
        <f>IF(F339="","",VLOOKUP(F339,Апрель!$E$2:$F$367,2,0))</f>
        <v/>
      </c>
    </row>
    <row r="340" spans="1:11" hidden="1" x14ac:dyDescent="0.2">
      <c r="B340" t="s">
        <v>1336</v>
      </c>
      <c r="D340" t="s">
        <v>605</v>
      </c>
      <c r="E340" t="s">
        <v>2059</v>
      </c>
      <c r="G340" t="str">
        <f>IF(H340=1,REPLACE(E340,1,1,""),E340)</f>
        <v>Эллара</v>
      </c>
      <c r="H340" s="1">
        <f>IF(ISERROR(FIND(" ",E340,1)),0,FIND(" ",E340,1))</f>
        <v>0</v>
      </c>
      <c r="I340" s="4">
        <f>VLOOKUP(E340,Апрель!$C$2:$D$367,2,0)</f>
        <v>1</v>
      </c>
      <c r="J340" t="str">
        <f>IF(F340="","",VLOOKUP(F340,Апрель!$C$2:$F$367,2,0))</f>
        <v/>
      </c>
      <c r="K340" t="str">
        <f>IF(F340="","",VLOOKUP(F340,Апрель!$E$2:$F$367,2,0))</f>
        <v/>
      </c>
    </row>
    <row r="341" spans="1:11" x14ac:dyDescent="0.2">
      <c r="B341" t="s">
        <v>1337</v>
      </c>
      <c r="D341" t="s">
        <v>1338</v>
      </c>
      <c r="E341" t="s">
        <v>2326</v>
      </c>
      <c r="G341" t="str">
        <f>IF(H341=1,REPLACE(E341,1,1,""),E341)</f>
        <v>Ядран Галенски</v>
      </c>
      <c r="H341" s="1">
        <f>IF(ISERROR(FIND(" ",E341,1)),0,FIND(" ",E341,1))</f>
        <v>6</v>
      </c>
      <c r="I341" s="4">
        <f>VLOOKUP(E341,Апрель!$C$2:$D$367,2,0)</f>
        <v>1</v>
      </c>
      <c r="J341" t="str">
        <f>IF(F341="","",VLOOKUP(F341,Апрель!$C$2:$F$367,2,0))</f>
        <v/>
      </c>
      <c r="K341" t="str">
        <f>IF(F341="","",VLOOKUP(F341,Апрель!$E$2:$F$367,2,0))</f>
        <v/>
      </c>
    </row>
    <row r="342" spans="1:11" hidden="1" x14ac:dyDescent="0.2">
      <c r="A342">
        <f>COUNTA(E342:G342)</f>
        <v>3</v>
      </c>
      <c r="B342" t="s">
        <v>1339</v>
      </c>
      <c r="D342" t="s">
        <v>1340</v>
      </c>
      <c r="E342" t="s">
        <v>1969</v>
      </c>
      <c r="F342" t="s">
        <v>1968</v>
      </c>
      <c r="G342" t="str">
        <f>IF(H342=1,REPLACE(E342,1,1,""),E342)</f>
        <v>Мерк</v>
      </c>
      <c r="H342" s="1">
        <f>IF(ISERROR(FIND(" ",E342,1)),0,FIND(" ",E342,1))</f>
        <v>0</v>
      </c>
      <c r="I342" s="4">
        <f>VLOOKUP(E342,Апрель!$C$2:$D$367,2,0)</f>
        <v>1</v>
      </c>
      <c r="J342">
        <f>IF(F342="","",VLOOKUP(F342,Апрель!$C$2:$F$367,2,0))</f>
        <v>1</v>
      </c>
      <c r="K342" t="e">
        <f>IF(F342="","",VLOOKUP(F342,Апрель!$E$2:$F$367,2,0))</f>
        <v>#N/A</v>
      </c>
    </row>
    <row r="343" spans="1:11" hidden="1" x14ac:dyDescent="0.2">
      <c r="B343" t="s">
        <v>1341</v>
      </c>
      <c r="D343" t="s">
        <v>1342</v>
      </c>
      <c r="E343" t="s">
        <v>2327</v>
      </c>
      <c r="G343" t="str">
        <f>IF(H343=1,REPLACE(E343,1,1,""),E343)</f>
        <v>ГСК Консьюмер Хелс</v>
      </c>
      <c r="H343" s="1">
        <f>IF(ISERROR(FIND(" ",E343,1)),0,FIND(" ",E343,1))</f>
        <v>4</v>
      </c>
      <c r="I343" s="4" t="e">
        <f>VLOOKUP(E343,Апрель!$C$2:$D$367,2,0)</f>
        <v>#N/A</v>
      </c>
      <c r="J343" t="str">
        <f>IF(F343="","",VLOOKUP(F343,Апрель!$C$2:$F$367,2,0))</f>
        <v/>
      </c>
      <c r="K343" t="str">
        <f>IF(F343="","",VLOOKUP(F343,Апрель!$E$2:$F$367,2,0))</f>
        <v/>
      </c>
    </row>
    <row r="344" spans="1:11" hidden="1" x14ac:dyDescent="0.2">
      <c r="A344">
        <f>COUNTA(E344:G344)</f>
        <v>3</v>
      </c>
      <c r="B344" t="s">
        <v>1343</v>
      </c>
      <c r="D344" t="s">
        <v>1344</v>
      </c>
      <c r="E344" t="s">
        <v>2068</v>
      </c>
      <c r="F344" t="s">
        <v>1998</v>
      </c>
      <c r="G344" t="str">
        <f>IF(H344=1,REPLACE(E344,1,1,""),E344)</f>
        <v>Новартис</v>
      </c>
      <c r="H344" s="1">
        <f>IF(ISERROR(FIND(" ",E344,1)),0,FIND(" ",E344,1))</f>
        <v>0</v>
      </c>
      <c r="I344" s="4">
        <f>VLOOKUP(E344,Апрель!$C$2:$D$367,2,0)</f>
        <v>0</v>
      </c>
      <c r="J344">
        <f>IF(F344="","",VLOOKUP(F344,Апрель!$C$2:$F$367,2,0))</f>
        <v>1</v>
      </c>
      <c r="K344" t="e">
        <f>IF(F344="","",VLOOKUP(F344,Апрель!$E$2:$F$367,2,0))</f>
        <v>#N/A</v>
      </c>
    </row>
    <row r="345" spans="1:11" hidden="1" x14ac:dyDescent="0.2">
      <c r="B345" t="s">
        <v>1345</v>
      </c>
      <c r="D345" t="s">
        <v>1346</v>
      </c>
      <c r="E345" t="s">
        <v>2068</v>
      </c>
      <c r="G345" t="str">
        <f>IF(H345=1,REPLACE(E345,1,1,""),E345)</f>
        <v>Новартис</v>
      </c>
      <c r="H345" s="1">
        <f>IF(ISERROR(FIND(" ",E345,1)),0,FIND(" ",E345,1))</f>
        <v>0</v>
      </c>
      <c r="I345" s="4">
        <f>VLOOKUP(E345,Апрель!$C$2:$D$367,2,0)</f>
        <v>0</v>
      </c>
      <c r="J345" t="str">
        <f>IF(F345="","",VLOOKUP(F345,Апрель!$C$2:$F$367,2,0))</f>
        <v/>
      </c>
      <c r="K345" t="str">
        <f>IF(F345="","",VLOOKUP(F345,Апрель!$E$2:$F$367,2,0))</f>
        <v/>
      </c>
    </row>
    <row r="346" spans="1:11" hidden="1" x14ac:dyDescent="0.2">
      <c r="A346">
        <f>COUNTA(E346:G346)</f>
        <v>3</v>
      </c>
      <c r="B346" t="s">
        <v>1347</v>
      </c>
      <c r="D346" t="s">
        <v>1348</v>
      </c>
      <c r="E346" t="s">
        <v>1961</v>
      </c>
      <c r="F346" t="s">
        <v>1961</v>
      </c>
      <c r="G346" t="str">
        <f>IF(H346=1,REPLACE(E346,1,1,""),E346)</f>
        <v>Гедеон Рихтер</v>
      </c>
      <c r="H346" s="1">
        <f>IF(ISERROR(FIND(" ",E346,1)),0,FIND(" ",E346,1))</f>
        <v>7</v>
      </c>
      <c r="I346" s="4">
        <f>VLOOKUP(E346,Апрель!$C$2:$D$367,2,0)</f>
        <v>1</v>
      </c>
      <c r="J346">
        <f>IF(F346="","",VLOOKUP(F346,Апрель!$C$2:$F$367,2,0))</f>
        <v>1</v>
      </c>
      <c r="K346" t="e">
        <f>IF(F346="","",VLOOKUP(F346,Апрель!$E$2:$F$367,2,0))</f>
        <v>#N/A</v>
      </c>
    </row>
    <row r="347" spans="1:11" hidden="1" x14ac:dyDescent="0.2">
      <c r="B347" t="s">
        <v>1349</v>
      </c>
      <c r="D347" t="s">
        <v>1350</v>
      </c>
      <c r="E347" t="s">
        <v>2328</v>
      </c>
      <c r="G347" t="str">
        <f>IF(H347=1,REPLACE(E347,1,1,""),E347)</f>
        <v>Гермес</v>
      </c>
      <c r="H347" s="1">
        <f>IF(ISERROR(FIND(" ",E347,1)),0,FIND(" ",E347,1))</f>
        <v>0</v>
      </c>
      <c r="I347" s="4" t="e">
        <f>VLOOKUP(E347,Апрель!$C$2:$D$367,2,0)</f>
        <v>#N/A</v>
      </c>
      <c r="J347" t="str">
        <f>IF(F347="","",VLOOKUP(F347,Апрель!$C$2:$F$367,2,0))</f>
        <v/>
      </c>
      <c r="K347" t="str">
        <f>IF(F347="","",VLOOKUP(F347,Апрель!$E$2:$F$367,2,0))</f>
        <v/>
      </c>
    </row>
    <row r="348" spans="1:11" hidden="1" x14ac:dyDescent="0.2">
      <c r="B348" t="s">
        <v>1351</v>
      </c>
      <c r="D348" t="s">
        <v>1352</v>
      </c>
      <c r="E348" t="s">
        <v>2060</v>
      </c>
      <c r="G348" t="str">
        <f>IF(H348=1,REPLACE(E348,1,1,""),E348)</f>
        <v>Бакорен</v>
      </c>
      <c r="H348" s="1">
        <f>IF(ISERROR(FIND(" ",E348,1)),0,FIND(" ",E348,1))</f>
        <v>0</v>
      </c>
      <c r="I348" s="4" t="e">
        <f>VLOOKUP(E348,Апрель!$C$2:$D$367,2,0)</f>
        <v>#N/A</v>
      </c>
      <c r="J348" t="str">
        <f>IF(F348="","",VLOOKUP(F348,Апрель!$C$2:$F$367,2,0))</f>
        <v/>
      </c>
      <c r="K348" t="str">
        <f>IF(F348="","",VLOOKUP(F348,Апрель!$E$2:$F$367,2,0))</f>
        <v/>
      </c>
    </row>
    <row r="349" spans="1:11" hidden="1" x14ac:dyDescent="0.2">
      <c r="A349">
        <f>COUNTA(E349:G349)</f>
        <v>3</v>
      </c>
      <c r="B349" t="s">
        <v>1353</v>
      </c>
      <c r="D349" t="s">
        <v>1354</v>
      </c>
      <c r="E349" t="s">
        <v>2247</v>
      </c>
      <c r="F349" t="s">
        <v>2208</v>
      </c>
      <c r="G349" t="str">
        <f>IF(H349=1,REPLACE(E349,1,1,""),E349)</f>
        <v>Патеон Софтджелс</v>
      </c>
      <c r="H349" s="1">
        <f>IF(ISERROR(FIND(" ",E349,1)),0,FIND(" ",E349,1))</f>
        <v>7</v>
      </c>
      <c r="I349" s="4" t="e">
        <f>VLOOKUP(E349,Апрель!$C$2:$D$367,2,0)</f>
        <v>#N/A</v>
      </c>
      <c r="J349">
        <f>IF(F349="","",VLOOKUP(F349,Апрель!$C$2:$F$367,2,0))</f>
        <v>1</v>
      </c>
      <c r="K349" t="e">
        <f>IF(F349="","",VLOOKUP(F349,Апрель!$E$2:$F$367,2,0))</f>
        <v>#N/A</v>
      </c>
    </row>
    <row r="350" spans="1:11" hidden="1" x14ac:dyDescent="0.2">
      <c r="B350" t="s">
        <v>1355</v>
      </c>
      <c r="D350" t="s">
        <v>1356</v>
      </c>
      <c r="E350" t="s">
        <v>1998</v>
      </c>
      <c r="G350" t="str">
        <f>IF(H350=1,REPLACE(E350,1,1,""),E350)</f>
        <v>Фамар</v>
      </c>
      <c r="H350" s="1">
        <f>IF(ISERROR(FIND(" ",E350,1)),0,FIND(" ",E350,1))</f>
        <v>0</v>
      </c>
      <c r="I350" s="4">
        <f>VLOOKUP(E350,Апрель!$C$2:$D$367,2,0)</f>
        <v>1</v>
      </c>
      <c r="J350" t="str">
        <f>IF(F350="","",VLOOKUP(F350,Апрель!$C$2:$F$367,2,0))</f>
        <v/>
      </c>
      <c r="K350" t="str">
        <f>IF(F350="","",VLOOKUP(F350,Апрель!$E$2:$F$367,2,0))</f>
        <v/>
      </c>
    </row>
    <row r="351" spans="1:11" hidden="1" x14ac:dyDescent="0.2">
      <c r="A351">
        <f>COUNTA(E351:G351)</f>
        <v>3</v>
      </c>
      <c r="B351" t="s">
        <v>1357</v>
      </c>
      <c r="D351" t="s">
        <v>1358</v>
      </c>
      <c r="E351" t="s">
        <v>2213</v>
      </c>
      <c r="F351" t="s">
        <v>2250</v>
      </c>
      <c r="G351" t="str">
        <f>IF(H351=1,REPLACE(E351,1,1,""),E351)</f>
        <v>Санофи</v>
      </c>
      <c r="H351" s="1">
        <f>IF(ISERROR(FIND(" ",E351,1)),0,FIND(" ",E351,1))</f>
        <v>0</v>
      </c>
      <c r="I351" s="4">
        <f>VLOOKUP(E351,Апрель!$C$2:$D$367,2,0)</f>
        <v>1</v>
      </c>
      <c r="J351">
        <f>IF(F351="","",VLOOKUP(F351,Апрель!$C$2:$F$367,2,0))</f>
        <v>1</v>
      </c>
      <c r="K351" t="e">
        <f>IF(F351="","",VLOOKUP(F351,Апрель!$E$2:$F$367,2,0))</f>
        <v>#N/A</v>
      </c>
    </row>
    <row r="352" spans="1:11" hidden="1" x14ac:dyDescent="0.2">
      <c r="B352" t="s">
        <v>1359</v>
      </c>
      <c r="D352" t="s">
        <v>1360</v>
      </c>
      <c r="E352" t="s">
        <v>2229</v>
      </c>
      <c r="G352" t="str">
        <f>IF(H352=1,REPLACE(E352,1,1,""),E352)</f>
        <v>Меркле</v>
      </c>
      <c r="H352" s="1">
        <f>IF(ISERROR(FIND(" ",E352,1)),0,FIND(" ",E352,1))</f>
        <v>0</v>
      </c>
      <c r="I352" s="4">
        <f>VLOOKUP(E352,Апрель!$C$2:$D$367,2,0)</f>
        <v>1</v>
      </c>
      <c r="J352" t="str">
        <f>IF(F352="","",VLOOKUP(F352,Апрель!$C$2:$F$367,2,0))</f>
        <v/>
      </c>
      <c r="K352" t="str">
        <f>IF(F352="","",VLOOKUP(F352,Апрель!$E$2:$F$367,2,0))</f>
        <v/>
      </c>
    </row>
    <row r="353" spans="1:11" hidden="1" x14ac:dyDescent="0.2">
      <c r="A353">
        <f>COUNTA(E353:G353)</f>
        <v>3</v>
      </c>
      <c r="B353" t="s">
        <v>1361</v>
      </c>
      <c r="D353" t="s">
        <v>1362</v>
      </c>
      <c r="E353" t="s">
        <v>1999</v>
      </c>
      <c r="F353" t="s">
        <v>2329</v>
      </c>
      <c r="G353" t="str">
        <f>IF(H353=1,REPLACE(E353,1,1,""),E353)</f>
        <v>ФармаРег</v>
      </c>
      <c r="H353" s="1">
        <f>IF(ISERROR(FIND(" ",E353,1)),0,FIND(" ",E353,1))</f>
        <v>0</v>
      </c>
      <c r="I353" s="4" t="e">
        <f>VLOOKUP(E353,Апрель!$C$2:$D$367,2,0)</f>
        <v>#N/A</v>
      </c>
      <c r="J353" t="e">
        <f>IF(F353="","",VLOOKUP(F353,Апрель!$C$2:$F$367,2,0))</f>
        <v>#N/A</v>
      </c>
      <c r="K353" t="e">
        <f>IF(F353="","",VLOOKUP(F353,Апрель!$E$2:$F$367,2,0))</f>
        <v>#N/A</v>
      </c>
    </row>
    <row r="354" spans="1:11" hidden="1" x14ac:dyDescent="0.2">
      <c r="B354" t="s">
        <v>1363</v>
      </c>
      <c r="D354" t="s">
        <v>1364</v>
      </c>
      <c r="E354" t="s">
        <v>2154</v>
      </c>
      <c r="G354" t="str">
        <f>IF(H354=1,REPLACE(E354,1,1,""),E354)</f>
        <v>Биотики</v>
      </c>
      <c r="H354" s="1">
        <f>IF(ISERROR(FIND(" ",E354,1)),0,FIND(" ",E354,1))</f>
        <v>0</v>
      </c>
      <c r="I354" s="4">
        <f>VLOOKUP(E354,Апрель!$C$2:$D$367,2,0)</f>
        <v>0</v>
      </c>
      <c r="J354" t="str">
        <f>IF(F354="","",VLOOKUP(F354,Апрель!$C$2:$F$367,2,0))</f>
        <v/>
      </c>
      <c r="K354" t="str">
        <f>IF(F354="","",VLOOKUP(F354,Апрель!$E$2:$F$367,2,0))</f>
        <v/>
      </c>
    </row>
    <row r="355" spans="1:11" hidden="1" x14ac:dyDescent="0.2">
      <c r="A355">
        <f t="shared" ref="A355:A356" si="37">COUNTA(E355:G355)</f>
        <v>3</v>
      </c>
      <c r="B355" t="s">
        <v>1365</v>
      </c>
      <c r="D355" t="s">
        <v>1366</v>
      </c>
      <c r="E355" t="s">
        <v>2000</v>
      </c>
      <c r="F355" t="s">
        <v>2001</v>
      </c>
      <c r="G355" t="str">
        <f>IF(H355=1,REPLACE(E355,1,1,""),E355)</f>
        <v>Аван</v>
      </c>
      <c r="H355" s="1">
        <f>IF(ISERROR(FIND(" ",E355,1)),0,FIND(" ",E355,1))</f>
        <v>0</v>
      </c>
      <c r="I355" s="4" t="e">
        <f>VLOOKUP(E355,Апрель!$C$2:$D$367,2,0)</f>
        <v>#N/A</v>
      </c>
      <c r="J355" t="e">
        <f>IF(F355="","",VLOOKUP(F355,Апрель!$C$2:$F$367,2,0))</f>
        <v>#N/A</v>
      </c>
      <c r="K355" t="e">
        <f>IF(F355="","",VLOOKUP(F355,Апрель!$E$2:$F$367,2,0))</f>
        <v>#N/A</v>
      </c>
    </row>
    <row r="356" spans="1:11" hidden="1" x14ac:dyDescent="0.2">
      <c r="A356">
        <f t="shared" si="37"/>
        <v>3</v>
      </c>
      <c r="B356" t="s">
        <v>1367</v>
      </c>
      <c r="D356" t="s">
        <v>1368</v>
      </c>
      <c r="E356" t="s">
        <v>2000</v>
      </c>
      <c r="F356" t="s">
        <v>2002</v>
      </c>
      <c r="G356" t="str">
        <f>IF(H356=1,REPLACE(E356,1,1,""),E356)</f>
        <v>Аван</v>
      </c>
      <c r="H356" s="1">
        <f>IF(ISERROR(FIND(" ",E356,1)),0,FIND(" ",E356,1))</f>
        <v>0</v>
      </c>
      <c r="I356" s="4" t="e">
        <f>VLOOKUP(E356,Апрель!$C$2:$D$367,2,0)</f>
        <v>#N/A</v>
      </c>
      <c r="J356">
        <f>IF(F356="","",VLOOKUP(F356,Апрель!$C$2:$F$367,2,0))</f>
        <v>1</v>
      </c>
      <c r="K356" t="e">
        <f>IF(F356="","",VLOOKUP(F356,Апрель!$E$2:$F$367,2,0))</f>
        <v>#N/A</v>
      </c>
    </row>
    <row r="357" spans="1:11" hidden="1" x14ac:dyDescent="0.2">
      <c r="B357" t="s">
        <v>1369</v>
      </c>
      <c r="D357" t="s">
        <v>1370</v>
      </c>
      <c r="E357" t="s">
        <v>2038</v>
      </c>
      <c r="G357" t="str">
        <f>IF(H357=1,REPLACE(E357,1,1,""),E357)</f>
        <v>Алиум</v>
      </c>
      <c r="H357" s="1">
        <f>IF(ISERROR(FIND(" ",E357,1)),0,FIND(" ",E357,1))</f>
        <v>0</v>
      </c>
      <c r="I357" s="4">
        <f>VLOOKUP(E357,Апрель!$C$2:$D$367,2,0)</f>
        <v>1</v>
      </c>
      <c r="J357" t="str">
        <f>IF(F357="","",VLOOKUP(F357,Апрель!$C$2:$F$367,2,0))</f>
        <v/>
      </c>
      <c r="K357" t="str">
        <f>IF(F357="","",VLOOKUP(F357,Апрель!$E$2:$F$367,2,0))</f>
        <v/>
      </c>
    </row>
    <row r="358" spans="1:11" hidden="1" x14ac:dyDescent="0.2">
      <c r="A358">
        <f t="shared" ref="A358:A359" si="38">COUNTA(E358:G358)</f>
        <v>3</v>
      </c>
      <c r="B358" t="s">
        <v>1371</v>
      </c>
      <c r="D358" t="s">
        <v>1372</v>
      </c>
      <c r="E358" t="s">
        <v>2243</v>
      </c>
      <c r="F358" t="s">
        <v>2272</v>
      </c>
      <c r="G358" t="str">
        <f>IF(H358=1,REPLACE(E358,1,1,""),E358)</f>
        <v>Джонсон энд Джонсон</v>
      </c>
      <c r="H358" s="1">
        <f>IF(ISERROR(FIND(" ",E358,1)),0,FIND(" ",E358,1))</f>
        <v>8</v>
      </c>
      <c r="I358" s="4">
        <f>VLOOKUP(E358,Апрель!$C$2:$D$367,2,0)</f>
        <v>1</v>
      </c>
      <c r="J358">
        <f>IF(F358="","",VLOOKUP(F358,Апрель!$C$2:$F$367,2,0))</f>
        <v>1</v>
      </c>
      <c r="K358" t="e">
        <f>IF(F358="","",VLOOKUP(F358,Апрель!$E$2:$F$367,2,0))</f>
        <v>#N/A</v>
      </c>
    </row>
    <row r="359" spans="1:11" hidden="1" x14ac:dyDescent="0.2">
      <c r="A359">
        <f t="shared" si="38"/>
        <v>2</v>
      </c>
      <c r="B359" t="s">
        <v>1373</v>
      </c>
      <c r="D359" t="s">
        <v>1374</v>
      </c>
      <c r="E359" t="s">
        <v>2003</v>
      </c>
      <c r="G359" t="str">
        <f>IF(H359=1,REPLACE(E359,1,1,""),E359)</f>
        <v>Биосинтез</v>
      </c>
      <c r="H359" s="1">
        <f>IF(ISERROR(FIND(" ",E359,1)),0,FIND(" ",E359,1))</f>
        <v>0</v>
      </c>
      <c r="I359" s="4">
        <f>VLOOKUP(E359,Апрель!$C$2:$D$367,2,0)</f>
        <v>1</v>
      </c>
      <c r="J359" t="str">
        <f>IF(F359="","",VLOOKUP(F359,Апрель!$C$2:$F$367,2,0))</f>
        <v/>
      </c>
      <c r="K359" t="str">
        <f>IF(F359="","",VLOOKUP(F359,Апрель!$E$2:$F$367,2,0))</f>
        <v/>
      </c>
    </row>
    <row r="360" spans="1:11" hidden="1" x14ac:dyDescent="0.2">
      <c r="B360" t="s">
        <v>1375</v>
      </c>
      <c r="D360" t="s">
        <v>1376</v>
      </c>
      <c r="E360" t="s">
        <v>2330</v>
      </c>
      <c r="G360" t="str">
        <f>IF(H360=1,REPLACE(E360,1,1,""),E360)</f>
        <v>Катунь-Олеум</v>
      </c>
      <c r="H360" s="1">
        <f>IF(ISERROR(FIND(" ",E360,1)),0,FIND(" ",E360,1))</f>
        <v>0</v>
      </c>
      <c r="I360" s="4" t="e">
        <f>VLOOKUP(E360,Апрель!$C$2:$D$367,2,0)</f>
        <v>#N/A</v>
      </c>
      <c r="J360" t="str">
        <f>IF(F360="","",VLOOKUP(F360,Апрель!$C$2:$F$367,2,0))</f>
        <v/>
      </c>
      <c r="K360" t="str">
        <f>IF(F360="","",VLOOKUP(F360,Апрель!$E$2:$F$367,2,0))</f>
        <v/>
      </c>
    </row>
    <row r="361" spans="1:11" hidden="1" x14ac:dyDescent="0.2">
      <c r="B361" t="s">
        <v>1377</v>
      </c>
      <c r="D361" t="s">
        <v>1378</v>
      </c>
      <c r="E361" t="s">
        <v>2293</v>
      </c>
      <c r="G361" t="str">
        <f>IF(H361=1,REPLACE(E361,1,1,""),E361)</f>
        <v>Бофур Ипсен</v>
      </c>
      <c r="H361" s="1">
        <f>IF(ISERROR(FIND(" ",E361,1)),0,FIND(" ",E361,1))</f>
        <v>6</v>
      </c>
      <c r="I361" s="4" t="e">
        <f>VLOOKUP(E361,Апрель!$C$2:$D$367,2,0)</f>
        <v>#N/A</v>
      </c>
      <c r="J361" t="str">
        <f>IF(F361="","",VLOOKUP(F361,Апрель!$C$2:$F$367,2,0))</f>
        <v/>
      </c>
      <c r="K361" t="str">
        <f>IF(F361="","",VLOOKUP(F361,Апрель!$E$2:$F$367,2,0))</f>
        <v/>
      </c>
    </row>
    <row r="362" spans="1:11" hidden="1" x14ac:dyDescent="0.2">
      <c r="B362" t="s">
        <v>1379</v>
      </c>
      <c r="D362" t="s">
        <v>623</v>
      </c>
      <c r="E362" t="s">
        <v>2061</v>
      </c>
      <c r="G362" t="str">
        <f>IF(H362=1,REPLACE(E362,1,1,""),E362)</f>
        <v>Обнинская ХФК</v>
      </c>
      <c r="H362" s="1">
        <f>IF(ISERROR(FIND(" ",E362,1)),0,FIND(" ",E362,1))</f>
        <v>10</v>
      </c>
      <c r="I362" s="4">
        <f>VLOOKUP(E362,Апрель!$C$2:$D$367,2,0)</f>
        <v>10</v>
      </c>
      <c r="J362" t="str">
        <f>IF(F362="","",VLOOKUP(F362,Апрель!$C$2:$F$367,2,0))</f>
        <v/>
      </c>
      <c r="K362" t="str">
        <f>IF(F362="","",VLOOKUP(F362,Апрель!$E$2:$F$367,2,0))</f>
        <v/>
      </c>
    </row>
    <row r="363" spans="1:11" hidden="1" x14ac:dyDescent="0.2">
      <c r="B363" t="s">
        <v>1380</v>
      </c>
      <c r="D363" t="s">
        <v>1381</v>
      </c>
      <c r="E363" t="s">
        <v>1380</v>
      </c>
      <c r="G363" t="str">
        <f>IF(H363=1,REPLACE(E363,1,1,""),E363)</f>
        <v>Медминипром</v>
      </c>
      <c r="H363" s="1">
        <f>IF(ISERROR(FIND(" ",E363,1)),0,FIND(" ",E363,1))</f>
        <v>0</v>
      </c>
      <c r="I363" s="4" t="e">
        <f>VLOOKUP(E363,Апрель!$C$2:$D$367,2,0)</f>
        <v>#N/A</v>
      </c>
      <c r="J363" t="str">
        <f>IF(F363="","",VLOOKUP(F363,Апрель!$C$2:$F$367,2,0))</f>
        <v/>
      </c>
      <c r="K363" t="str">
        <f>IF(F363="","",VLOOKUP(F363,Апрель!$E$2:$F$367,2,0))</f>
        <v/>
      </c>
    </row>
    <row r="364" spans="1:11" hidden="1" x14ac:dyDescent="0.2">
      <c r="B364" t="s">
        <v>1382</v>
      </c>
      <c r="D364" t="s">
        <v>1383</v>
      </c>
      <c r="E364" t="s">
        <v>2062</v>
      </c>
      <c r="G364" t="str">
        <f>IF(H364=1,REPLACE(E364,1,1,""),E364)</f>
        <v>Пик Фарма ПРО</v>
      </c>
      <c r="H364" s="1">
        <f>IF(ISERROR(FIND(" ",E364,1)),0,FIND(" ",E364,1))</f>
        <v>4</v>
      </c>
      <c r="I364" s="4">
        <f>VLOOKUP(E364,Апрель!$C$2:$D$367,2,0)</f>
        <v>1</v>
      </c>
      <c r="J364" t="str">
        <f>IF(F364="","",VLOOKUP(F364,Апрель!$C$2:$F$367,2,0))</f>
        <v/>
      </c>
      <c r="K364" t="str">
        <f>IF(F364="","",VLOOKUP(F364,Апрель!$E$2:$F$367,2,0))</f>
        <v/>
      </c>
    </row>
    <row r="365" spans="1:11" hidden="1" x14ac:dyDescent="0.2">
      <c r="A365">
        <f t="shared" ref="A365:A366" si="39">COUNTA(E365:G365)</f>
        <v>3</v>
      </c>
      <c r="B365" t="s">
        <v>1384</v>
      </c>
      <c r="D365" t="s">
        <v>1385</v>
      </c>
      <c r="E365" t="s">
        <v>2004</v>
      </c>
      <c r="F365" t="s">
        <v>2004</v>
      </c>
      <c r="G365" t="str">
        <f>IF(H365=1,REPLACE(E365,1,1,""),E365)</f>
        <v>Алкалоид</v>
      </c>
      <c r="H365" s="1">
        <f>IF(ISERROR(FIND(" ",E365,1)),0,FIND(" ",E365,1))</f>
        <v>0</v>
      </c>
      <c r="I365" s="4">
        <f>VLOOKUP(E365,Апрель!$C$2:$D$367,2,0)</f>
        <v>1</v>
      </c>
      <c r="J365">
        <f>IF(F365="","",VLOOKUP(F365,Апрель!$C$2:$F$367,2,0))</f>
        <v>1</v>
      </c>
      <c r="K365" t="e">
        <f>IF(F365="","",VLOOKUP(F365,Апрель!$E$2:$F$367,2,0))</f>
        <v>#N/A</v>
      </c>
    </row>
    <row r="366" spans="1:11" hidden="1" x14ac:dyDescent="0.2">
      <c r="A366">
        <f t="shared" si="39"/>
        <v>3</v>
      </c>
      <c r="B366" t="s">
        <v>1386</v>
      </c>
      <c r="D366" t="s">
        <v>1387</v>
      </c>
      <c r="E366" t="s">
        <v>2213</v>
      </c>
      <c r="F366" t="s">
        <v>956</v>
      </c>
      <c r="G366" t="str">
        <f>IF(H366=1,REPLACE(E366,1,1,""),E366)</f>
        <v>Санофи</v>
      </c>
      <c r="H366" s="1">
        <f>IF(ISERROR(FIND(" ",E366,1)),0,FIND(" ",E366,1))</f>
        <v>0</v>
      </c>
      <c r="I366" s="4">
        <f>VLOOKUP(E366,Апрель!$C$2:$D$367,2,0)</f>
        <v>1</v>
      </c>
      <c r="J366">
        <f>IF(F366="","",VLOOKUP(F366,Апрель!$C$2:$F$367,2,0))</f>
        <v>1</v>
      </c>
      <c r="K366" t="e">
        <f>IF(F366="","",VLOOKUP(F366,Апрель!$E$2:$F$367,2,0))</f>
        <v>#N/A</v>
      </c>
    </row>
    <row r="367" spans="1:11" hidden="1" x14ac:dyDescent="0.2">
      <c r="B367" t="s">
        <v>1388</v>
      </c>
      <c r="D367" t="s">
        <v>1389</v>
      </c>
      <c r="E367" t="s">
        <v>2198</v>
      </c>
      <c r="G367" t="str">
        <f>IF(H367=1,REPLACE(E367,1,1,""),E367)</f>
        <v>Микроген</v>
      </c>
      <c r="H367" s="1">
        <f>IF(ISERROR(FIND(" ",E367,1)),0,FIND(" ",E367,1))</f>
        <v>0</v>
      </c>
      <c r="I367" s="4">
        <f>VLOOKUP(E367,Апрель!$C$2:$D$367,2,0)</f>
        <v>1</v>
      </c>
      <c r="J367" t="str">
        <f>IF(F367="","",VLOOKUP(F367,Апрель!$C$2:$F$367,2,0))</f>
        <v/>
      </c>
      <c r="K367" t="str">
        <f>IF(F367="","",VLOOKUP(F367,Апрель!$E$2:$F$367,2,0))</f>
        <v/>
      </c>
    </row>
    <row r="368" spans="1:11" hidden="1" x14ac:dyDescent="0.2">
      <c r="A368">
        <f t="shared" ref="A368:A369" si="40">COUNTA(E368:G368)</f>
        <v>3</v>
      </c>
      <c r="B368" t="s">
        <v>1390</v>
      </c>
      <c r="D368" t="s">
        <v>1391</v>
      </c>
      <c r="E368" t="s">
        <v>1978</v>
      </c>
      <c r="F368" t="s">
        <v>2331</v>
      </c>
      <c r="G368" t="str">
        <f>IF(H368=1,REPLACE(E368,1,1,""),E368)</f>
        <v>Виал</v>
      </c>
      <c r="H368" s="1">
        <f>IF(ISERROR(FIND(" ",E368,1)),0,FIND(" ",E368,1))</f>
        <v>0</v>
      </c>
      <c r="I368" s="4" t="e">
        <f>VLOOKUP(E368,Апрель!$C$2:$D$367,2,0)</f>
        <v>#N/A</v>
      </c>
      <c r="J368" t="e">
        <f>IF(F368="","",VLOOKUP(F368,Апрель!$C$2:$F$367,2,0))</f>
        <v>#N/A</v>
      </c>
      <c r="K368" t="e">
        <f>IF(F368="","",VLOOKUP(F368,Апрель!$E$2:$F$367,2,0))</f>
        <v>#N/A</v>
      </c>
    </row>
    <row r="369" spans="1:11" hidden="1" x14ac:dyDescent="0.2">
      <c r="A369">
        <f t="shared" si="40"/>
        <v>3</v>
      </c>
      <c r="B369" t="s">
        <v>1392</v>
      </c>
      <c r="D369" t="s">
        <v>1393</v>
      </c>
      <c r="E369" t="s">
        <v>2005</v>
      </c>
      <c r="F369" t="s">
        <v>1955</v>
      </c>
      <c r="G369" t="str">
        <f>IF(H369=1,REPLACE(E369,1,1,""),E369)</f>
        <v>Антивирал</v>
      </c>
      <c r="H369" s="1">
        <f>IF(ISERROR(FIND(" ",E369,1)),0,FIND(" ",E369,1))</f>
        <v>0</v>
      </c>
      <c r="I369" s="4" t="e">
        <f>VLOOKUP(E369,Апрель!$C$2:$D$367,2,0)</f>
        <v>#N/A</v>
      </c>
      <c r="J369">
        <f>IF(F369="","",VLOOKUP(F369,Апрель!$C$2:$F$367,2,0))</f>
        <v>0</v>
      </c>
      <c r="K369" t="e">
        <f>IF(F369="","",VLOOKUP(F369,Апрель!$E$2:$F$367,2,0))</f>
        <v>#N/A</v>
      </c>
    </row>
    <row r="370" spans="1:11" hidden="1" x14ac:dyDescent="0.2">
      <c r="B370" t="s">
        <v>1394</v>
      </c>
      <c r="D370" t="s">
        <v>1395</v>
      </c>
      <c r="E370" t="s">
        <v>2068</v>
      </c>
      <c r="G370" t="str">
        <f>IF(H370=1,REPLACE(E370,1,1,""),E370)</f>
        <v>Новартис</v>
      </c>
      <c r="H370" s="1">
        <f>IF(ISERROR(FIND(" ",E370,1)),0,FIND(" ",E370,1))</f>
        <v>0</v>
      </c>
      <c r="I370" s="4">
        <f>VLOOKUP(E370,Апрель!$C$2:$D$367,2,0)</f>
        <v>0</v>
      </c>
      <c r="J370" t="str">
        <f>IF(F370="","",VLOOKUP(F370,Апрель!$C$2:$F$367,2,0))</f>
        <v/>
      </c>
      <c r="K370" t="str">
        <f>IF(F370="","",VLOOKUP(F370,Апрель!$E$2:$F$367,2,0))</f>
        <v/>
      </c>
    </row>
    <row r="371" spans="1:11" hidden="1" x14ac:dyDescent="0.2">
      <c r="B371" t="s">
        <v>1396</v>
      </c>
      <c r="D371" t="s">
        <v>1397</v>
      </c>
      <c r="E371" t="s">
        <v>2085</v>
      </c>
      <c r="G371" t="str">
        <f>IF(H371=1,REPLACE(E371,1,1,""),E371)</f>
        <v>Каде</v>
      </c>
      <c r="H371" s="1">
        <f>IF(ISERROR(FIND(" ",E371,1)),0,FIND(" ",E371,1))</f>
        <v>0</v>
      </c>
      <c r="I371" s="4">
        <f>VLOOKUP(E371,Апрель!$C$2:$D$367,2,0)</f>
        <v>0</v>
      </c>
      <c r="J371" t="str">
        <f>IF(F371="","",VLOOKUP(F371,Апрель!$C$2:$F$367,2,0))</f>
        <v/>
      </c>
      <c r="K371" t="str">
        <f>IF(F371="","",VLOOKUP(F371,Апрель!$E$2:$F$367,2,0))</f>
        <v/>
      </c>
    </row>
    <row r="372" spans="1:11" hidden="1" x14ac:dyDescent="0.2">
      <c r="B372" t="s">
        <v>1398</v>
      </c>
      <c r="D372" t="s">
        <v>1399</v>
      </c>
      <c r="E372" t="s">
        <v>2332</v>
      </c>
      <c r="G372" t="str">
        <f>IF(H372=1,REPLACE(E372,1,1,""),E372)</f>
        <v>Медокеми</v>
      </c>
      <c r="H372" s="1">
        <f>IF(ISERROR(FIND(" ",E372,1)),0,FIND(" ",E372,1))</f>
        <v>0</v>
      </c>
      <c r="I372" s="4" t="e">
        <f>VLOOKUP(E372,Апрель!$C$2:$D$367,2,0)</f>
        <v>#N/A</v>
      </c>
      <c r="J372" t="str">
        <f>IF(F372="","",VLOOKUP(F372,Апрель!$C$2:$F$367,2,0))</f>
        <v/>
      </c>
      <c r="K372" t="str">
        <f>IF(F372="","",VLOOKUP(F372,Апрель!$E$2:$F$367,2,0))</f>
        <v/>
      </c>
    </row>
    <row r="373" spans="1:11" hidden="1" x14ac:dyDescent="0.2">
      <c r="B373" t="s">
        <v>1400</v>
      </c>
      <c r="D373" t="s">
        <v>1401</v>
      </c>
      <c r="E373" t="s">
        <v>2246</v>
      </c>
      <c r="G373" t="str">
        <f>IF(H373=1,REPLACE(E373,1,1,""),E373)</f>
        <v>ГаленоФарм</v>
      </c>
      <c r="H373" s="1">
        <f>IF(ISERROR(FIND(" ",E373,1)),0,FIND(" ",E373,1))</f>
        <v>0</v>
      </c>
      <c r="I373" s="4" t="e">
        <f>VLOOKUP(E373,Апрель!$C$2:$D$367,2,0)</f>
        <v>#N/A</v>
      </c>
      <c r="J373" t="str">
        <f>IF(F373="","",VLOOKUP(F373,Апрель!$C$2:$F$367,2,0))</f>
        <v/>
      </c>
      <c r="K373" t="str">
        <f>IF(F373="","",VLOOKUP(F373,Апрель!$E$2:$F$367,2,0))</f>
        <v/>
      </c>
    </row>
    <row r="374" spans="1:11" hidden="1" x14ac:dyDescent="0.2">
      <c r="B374" t="s">
        <v>1402</v>
      </c>
      <c r="D374" t="s">
        <v>1403</v>
      </c>
      <c r="E374" t="s">
        <v>1402</v>
      </c>
      <c r="G374" t="str">
        <f>IF(H374=1,REPLACE(E374,1,1,""),E374)</f>
        <v>Ереванская ХФФ</v>
      </c>
      <c r="H374" s="1">
        <f>IF(ISERROR(FIND(" ",E374,1)),0,FIND(" ",E374,1))</f>
        <v>11</v>
      </c>
      <c r="I374" s="4" t="e">
        <f>VLOOKUP(E374,Апрель!$C$2:$D$367,2,0)</f>
        <v>#N/A</v>
      </c>
      <c r="J374" t="str">
        <f>IF(F374="","",VLOOKUP(F374,Апрель!$C$2:$F$367,2,0))</f>
        <v/>
      </c>
      <c r="K374" t="str">
        <f>IF(F374="","",VLOOKUP(F374,Апрель!$E$2:$F$367,2,0))</f>
        <v/>
      </c>
    </row>
    <row r="375" spans="1:11" hidden="1" x14ac:dyDescent="0.2">
      <c r="A375">
        <f>COUNTA(E375:G375)</f>
        <v>3</v>
      </c>
      <c r="B375" t="s">
        <v>1404</v>
      </c>
      <c r="D375" t="s">
        <v>1405</v>
      </c>
      <c r="E375" t="s">
        <v>2064</v>
      </c>
      <c r="F375" t="s">
        <v>2064</v>
      </c>
      <c r="G375" t="str">
        <f>IF(H375=1,REPLACE(E375,1,1,""),E375)</f>
        <v>Сервье</v>
      </c>
      <c r="H375" s="1">
        <f>IF(ISERROR(FIND(" ",E375,1)),0,FIND(" ",E375,1))</f>
        <v>0</v>
      </c>
      <c r="I375" s="4">
        <f>VLOOKUP(E375,Апрель!$C$2:$D$367,2,0)</f>
        <v>0</v>
      </c>
      <c r="J375">
        <f>IF(F375="","",VLOOKUP(F375,Апрель!$C$2:$F$367,2,0))</f>
        <v>0</v>
      </c>
      <c r="K375" t="e">
        <f>IF(F375="","",VLOOKUP(F375,Апрель!$E$2:$F$367,2,0))</f>
        <v>#N/A</v>
      </c>
    </row>
    <row r="376" spans="1:11" hidden="1" x14ac:dyDescent="0.2">
      <c r="B376" t="s">
        <v>1406</v>
      </c>
      <c r="D376" t="s">
        <v>1407</v>
      </c>
      <c r="E376" t="s">
        <v>2333</v>
      </c>
      <c r="G376" t="str">
        <f>IF(H376=1,REPLACE(E376,1,1,""),E376)</f>
        <v>Замбон</v>
      </c>
      <c r="H376" s="1">
        <f>IF(ISERROR(FIND(" ",E376,1)),0,FIND(" ",E376,1))</f>
        <v>0</v>
      </c>
      <c r="I376" s="4">
        <f>VLOOKUP(E376,Апрель!$C$2:$D$367,2,0)</f>
        <v>1</v>
      </c>
      <c r="J376" t="str">
        <f>IF(F376="","",VLOOKUP(F376,Апрель!$C$2:$F$367,2,0))</f>
        <v/>
      </c>
      <c r="K376" t="str">
        <f>IF(F376="","",VLOOKUP(F376,Апрель!$E$2:$F$367,2,0))</f>
        <v/>
      </c>
    </row>
    <row r="377" spans="1:11" hidden="1" x14ac:dyDescent="0.2">
      <c r="B377" t="s">
        <v>1408</v>
      </c>
      <c r="D377" t="s">
        <v>1409</v>
      </c>
      <c r="E377" t="s">
        <v>2333</v>
      </c>
      <c r="G377" t="str">
        <f>IF(H377=1,REPLACE(E377,1,1,""),E377)</f>
        <v>Замбон</v>
      </c>
      <c r="H377" s="1">
        <f>IF(ISERROR(FIND(" ",E377,1)),0,FIND(" ",E377,1))</f>
        <v>0</v>
      </c>
      <c r="I377" s="4">
        <f>VLOOKUP(E377,Апрель!$C$2:$D$367,2,0)</f>
        <v>1</v>
      </c>
      <c r="J377" t="str">
        <f>IF(F377="","",VLOOKUP(F377,Апрель!$C$2:$F$367,2,0))</f>
        <v/>
      </c>
      <c r="K377" t="str">
        <f>IF(F377="","",VLOOKUP(F377,Апрель!$E$2:$F$367,2,0))</f>
        <v/>
      </c>
    </row>
    <row r="378" spans="1:11" hidden="1" x14ac:dyDescent="0.2">
      <c r="A378">
        <f t="shared" ref="A378:A379" si="41">COUNTA(E378:G378)</f>
        <v>3</v>
      </c>
      <c r="B378" t="s">
        <v>1410</v>
      </c>
      <c r="D378" t="s">
        <v>1411</v>
      </c>
      <c r="E378" t="s">
        <v>2248</v>
      </c>
      <c r="F378" t="s">
        <v>2248</v>
      </c>
      <c r="G378" t="str">
        <f>IF(H378=1,REPLACE(E378,1,1,""),E378)</f>
        <v>Пфайзер</v>
      </c>
      <c r="H378" s="1">
        <f>IF(ISERROR(FIND(" ",E378,1)),0,FIND(" ",E378,1))</f>
        <v>0</v>
      </c>
      <c r="I378" s="4">
        <f>VLOOKUP(E378,Апрель!$C$2:$D$367,2,0)</f>
        <v>1</v>
      </c>
      <c r="J378">
        <f>IF(F378="","",VLOOKUP(F378,Апрель!$C$2:$F$367,2,0))</f>
        <v>1</v>
      </c>
      <c r="K378" t="e">
        <f>IF(F378="","",VLOOKUP(F378,Апрель!$E$2:$F$367,2,0))</f>
        <v>#N/A</v>
      </c>
    </row>
    <row r="379" spans="1:11" hidden="1" x14ac:dyDescent="0.2">
      <c r="A379">
        <f t="shared" si="41"/>
        <v>3</v>
      </c>
      <c r="B379" t="s">
        <v>1412</v>
      </c>
      <c r="D379" t="s">
        <v>1413</v>
      </c>
      <c r="E379" t="s">
        <v>2228</v>
      </c>
      <c r="F379" t="s">
        <v>2006</v>
      </c>
      <c r="G379" t="str">
        <f>IF(H379=1,REPLACE(E379,1,1,""),E379)</f>
        <v>Менарини</v>
      </c>
      <c r="H379" s="1">
        <f>IF(ISERROR(FIND(" ",E379,1)),0,FIND(" ",E379,1))</f>
        <v>0</v>
      </c>
      <c r="I379" s="4">
        <f>VLOOKUP(E379,Апрель!$C$2:$D$367,2,0)</f>
        <v>1</v>
      </c>
      <c r="J379" t="e">
        <f>IF(F379="","",VLOOKUP(F379,Апрель!$C$2:$F$367,2,0))</f>
        <v>#N/A</v>
      </c>
      <c r="K379" t="e">
        <f>IF(F379="","",VLOOKUP(F379,Апрель!$E$2:$F$367,2,0))</f>
        <v>#N/A</v>
      </c>
    </row>
    <row r="380" spans="1:11" hidden="1" x14ac:dyDescent="0.2">
      <c r="B380" t="s">
        <v>1414</v>
      </c>
      <c r="D380" t="s">
        <v>1415</v>
      </c>
      <c r="E380" t="s">
        <v>2323</v>
      </c>
      <c r="G380" t="str">
        <f>IF(H380=1,REPLACE(E380,1,1,""),E380)</f>
        <v>Ферринг</v>
      </c>
      <c r="H380" s="1">
        <f>IF(ISERROR(FIND(" ",E380,1)),0,FIND(" ",E380,1))</f>
        <v>0</v>
      </c>
      <c r="I380" s="4" t="e">
        <f>VLOOKUP(E380,Апрель!$C$2:$D$367,2,0)</f>
        <v>#N/A</v>
      </c>
      <c r="J380" t="str">
        <f>IF(F380="","",VLOOKUP(F380,Апрель!$C$2:$F$367,2,0))</f>
        <v/>
      </c>
      <c r="K380" t="str">
        <f>IF(F380="","",VLOOKUP(F380,Апрель!$E$2:$F$367,2,0))</f>
        <v/>
      </c>
    </row>
    <row r="381" spans="1:11" hidden="1" x14ac:dyDescent="0.2">
      <c r="A381">
        <f t="shared" ref="A381:A385" si="42">COUNTA(E381:G381)</f>
        <v>3</v>
      </c>
      <c r="B381" t="s">
        <v>1416</v>
      </c>
      <c r="D381" t="s">
        <v>1417</v>
      </c>
      <c r="E381" t="s">
        <v>2334</v>
      </c>
      <c r="F381" t="s">
        <v>2335</v>
      </c>
      <c r="G381" t="str">
        <f>IF(H381=1,REPLACE(E381,1,1,""),E381)</f>
        <v>Алвоген</v>
      </c>
      <c r="H381" s="1">
        <f>IF(ISERROR(FIND(" ",E381,1)),0,FIND(" ",E381,1))</f>
        <v>0</v>
      </c>
      <c r="I381" s="4" t="e">
        <f>VLOOKUP(E381,Апрель!$C$2:$D$367,2,0)</f>
        <v>#N/A</v>
      </c>
      <c r="J381" t="e">
        <f>IF(F381="","",VLOOKUP(F381,Апрель!$C$2:$F$367,2,0))</f>
        <v>#N/A</v>
      </c>
      <c r="K381" t="e">
        <f>IF(F381="","",VLOOKUP(F381,Апрель!$E$2:$F$367,2,0))</f>
        <v>#N/A</v>
      </c>
    </row>
    <row r="382" spans="1:11" hidden="1" x14ac:dyDescent="0.2">
      <c r="A382">
        <f t="shared" si="42"/>
        <v>3</v>
      </c>
      <c r="B382" t="s">
        <v>1418</v>
      </c>
      <c r="D382" t="s">
        <v>1419</v>
      </c>
      <c r="E382" t="s">
        <v>2336</v>
      </c>
      <c r="F382" t="s">
        <v>2337</v>
      </c>
      <c r="G382" t="str">
        <f>IF(H382=1,REPLACE(E382,1,1,""),E382)</f>
        <v>Зен Фарма</v>
      </c>
      <c r="H382" s="1">
        <f>IF(ISERROR(FIND(" ",E382,1)),0,FIND(" ",E382,1))</f>
        <v>4</v>
      </c>
      <c r="I382" s="4" t="e">
        <f>VLOOKUP(E382,Апрель!$C$2:$D$367,2,0)</f>
        <v>#N/A</v>
      </c>
      <c r="J382">
        <f>IF(F382="","",VLOOKUP(F382,Апрель!$C$2:$F$367,2,0))</f>
        <v>1</v>
      </c>
      <c r="K382" t="e">
        <f>IF(F382="","",VLOOKUP(F382,Апрель!$E$2:$F$367,2,0))</f>
        <v>#N/A</v>
      </c>
    </row>
    <row r="383" spans="1:11" hidden="1" x14ac:dyDescent="0.2">
      <c r="A383">
        <f t="shared" si="42"/>
        <v>3</v>
      </c>
      <c r="B383" t="s">
        <v>1420</v>
      </c>
      <c r="D383" t="s">
        <v>1421</v>
      </c>
      <c r="E383" t="s">
        <v>2310</v>
      </c>
      <c r="F383" t="s">
        <v>2289</v>
      </c>
      <c r="G383" t="str">
        <f>IF(H383=1,REPLACE(E383,1,1,""),E383)</f>
        <v>Бристоль Майерс</v>
      </c>
      <c r="H383" s="1">
        <f>IF(ISERROR(FIND(" ",E383,1)),0,FIND(" ",E383,1))</f>
        <v>9</v>
      </c>
      <c r="I383" s="4">
        <f>VLOOKUP(E383,Апрель!$C$2:$D$367,2,0)</f>
        <v>1</v>
      </c>
      <c r="J383" t="e">
        <f>IF(F383="","",VLOOKUP(F383,Апрель!$C$2:$F$367,2,0))</f>
        <v>#N/A</v>
      </c>
      <c r="K383" t="e">
        <f>IF(F383="","",VLOOKUP(F383,Апрель!$E$2:$F$367,2,0))</f>
        <v>#N/A</v>
      </c>
    </row>
    <row r="384" spans="1:11" hidden="1" x14ac:dyDescent="0.2">
      <c r="A384">
        <f t="shared" si="42"/>
        <v>3</v>
      </c>
      <c r="B384" t="s">
        <v>1422</v>
      </c>
      <c r="D384" t="s">
        <v>1423</v>
      </c>
      <c r="E384" t="s">
        <v>2021</v>
      </c>
      <c r="F384" t="s">
        <v>1982</v>
      </c>
      <c r="G384" t="str">
        <f>IF(H384=1,REPLACE(E384,1,1,""),E384)</f>
        <v>Эгис</v>
      </c>
      <c r="H384" s="1">
        <f>IF(ISERROR(FIND(" ",E384,1)),0,FIND(" ",E384,1))</f>
        <v>0</v>
      </c>
      <c r="I384" s="4">
        <f>VLOOKUP(E384,Апрель!$C$2:$D$367,2,0)</f>
        <v>1</v>
      </c>
      <c r="J384" t="e">
        <f>IF(F384="","",VLOOKUP(F384,Апрель!$C$2:$F$367,2,0))</f>
        <v>#N/A</v>
      </c>
      <c r="K384">
        <f>IF(F384="","",VLOOKUP(F384,Апрель!$E$2:$F$367,2,0))</f>
        <v>1</v>
      </c>
    </row>
    <row r="385" spans="1:11" hidden="1" x14ac:dyDescent="0.2">
      <c r="A385">
        <f t="shared" si="42"/>
        <v>3</v>
      </c>
      <c r="B385" t="s">
        <v>1424</v>
      </c>
      <c r="D385" t="s">
        <v>1425</v>
      </c>
      <c r="E385" t="s">
        <v>2006</v>
      </c>
      <c r="F385" t="s">
        <v>1971</v>
      </c>
      <c r="G385" t="str">
        <f>IF(H385=1,REPLACE(E385,1,1,""),E385)</f>
        <v>Институто Лузофармако</v>
      </c>
      <c r="H385" s="1">
        <f>IF(ISERROR(FIND(" ",E385,1)),0,FIND(" ",E385,1))</f>
        <v>10</v>
      </c>
      <c r="I385" s="4" t="e">
        <f>VLOOKUP(E385,Апрель!$C$2:$D$367,2,0)</f>
        <v>#N/A</v>
      </c>
      <c r="J385">
        <f>IF(F385="","",VLOOKUP(F385,Апрель!$C$2:$F$367,2,0))</f>
        <v>0</v>
      </c>
      <c r="K385" t="e">
        <f>IF(F385="","",VLOOKUP(F385,Апрель!$E$2:$F$367,2,0))</f>
        <v>#N/A</v>
      </c>
    </row>
    <row r="386" spans="1:11" hidden="1" x14ac:dyDescent="0.2">
      <c r="B386" t="s">
        <v>1426</v>
      </c>
      <c r="D386" t="s">
        <v>1427</v>
      </c>
      <c r="E386" t="s">
        <v>2339</v>
      </c>
      <c r="G386" t="str">
        <f>IF(H386=1,REPLACE(E386,1,1,""),E386)</f>
        <v>Ханми</v>
      </c>
      <c r="H386" s="1">
        <f>IF(ISERROR(FIND(" ",E386,1)),0,FIND(" ",E386,1))</f>
        <v>0</v>
      </c>
      <c r="I386" s="4" t="e">
        <f>VLOOKUP(E386,Апрель!$C$2:$D$367,2,0)</f>
        <v>#N/A</v>
      </c>
      <c r="J386" t="str">
        <f>IF(F386="","",VLOOKUP(F386,Апрель!$C$2:$F$367,2,0))</f>
        <v/>
      </c>
      <c r="K386" t="str">
        <f>IF(F386="","",VLOOKUP(F386,Апрель!$E$2:$F$367,2,0))</f>
        <v/>
      </c>
    </row>
    <row r="387" spans="1:11" hidden="1" x14ac:dyDescent="0.2">
      <c r="A387">
        <f t="shared" ref="A387:A388" si="43">COUNTA(E387:G387)</f>
        <v>2</v>
      </c>
      <c r="B387" t="s">
        <v>1428</v>
      </c>
      <c r="D387" t="s">
        <v>1429</v>
      </c>
      <c r="E387" t="s">
        <v>2007</v>
      </c>
      <c r="G387" t="str">
        <f>IF(H387=1,REPLACE(E387,1,1,""),E387)</f>
        <v>Органика</v>
      </c>
      <c r="H387" s="1">
        <f>IF(ISERROR(FIND(" ",E387,1)),0,FIND(" ",E387,1))</f>
        <v>0</v>
      </c>
      <c r="I387" s="4">
        <f>VLOOKUP(E387,Апрель!$C$2:$D$367,2,0)</f>
        <v>1</v>
      </c>
      <c r="J387" t="str">
        <f>IF(F387="","",VLOOKUP(F387,Апрель!$C$2:$F$367,2,0))</f>
        <v/>
      </c>
      <c r="K387" t="str">
        <f>IF(F387="","",VLOOKUP(F387,Апрель!$E$2:$F$367,2,0))</f>
        <v/>
      </c>
    </row>
    <row r="388" spans="1:11" hidden="1" x14ac:dyDescent="0.2">
      <c r="A388">
        <f t="shared" si="43"/>
        <v>3</v>
      </c>
      <c r="B388" t="s">
        <v>1430</v>
      </c>
      <c r="D388" t="s">
        <v>1431</v>
      </c>
      <c r="E388" t="s">
        <v>2008</v>
      </c>
      <c r="F388" t="s">
        <v>561</v>
      </c>
      <c r="G388" t="str">
        <f>IF(H388=1,REPLACE(E388,1,1,""),E388)</f>
        <v>Алвилс</v>
      </c>
      <c r="H388" s="1">
        <f>IF(ISERROR(FIND(" ",E388,1)),0,FIND(" ",E388,1))</f>
        <v>0</v>
      </c>
      <c r="I388" s="4" t="e">
        <f>VLOOKUP(E388,Апрель!$C$2:$D$367,2,0)</f>
        <v>#N/A</v>
      </c>
      <c r="J388">
        <f>IF(F388="","",VLOOKUP(F388,Апрель!$C$2:$F$367,2,0))</f>
        <v>1</v>
      </c>
      <c r="K388" t="e">
        <f>IF(F388="","",VLOOKUP(F388,Апрель!$E$2:$F$367,2,0))</f>
        <v>#N/A</v>
      </c>
    </row>
    <row r="389" spans="1:11" hidden="1" x14ac:dyDescent="0.2">
      <c r="B389" t="s">
        <v>1432</v>
      </c>
      <c r="D389" t="s">
        <v>1433</v>
      </c>
      <c r="E389" t="s">
        <v>2340</v>
      </c>
      <c r="G389" t="str">
        <f>IF(H389=1,REPLACE(E389,1,1,""),E389)</f>
        <v>Сановель</v>
      </c>
      <c r="H389" s="1">
        <f>IF(ISERROR(FIND(" ",E389,1)),0,FIND(" ",E389,1))</f>
        <v>0</v>
      </c>
      <c r="I389" s="4" t="e">
        <f>VLOOKUP(E389,Апрель!$C$2:$D$367,2,0)</f>
        <v>#N/A</v>
      </c>
      <c r="J389" t="str">
        <f>IF(F389="","",VLOOKUP(F389,Апрель!$C$2:$F$367,2,0))</f>
        <v/>
      </c>
      <c r="K389" t="str">
        <f>IF(F389="","",VLOOKUP(F389,Апрель!$E$2:$F$367,2,0))</f>
        <v/>
      </c>
    </row>
    <row r="390" spans="1:11" hidden="1" x14ac:dyDescent="0.2">
      <c r="B390" t="s">
        <v>1434</v>
      </c>
      <c r="D390" t="s">
        <v>407</v>
      </c>
      <c r="E390" t="s">
        <v>2341</v>
      </c>
      <c r="G390" t="str">
        <f>IF(H390=1,REPLACE(E390,1,1,""),E390)</f>
        <v>С.К.Терапия</v>
      </c>
      <c r="H390" s="1">
        <f>IF(ISERROR(FIND(" ",E390,1)),0,FIND(" ",E390,1))</f>
        <v>0</v>
      </c>
      <c r="I390" s="4">
        <f>VLOOKUP(E390,Апрель!$C$2:$D$367,2,0)</f>
        <v>0</v>
      </c>
      <c r="J390" t="str">
        <f>IF(F390="","",VLOOKUP(F390,Апрель!$C$2:$F$367,2,0))</f>
        <v/>
      </c>
      <c r="K390" t="str">
        <f>IF(F390="","",VLOOKUP(F390,Апрель!$E$2:$F$367,2,0))</f>
        <v/>
      </c>
    </row>
    <row r="391" spans="1:11" hidden="1" x14ac:dyDescent="0.2">
      <c r="A391">
        <f t="shared" ref="A391:A394" si="44">COUNTA(E391:G391)</f>
        <v>3</v>
      </c>
      <c r="B391" t="s">
        <v>1435</v>
      </c>
      <c r="D391" t="s">
        <v>1436</v>
      </c>
      <c r="E391" t="s">
        <v>2213</v>
      </c>
      <c r="F391" t="s">
        <v>2009</v>
      </c>
      <c r="G391" t="str">
        <f>IF(H391=1,REPLACE(E391,1,1,""),E391)</f>
        <v>Санофи</v>
      </c>
      <c r="H391" s="1">
        <f>IF(ISERROR(FIND(" ",E391,1)),0,FIND(" ",E391,1))</f>
        <v>0</v>
      </c>
      <c r="I391" s="4">
        <f>VLOOKUP(E391,Апрель!$C$2:$D$367,2,0)</f>
        <v>1</v>
      </c>
      <c r="J391">
        <f>IF(F391="","",VLOOKUP(F391,Апрель!$C$2:$F$367,2,0))</f>
        <v>0</v>
      </c>
      <c r="K391" t="e">
        <f>IF(F391="","",VLOOKUP(F391,Апрель!$E$2:$F$367,2,0))</f>
        <v>#N/A</v>
      </c>
    </row>
    <row r="392" spans="1:11" hidden="1" x14ac:dyDescent="0.2">
      <c r="A392">
        <f t="shared" si="44"/>
        <v>3</v>
      </c>
      <c r="B392" t="s">
        <v>1437</v>
      </c>
      <c r="D392" t="s">
        <v>1438</v>
      </c>
      <c r="E392" t="s">
        <v>2342</v>
      </c>
      <c r="F392" t="s">
        <v>2343</v>
      </c>
      <c r="G392" t="str">
        <f>IF(H392=1,REPLACE(E392,1,1,""),E392)</f>
        <v>ЮСБ</v>
      </c>
      <c r="H392" s="1">
        <f>IF(ISERROR(FIND(" ",E392,1)),0,FIND(" ",E392,1))</f>
        <v>0</v>
      </c>
      <c r="I392" s="4" t="e">
        <f>VLOOKUP(E392,Апрель!$C$2:$D$367,2,0)</f>
        <v>#N/A</v>
      </c>
      <c r="J392" t="e">
        <f>IF(F392="","",VLOOKUP(F392,Апрель!$C$2:$F$367,2,0))</f>
        <v>#N/A</v>
      </c>
      <c r="K392" t="e">
        <f>IF(F392="","",VLOOKUP(F392,Апрель!$E$2:$F$367,2,0))</f>
        <v>#N/A</v>
      </c>
    </row>
    <row r="393" spans="1:11" hidden="1" x14ac:dyDescent="0.2">
      <c r="A393">
        <f t="shared" si="44"/>
        <v>3</v>
      </c>
      <c r="B393" t="s">
        <v>1439</v>
      </c>
      <c r="D393" t="s">
        <v>1440</v>
      </c>
      <c r="E393" t="s">
        <v>2344</v>
      </c>
      <c r="F393" t="s">
        <v>2010</v>
      </c>
      <c r="G393" t="str">
        <f>IF(H393=1,REPLACE(E393,1,1,""),E393)</f>
        <v>Уорлд Медицин</v>
      </c>
      <c r="H393" s="1">
        <f>IF(ISERROR(FIND(" ",E393,1)),0,FIND(" ",E393,1))</f>
        <v>6</v>
      </c>
      <c r="I393" s="4" t="e">
        <f>VLOOKUP(E393,Апрель!$C$2:$D$367,2,0)</f>
        <v>#N/A</v>
      </c>
      <c r="J393" t="e">
        <f>IF(F393="","",VLOOKUP(F393,Апрель!$C$2:$F$367,2,0))</f>
        <v>#N/A</v>
      </c>
      <c r="K393" t="e">
        <f>IF(F393="","",VLOOKUP(F393,Апрель!$E$2:$F$367,2,0))</f>
        <v>#N/A</v>
      </c>
    </row>
    <row r="394" spans="1:11" hidden="1" x14ac:dyDescent="0.2">
      <c r="A394">
        <f t="shared" si="44"/>
        <v>3</v>
      </c>
      <c r="B394" t="s">
        <v>1441</v>
      </c>
      <c r="D394" t="s">
        <v>1442</v>
      </c>
      <c r="E394" t="s">
        <v>2259</v>
      </c>
      <c r="F394" t="s">
        <v>2250</v>
      </c>
      <c r="G394" t="str">
        <f>IF(H394=1,REPLACE(E394,1,1,""),E394)</f>
        <v>Домпе</v>
      </c>
      <c r="H394" s="1">
        <f>IF(ISERROR(FIND(" ",E394,1)),0,FIND(" ",E394,1))</f>
        <v>0</v>
      </c>
      <c r="I394" s="4">
        <f>VLOOKUP(E394,Апрель!$C$2:$D$367,2,0)</f>
        <v>1</v>
      </c>
      <c r="J394">
        <f>IF(F394="","",VLOOKUP(F394,Апрель!$C$2:$F$367,2,0))</f>
        <v>1</v>
      </c>
      <c r="K394" t="e">
        <f>IF(F394="","",VLOOKUP(F394,Апрель!$E$2:$F$367,2,0))</f>
        <v>#N/A</v>
      </c>
    </row>
    <row r="395" spans="1:11" hidden="1" x14ac:dyDescent="0.2">
      <c r="B395" t="s">
        <v>1443</v>
      </c>
      <c r="D395" t="s">
        <v>1444</v>
      </c>
      <c r="E395" t="s">
        <v>2345</v>
      </c>
      <c r="G395" t="str">
        <f>IF(H395=1,REPLACE(E395,1,1,""),E395)</f>
        <v>Альфасигма</v>
      </c>
      <c r="H395" s="1">
        <f>IF(ISERROR(FIND(" ",E395,1)),0,FIND(" ",E395,1))</f>
        <v>0</v>
      </c>
      <c r="I395" s="4" t="e">
        <f>VLOOKUP(E395,Апрель!$C$2:$D$367,2,0)</f>
        <v>#N/A</v>
      </c>
      <c r="J395" t="str">
        <f>IF(F395="","",VLOOKUP(F395,Апрель!$C$2:$F$367,2,0))</f>
        <v/>
      </c>
      <c r="K395" t="str">
        <f>IF(F395="","",VLOOKUP(F395,Апрель!$E$2:$F$367,2,0))</f>
        <v/>
      </c>
    </row>
    <row r="396" spans="1:11" hidden="1" x14ac:dyDescent="0.2">
      <c r="A396">
        <f>COUNTA(E396:G396)</f>
        <v>3</v>
      </c>
      <c r="B396" t="s">
        <v>1445</v>
      </c>
      <c r="D396" t="s">
        <v>1446</v>
      </c>
      <c r="E396" t="s">
        <v>2254</v>
      </c>
      <c r="F396" t="s">
        <v>2346</v>
      </c>
      <c r="G396" t="str">
        <f>IF(H396=1,REPLACE(E396,1,1,""),E396)</f>
        <v>Рекордати</v>
      </c>
      <c r="H396" s="1">
        <f>IF(ISERROR(FIND(" ",E396,1)),0,FIND(" ",E396,1))</f>
        <v>0</v>
      </c>
      <c r="I396" s="4">
        <f>VLOOKUP(E396,Апрель!$C$2:$D$367,2,0)</f>
        <v>1</v>
      </c>
      <c r="J396" t="e">
        <f>IF(F396="","",VLOOKUP(F396,Апрель!$C$2:$F$367,2,0))</f>
        <v>#N/A</v>
      </c>
      <c r="K396" t="e">
        <f>IF(F396="","",VLOOKUP(F396,Апрель!$E$2:$F$367,2,0))</f>
        <v>#N/A</v>
      </c>
    </row>
    <row r="397" spans="1:11" hidden="1" x14ac:dyDescent="0.2">
      <c r="B397" t="s">
        <v>1447</v>
      </c>
      <c r="D397" t="s">
        <v>718</v>
      </c>
      <c r="E397" t="s">
        <v>1447</v>
      </c>
      <c r="G397" t="str">
        <f>IF(H397=1,REPLACE(E397,1,1,""),E397)</f>
        <v>Технопарк-Центр</v>
      </c>
      <c r="H397" s="1">
        <f>IF(ISERROR(FIND(" ",E397,1)),0,FIND(" ",E397,1))</f>
        <v>0</v>
      </c>
      <c r="I397" s="4">
        <f>VLOOKUP(E397,Апрель!$C$2:$D$367,2,0)</f>
        <v>1</v>
      </c>
      <c r="J397" t="str">
        <f>IF(F397="","",VLOOKUP(F397,Апрель!$C$2:$F$367,2,0))</f>
        <v/>
      </c>
      <c r="K397" t="str">
        <f>IF(F397="","",VLOOKUP(F397,Апрель!$E$2:$F$367,2,0))</f>
        <v/>
      </c>
    </row>
    <row r="398" spans="1:11" hidden="1" x14ac:dyDescent="0.2">
      <c r="A398">
        <f>COUNTA(E398:G398)</f>
        <v>3</v>
      </c>
      <c r="B398" t="s">
        <v>1448</v>
      </c>
      <c r="D398" t="s">
        <v>1449</v>
      </c>
      <c r="E398" t="s">
        <v>2071</v>
      </c>
      <c r="F398" t="s">
        <v>2247</v>
      </c>
      <c r="G398" t="str">
        <f>IF(H398=1,REPLACE(E398,1,1,""),E398)</f>
        <v>Эббот</v>
      </c>
      <c r="H398" s="1">
        <f>IF(ISERROR(FIND(" ",E398,1)),0,FIND(" ",E398,1))</f>
        <v>0</v>
      </c>
      <c r="I398" s="4">
        <f>VLOOKUP(E398,Апрель!$C$2:$D$367,2,0)</f>
        <v>0</v>
      </c>
      <c r="J398" t="e">
        <f>IF(F398="","",VLOOKUP(F398,Апрель!$C$2:$F$367,2,0))</f>
        <v>#N/A</v>
      </c>
      <c r="K398" t="e">
        <f>IF(F398="","",VLOOKUP(F398,Апрель!$E$2:$F$367,2,0))</f>
        <v>#N/A</v>
      </c>
    </row>
    <row r="399" spans="1:11" hidden="1" x14ac:dyDescent="0.2">
      <c r="B399" t="s">
        <v>1450</v>
      </c>
      <c r="D399" t="s">
        <v>658</v>
      </c>
      <c r="E399" t="s">
        <v>2347</v>
      </c>
      <c r="G399" t="str">
        <f>IF(H399=1,REPLACE(E399,1,1,""),E399)</f>
        <v>Деко</v>
      </c>
      <c r="H399" s="1">
        <f>IF(ISERROR(FIND(" ",E399,1)),0,FIND(" ",E399,1))</f>
        <v>0</v>
      </c>
      <c r="I399" s="4">
        <f>VLOOKUP(E399,Апрель!$C$2:$D$367,2,0)</f>
        <v>1</v>
      </c>
      <c r="J399" t="str">
        <f>IF(F399="","",VLOOKUP(F399,Апрель!$C$2:$F$367,2,0))</f>
        <v/>
      </c>
      <c r="K399" t="str">
        <f>IF(F399="","",VLOOKUP(F399,Апрель!$E$2:$F$367,2,0))</f>
        <v/>
      </c>
    </row>
    <row r="400" spans="1:11" hidden="1" x14ac:dyDescent="0.2">
      <c r="A400">
        <f t="shared" ref="A400:A401" si="45">COUNTA(E400:G400)</f>
        <v>2</v>
      </c>
      <c r="B400" t="s">
        <v>1451</v>
      </c>
      <c r="D400" t="s">
        <v>1452</v>
      </c>
      <c r="E400" t="s">
        <v>2348</v>
      </c>
      <c r="G400" t="str">
        <f>IF(H400=1,REPLACE(E400,1,1,""),E400)</f>
        <v>ВИЛАР</v>
      </c>
      <c r="H400" s="1">
        <f>IF(ISERROR(FIND(" ",E400,1)),0,FIND(" ",E400,1))</f>
        <v>0</v>
      </c>
      <c r="I400" s="4">
        <f>VLOOKUP(E400,Апрель!$C$2:$D$367,2,0)</f>
        <v>1</v>
      </c>
      <c r="J400" t="str">
        <f>IF(F400="","",VLOOKUP(F400,Апрель!$C$2:$F$367,2,0))</f>
        <v/>
      </c>
      <c r="K400" t="str">
        <f>IF(F400="","",VLOOKUP(F400,Апрель!$E$2:$F$367,2,0))</f>
        <v/>
      </c>
    </row>
    <row r="401" spans="1:11" hidden="1" x14ac:dyDescent="0.2">
      <c r="A401">
        <f t="shared" si="45"/>
        <v>3</v>
      </c>
      <c r="B401" t="s">
        <v>1453</v>
      </c>
      <c r="D401" t="s">
        <v>1454</v>
      </c>
      <c r="E401" t="s">
        <v>2012</v>
      </c>
      <c r="F401" t="s">
        <v>2011</v>
      </c>
      <c r="G401" t="str">
        <f>IF(H401=1,REPLACE(E401,1,1,""),E401)</f>
        <v>Здоровье ФК</v>
      </c>
      <c r="H401" s="1">
        <f>IF(ISERROR(FIND(" ",E401,1)),0,FIND(" ",E401,1))</f>
        <v>9</v>
      </c>
      <c r="I401" s="4">
        <f>VLOOKUP(E401,Апрель!$C$2:$D$367,2,0)</f>
        <v>1</v>
      </c>
      <c r="J401" t="e">
        <f>IF(F401="","",VLOOKUP(F401,Апрель!$C$2:$F$367,2,0))</f>
        <v>#N/A</v>
      </c>
      <c r="K401" t="e">
        <f>IF(F401="","",VLOOKUP(F401,Апрель!$E$2:$F$367,2,0))</f>
        <v>#N/A</v>
      </c>
    </row>
    <row r="402" spans="1:11" hidden="1" x14ac:dyDescent="0.2">
      <c r="B402" t="s">
        <v>1455</v>
      </c>
      <c r="D402" t="s">
        <v>1456</v>
      </c>
      <c r="E402" t="s">
        <v>1976</v>
      </c>
      <c r="G402" t="str">
        <f>IF(H402=1,REPLACE(E402,1,1,""),E402)</f>
        <v>Актавис</v>
      </c>
      <c r="H402" s="1">
        <f>IF(ISERROR(FIND(" ",E402,1)),0,FIND(" ",E402,1))</f>
        <v>0</v>
      </c>
      <c r="I402" s="4">
        <f>VLOOKUP(E402,Апрель!$C$2:$D$367,2,0)</f>
        <v>1</v>
      </c>
      <c r="J402" t="str">
        <f>IF(F402="","",VLOOKUP(F402,Апрель!$C$2:$F$367,2,0))</f>
        <v/>
      </c>
      <c r="K402" t="str">
        <f>IF(F402="","",VLOOKUP(F402,Апрель!$E$2:$F$367,2,0))</f>
        <v/>
      </c>
    </row>
    <row r="403" spans="1:11" hidden="1" x14ac:dyDescent="0.2">
      <c r="B403" t="s">
        <v>1457</v>
      </c>
      <c r="D403" t="s">
        <v>1458</v>
      </c>
      <c r="E403" t="s">
        <v>2112</v>
      </c>
      <c r="G403" t="str">
        <f>IF(H403=1,REPLACE(E403,1,1,""),E403)</f>
        <v>Армавирская биофабрика</v>
      </c>
      <c r="H403" s="1">
        <f>IF(ISERROR(FIND(" ",E403,1)),0,FIND(" ",E403,1))</f>
        <v>12</v>
      </c>
      <c r="I403" s="4">
        <f>VLOOKUP(E403,Апрель!$C$2:$D$367,2,0)</f>
        <v>12</v>
      </c>
      <c r="J403" t="str">
        <f>IF(F403="","",VLOOKUP(F403,Апрель!$C$2:$F$367,2,0))</f>
        <v/>
      </c>
      <c r="K403" t="str">
        <f>IF(F403="","",VLOOKUP(F403,Апрель!$E$2:$F$367,2,0))</f>
        <v/>
      </c>
    </row>
    <row r="404" spans="1:11" hidden="1" x14ac:dyDescent="0.2">
      <c r="A404">
        <f>COUNTA(E404:G404)</f>
        <v>3</v>
      </c>
      <c r="B404" t="s">
        <v>1459</v>
      </c>
      <c r="D404" t="s">
        <v>1460</v>
      </c>
      <c r="E404" t="s">
        <v>2016</v>
      </c>
      <c r="F404" t="s">
        <v>1960</v>
      </c>
      <c r="G404" t="str">
        <f>IF(H404=1,REPLACE(E404,1,1,""),E404)</f>
        <v>Канонфарма</v>
      </c>
      <c r="H404" s="1">
        <f>IF(ISERROR(FIND(" ",E404,1)),0,FIND(" ",E404,1))</f>
        <v>0</v>
      </c>
      <c r="I404" s="4">
        <f>VLOOKUP(E404,Апрель!$C$2:$D$367,2,0)</f>
        <v>0</v>
      </c>
      <c r="J404">
        <f>IF(F404="","",VLOOKUP(F404,Апрель!$C$2:$F$367,2,0))</f>
        <v>0</v>
      </c>
      <c r="K404" t="e">
        <f>IF(F404="","",VLOOKUP(F404,Апрель!$E$2:$F$367,2,0))</f>
        <v>#N/A</v>
      </c>
    </row>
    <row r="405" spans="1:11" hidden="1" x14ac:dyDescent="0.2">
      <c r="B405" t="s">
        <v>1461</v>
      </c>
      <c r="D405" t="s">
        <v>1462</v>
      </c>
      <c r="E405" t="s">
        <v>2017</v>
      </c>
      <c r="G405" t="str">
        <f>IF(H405=1,REPLACE(E405,1,1,""),E405)</f>
        <v>Фармстандарт</v>
      </c>
      <c r="H405" s="1">
        <f>IF(ISERROR(FIND(" ",E405,1)),0,FIND(" ",E405,1))</f>
        <v>0</v>
      </c>
      <c r="I405" s="4">
        <f>VLOOKUP(E405,Апрель!$C$2:$D$367,2,0)</f>
        <v>0</v>
      </c>
      <c r="J405" t="str">
        <f>IF(F405="","",VLOOKUP(F405,Апрель!$C$2:$F$367,2,0))</f>
        <v/>
      </c>
      <c r="K405" t="str">
        <f>IF(F405="","",VLOOKUP(F405,Апрель!$E$2:$F$367,2,0))</f>
        <v/>
      </c>
    </row>
    <row r="406" spans="1:11" hidden="1" x14ac:dyDescent="0.2">
      <c r="A406">
        <f>COUNTA(E406:G406)</f>
        <v>3</v>
      </c>
      <c r="B406" t="s">
        <v>1463</v>
      </c>
      <c r="D406" t="s">
        <v>1464</v>
      </c>
      <c r="E406" t="s">
        <v>2065</v>
      </c>
      <c r="F406" t="s">
        <v>2213</v>
      </c>
      <c r="G406" t="str">
        <f>IF(H406=1,REPLACE(E406,1,1,""),E406)</f>
        <v>Зентива</v>
      </c>
      <c r="H406" s="1">
        <f>IF(ISERROR(FIND(" ",E406,1)),0,FIND(" ",E406,1))</f>
        <v>0</v>
      </c>
      <c r="I406" s="4">
        <f>VLOOKUP(E406,Апрель!$C$2:$D$367,2,0)</f>
        <v>1</v>
      </c>
      <c r="J406">
        <f>IF(F406="","",VLOOKUP(F406,Апрель!$C$2:$F$367,2,0))</f>
        <v>1</v>
      </c>
      <c r="K406" t="e">
        <f>IF(F406="","",VLOOKUP(F406,Апрель!$E$2:$F$367,2,0))</f>
        <v>#N/A</v>
      </c>
    </row>
    <row r="407" spans="1:11" hidden="1" x14ac:dyDescent="0.2">
      <c r="B407" t="s">
        <v>1465</v>
      </c>
      <c r="D407" t="s">
        <v>518</v>
      </c>
      <c r="E407" t="s">
        <v>1465</v>
      </c>
      <c r="G407" t="str">
        <f>IF(H407=1,REPLACE(E407,1,1,""),E407)</f>
        <v>Биофарм</v>
      </c>
      <c r="H407" s="1">
        <f>IF(ISERROR(FIND(" ",E407,1)),0,FIND(" ",E407,1))</f>
        <v>0</v>
      </c>
      <c r="I407" s="4">
        <f>VLOOKUP(E407,Апрель!$C$2:$D$367,2,0)</f>
        <v>1</v>
      </c>
      <c r="J407" t="str">
        <f>IF(F407="","",VLOOKUP(F407,Апрель!$C$2:$F$367,2,0))</f>
        <v/>
      </c>
      <c r="K407" t="str">
        <f>IF(F407="","",VLOOKUP(F407,Апрель!$E$2:$F$367,2,0))</f>
        <v/>
      </c>
    </row>
    <row r="408" spans="1:11" hidden="1" x14ac:dyDescent="0.2">
      <c r="A408">
        <f t="shared" ref="A408:A410" si="46">COUNTA(E408:G408)</f>
        <v>3</v>
      </c>
      <c r="B408" t="s">
        <v>1466</v>
      </c>
      <c r="D408" t="s">
        <v>1467</v>
      </c>
      <c r="E408" t="s">
        <v>2064</v>
      </c>
      <c r="F408" t="s">
        <v>2064</v>
      </c>
      <c r="G408" t="str">
        <f>IF(H408=1,REPLACE(E408,1,1,""),E408)</f>
        <v>Сервье</v>
      </c>
      <c r="H408" s="1">
        <f>IF(ISERROR(FIND(" ",E408,1)),0,FIND(" ",E408,1))</f>
        <v>0</v>
      </c>
      <c r="I408" s="4">
        <f>VLOOKUP(E408,Апрель!$C$2:$D$367,2,0)</f>
        <v>0</v>
      </c>
      <c r="J408">
        <f>IF(F408="","",VLOOKUP(F408,Апрель!$C$2:$F$367,2,0))</f>
        <v>0</v>
      </c>
      <c r="K408" t="e">
        <f>IF(F408="","",VLOOKUP(F408,Апрель!$E$2:$F$367,2,0))</f>
        <v>#N/A</v>
      </c>
    </row>
    <row r="409" spans="1:11" hidden="1" x14ac:dyDescent="0.2">
      <c r="A409">
        <f t="shared" si="46"/>
        <v>3</v>
      </c>
      <c r="B409" t="s">
        <v>1468</v>
      </c>
      <c r="D409" t="s">
        <v>1469</v>
      </c>
      <c r="E409" t="s">
        <v>2013</v>
      </c>
      <c r="F409" t="s">
        <v>2349</v>
      </c>
      <c r="G409" t="str">
        <f>IF(H409=1,REPLACE(E409,1,1,""),E409)</f>
        <v>Русфик</v>
      </c>
      <c r="H409" s="1">
        <f>IF(ISERROR(FIND(" ",E409,1)),0,FIND(" ",E409,1))</f>
        <v>0</v>
      </c>
      <c r="I409" s="4" t="e">
        <f>VLOOKUP(E409,Апрель!$C$2:$D$367,2,0)</f>
        <v>#N/A</v>
      </c>
      <c r="J409" t="e">
        <f>IF(F409="","",VLOOKUP(F409,Апрель!$C$2:$F$367,2,0))</f>
        <v>#N/A</v>
      </c>
      <c r="K409" t="e">
        <f>IF(F409="","",VLOOKUP(F409,Апрель!$E$2:$F$367,2,0))</f>
        <v>#N/A</v>
      </c>
    </row>
    <row r="410" spans="1:11" hidden="1" x14ac:dyDescent="0.2">
      <c r="A410">
        <f t="shared" si="46"/>
        <v>3</v>
      </c>
      <c r="B410" t="s">
        <v>1470</v>
      </c>
      <c r="D410" t="s">
        <v>1471</v>
      </c>
      <c r="E410" t="s">
        <v>2074</v>
      </c>
      <c r="F410" t="s">
        <v>2074</v>
      </c>
      <c r="G410" t="str">
        <f>IF(H410=1,REPLACE(E410,1,1,""),E410)</f>
        <v>Такеда</v>
      </c>
      <c r="H410" s="1">
        <f>IF(ISERROR(FIND(" ",E410,1)),0,FIND(" ",E410,1))</f>
        <v>0</v>
      </c>
      <c r="I410" s="4">
        <f>VLOOKUP(E410,Апрель!$C$2:$D$367,2,0)</f>
        <v>0</v>
      </c>
      <c r="J410">
        <f>IF(F410="","",VLOOKUP(F410,Апрель!$C$2:$F$367,2,0))</f>
        <v>0</v>
      </c>
      <c r="K410" t="e">
        <f>IF(F410="","",VLOOKUP(F410,Апрель!$E$2:$F$367,2,0))</f>
        <v>#N/A</v>
      </c>
    </row>
    <row r="411" spans="1:11" hidden="1" x14ac:dyDescent="0.2">
      <c r="B411" t="s">
        <v>1472</v>
      </c>
      <c r="D411" t="s">
        <v>1473</v>
      </c>
      <c r="E411" t="s">
        <v>2087</v>
      </c>
      <c r="G411" t="str">
        <f>IF(H411=1,REPLACE(E411,1,1,""),E411)</f>
        <v>Московский эндокринный</v>
      </c>
      <c r="H411" s="1">
        <f>IF(ISERROR(FIND(" ",E411,1)),0,FIND(" ",E411,1))</f>
        <v>11</v>
      </c>
      <c r="I411" s="4">
        <f>VLOOKUP(E411,Апрель!$C$2:$D$367,2,0)</f>
        <v>11</v>
      </c>
      <c r="J411" t="str">
        <f>IF(F411="","",VLOOKUP(F411,Апрель!$C$2:$F$367,2,0))</f>
        <v/>
      </c>
      <c r="K411" t="str">
        <f>IF(F411="","",VLOOKUP(F411,Апрель!$E$2:$F$367,2,0))</f>
        <v/>
      </c>
    </row>
    <row r="412" spans="1:11" hidden="1" x14ac:dyDescent="0.2">
      <c r="B412" t="s">
        <v>1474</v>
      </c>
      <c r="D412" t="s">
        <v>670</v>
      </c>
      <c r="E412" t="s">
        <v>2350</v>
      </c>
      <c r="G412" t="str">
        <f>IF(H412=1,REPLACE(E412,1,1,""),E412)</f>
        <v>Розлекс</v>
      </c>
      <c r="H412" s="1">
        <f>IF(ISERROR(FIND(" ",E412,1)),0,FIND(" ",E412,1))</f>
        <v>0</v>
      </c>
      <c r="I412" s="4">
        <f>VLOOKUP(E412,Апрель!$C$2:$D$367,2,0)</f>
        <v>1</v>
      </c>
      <c r="J412" t="str">
        <f>IF(F412="","",VLOOKUP(F412,Апрель!$C$2:$F$367,2,0))</f>
        <v/>
      </c>
      <c r="K412" t="str">
        <f>IF(F412="","",VLOOKUP(F412,Апрель!$E$2:$F$367,2,0))</f>
        <v/>
      </c>
    </row>
    <row r="413" spans="1:11" hidden="1" x14ac:dyDescent="0.2">
      <c r="A413">
        <f t="shared" ref="A413:A417" si="47">COUNTA(E413:G413)</f>
        <v>3</v>
      </c>
      <c r="B413" t="s">
        <v>1475</v>
      </c>
      <c r="D413" t="s">
        <v>1476</v>
      </c>
      <c r="E413" t="s">
        <v>2254</v>
      </c>
      <c r="F413" t="s">
        <v>2254</v>
      </c>
      <c r="G413" t="str">
        <f>IF(H413=1,REPLACE(E413,1,1,""),E413)</f>
        <v>Рекордати</v>
      </c>
      <c r="H413" s="1">
        <f>IF(ISERROR(FIND(" ",E413,1)),0,FIND(" ",E413,1))</f>
        <v>0</v>
      </c>
      <c r="I413" s="4">
        <f>VLOOKUP(E413,Апрель!$C$2:$D$367,2,0)</f>
        <v>1</v>
      </c>
      <c r="J413">
        <f>IF(F413="","",VLOOKUP(F413,Апрель!$C$2:$F$367,2,0))</f>
        <v>1</v>
      </c>
      <c r="K413" t="e">
        <f>IF(F413="","",VLOOKUP(F413,Апрель!$E$2:$F$367,2,0))</f>
        <v>#N/A</v>
      </c>
    </row>
    <row r="414" spans="1:11" hidden="1" x14ac:dyDescent="0.2">
      <c r="A414">
        <f t="shared" si="47"/>
        <v>3</v>
      </c>
      <c r="B414" t="s">
        <v>1477</v>
      </c>
      <c r="D414" t="s">
        <v>1478</v>
      </c>
      <c r="E414" t="s">
        <v>2015</v>
      </c>
      <c r="F414" t="s">
        <v>2351</v>
      </c>
      <c r="G414" t="str">
        <f>IF(H414=1,REPLACE(E414,1,1,""),E414)</f>
        <v>КРКА</v>
      </c>
      <c r="H414" s="1">
        <f>IF(ISERROR(FIND(" ",E414,1)),0,FIND(" ",E414,1))</f>
        <v>0</v>
      </c>
      <c r="I414" s="4">
        <f>VLOOKUP(E414,Апрель!$C$2:$D$367,2,0)</f>
        <v>1</v>
      </c>
      <c r="J414" t="e">
        <f>IF(F414="","",VLOOKUP(F414,Апрель!$C$2:$F$367,2,0))</f>
        <v>#N/A</v>
      </c>
      <c r="K414" t="e">
        <f>IF(F414="","",VLOOKUP(F414,Апрель!$E$2:$F$367,2,0))</f>
        <v>#N/A</v>
      </c>
    </row>
    <row r="415" spans="1:11" hidden="1" x14ac:dyDescent="0.2">
      <c r="A415">
        <f t="shared" si="47"/>
        <v>3</v>
      </c>
      <c r="B415" t="s">
        <v>1479</v>
      </c>
      <c r="D415" t="s">
        <v>1480</v>
      </c>
      <c r="E415" t="s">
        <v>1960</v>
      </c>
      <c r="F415" t="s">
        <v>2352</v>
      </c>
      <c r="G415" t="str">
        <f>IF(H415=1,REPLACE(E415,1,1,""),E415)</f>
        <v>Тева</v>
      </c>
      <c r="H415" s="1">
        <f>IF(ISERROR(FIND(" ",E415,1)),0,FIND(" ",E415,1))</f>
        <v>0</v>
      </c>
      <c r="I415" s="4">
        <f>VLOOKUP(E415,Апрель!$C$2:$D$367,2,0)</f>
        <v>0</v>
      </c>
      <c r="J415" t="e">
        <f>IF(F415="","",VLOOKUP(F415,Апрель!$C$2:$F$367,2,0))</f>
        <v>#N/A</v>
      </c>
      <c r="K415" t="e">
        <f>IF(F415="","",VLOOKUP(F415,Апрель!$E$2:$F$367,2,0))</f>
        <v>#N/A</v>
      </c>
    </row>
    <row r="416" spans="1:11" hidden="1" x14ac:dyDescent="0.2">
      <c r="A416">
        <f t="shared" si="47"/>
        <v>3</v>
      </c>
      <c r="B416" t="s">
        <v>1481</v>
      </c>
      <c r="D416" t="s">
        <v>1482</v>
      </c>
      <c r="E416" t="s">
        <v>2064</v>
      </c>
      <c r="F416" t="s">
        <v>1982</v>
      </c>
      <c r="G416" t="str">
        <f>IF(H416=1,REPLACE(E416,1,1,""),E416)</f>
        <v>Сервье</v>
      </c>
      <c r="H416" s="1">
        <f>IF(ISERROR(FIND(" ",E416,1)),0,FIND(" ",E416,1))</f>
        <v>0</v>
      </c>
      <c r="I416" s="4">
        <f>VLOOKUP(E416,Апрель!$C$2:$D$367,2,0)</f>
        <v>0</v>
      </c>
      <c r="J416" t="e">
        <f>IF(F416="","",VLOOKUP(F416,Апрель!$C$2:$F$367,2,0))</f>
        <v>#N/A</v>
      </c>
      <c r="K416">
        <f>IF(F416="","",VLOOKUP(F416,Апрель!$E$2:$F$367,2,0))</f>
        <v>1</v>
      </c>
    </row>
    <row r="417" spans="1:11" hidden="1" x14ac:dyDescent="0.2">
      <c r="A417">
        <f t="shared" si="47"/>
        <v>3</v>
      </c>
      <c r="B417" t="s">
        <v>1483</v>
      </c>
      <c r="D417" t="s">
        <v>1484</v>
      </c>
      <c r="E417" t="s">
        <v>2208</v>
      </c>
      <c r="F417" t="s">
        <v>2353</v>
      </c>
      <c r="G417" t="str">
        <f>IF(H417=1,REPLACE(E417,1,1,""),E417)</f>
        <v>Рекитт Бенкизер</v>
      </c>
      <c r="H417" s="1">
        <f>IF(ISERROR(FIND(" ",E417,1)),0,FIND(" ",E417,1))</f>
        <v>7</v>
      </c>
      <c r="I417" s="4">
        <f>VLOOKUP(E417,Апрель!$C$2:$D$367,2,0)</f>
        <v>1</v>
      </c>
      <c r="J417" t="e">
        <f>IF(F417="","",VLOOKUP(F417,Апрель!$C$2:$F$367,2,0))</f>
        <v>#N/A</v>
      </c>
      <c r="K417" t="e">
        <f>IF(F417="","",VLOOKUP(F417,Апрель!$E$2:$F$367,2,0))</f>
        <v>#N/A</v>
      </c>
    </row>
    <row r="418" spans="1:11" hidden="1" x14ac:dyDescent="0.2">
      <c r="B418" t="s">
        <v>1485</v>
      </c>
      <c r="D418" t="s">
        <v>1486</v>
      </c>
      <c r="E418" t="s">
        <v>2354</v>
      </c>
      <c r="G418" t="str">
        <f>IF(H418=1,REPLACE(E418,1,1,""),E418)</f>
        <v>ИП Карманов</v>
      </c>
      <c r="H418" s="1">
        <f>IF(ISERROR(FIND(" ",E418,1)),0,FIND(" ",E418,1))</f>
        <v>3</v>
      </c>
      <c r="I418" s="4" t="e">
        <f>VLOOKUP(E418,Апрель!$C$2:$D$367,2,0)</f>
        <v>#N/A</v>
      </c>
      <c r="J418" t="str">
        <f>IF(F418="","",VLOOKUP(F418,Апрель!$C$2:$F$367,2,0))</f>
        <v/>
      </c>
      <c r="K418" t="str">
        <f>IF(F418="","",VLOOKUP(F418,Апрель!$E$2:$F$367,2,0))</f>
        <v/>
      </c>
    </row>
    <row r="419" spans="1:11" hidden="1" x14ac:dyDescent="0.2">
      <c r="A419">
        <f t="shared" ref="A419:A420" si="48">COUNTA(E419:G419)</f>
        <v>3</v>
      </c>
      <c r="B419" t="s">
        <v>1487</v>
      </c>
      <c r="D419" t="s">
        <v>1488</v>
      </c>
      <c r="E419" t="s">
        <v>2341</v>
      </c>
      <c r="F419" t="s">
        <v>2222</v>
      </c>
      <c r="G419" t="str">
        <f>IF(H419=1,REPLACE(E419,1,1,""),E419)</f>
        <v>С.К.Терапия</v>
      </c>
      <c r="H419" s="1">
        <f>IF(ISERROR(FIND(" ",E419,1)),0,FIND(" ",E419,1))</f>
        <v>0</v>
      </c>
      <c r="I419" s="4">
        <f>VLOOKUP(E419,Апрель!$C$2:$D$367,2,0)</f>
        <v>0</v>
      </c>
      <c r="J419">
        <f>IF(F419="","",VLOOKUP(F419,Апрель!$C$2:$F$367,2,0))</f>
        <v>1</v>
      </c>
      <c r="K419" t="e">
        <f>IF(F419="","",VLOOKUP(F419,Апрель!$E$2:$F$367,2,0))</f>
        <v>#N/A</v>
      </c>
    </row>
    <row r="420" spans="1:11" hidden="1" x14ac:dyDescent="0.2">
      <c r="A420">
        <f t="shared" si="48"/>
        <v>3</v>
      </c>
      <c r="B420" t="s">
        <v>1489</v>
      </c>
      <c r="D420" t="s">
        <v>1490</v>
      </c>
      <c r="E420" t="s">
        <v>1978</v>
      </c>
      <c r="F420" t="s">
        <v>2357</v>
      </c>
      <c r="G420" t="str">
        <f>IF(H420=1,REPLACE(E420,1,1,""),E420)</f>
        <v>Виал</v>
      </c>
      <c r="H420" s="1">
        <f>IF(ISERROR(FIND(" ",E420,1)),0,FIND(" ",E420,1))</f>
        <v>0</v>
      </c>
      <c r="I420" s="4" t="e">
        <f>VLOOKUP(E420,Апрель!$C$2:$D$367,2,0)</f>
        <v>#N/A</v>
      </c>
      <c r="J420" t="e">
        <f>IF(F420="","",VLOOKUP(F420,Апрель!$C$2:$F$367,2,0))</f>
        <v>#N/A</v>
      </c>
      <c r="K420" t="e">
        <f>IF(F420="","",VLOOKUP(F420,Апрель!$E$2:$F$367,2,0))</f>
        <v>#N/A</v>
      </c>
    </row>
    <row r="421" spans="1:11" hidden="1" x14ac:dyDescent="0.2">
      <c r="B421" t="s">
        <v>1491</v>
      </c>
      <c r="D421" t="s">
        <v>1492</v>
      </c>
      <c r="E421" t="s">
        <v>2228</v>
      </c>
      <c r="G421" t="str">
        <f>IF(H421=1,REPLACE(E421,1,1,""),E421)</f>
        <v>Менарини</v>
      </c>
      <c r="H421" s="1">
        <f>IF(ISERROR(FIND(" ",E421,1)),0,FIND(" ",E421,1))</f>
        <v>0</v>
      </c>
      <c r="I421" s="4">
        <f>VLOOKUP(E421,Апрель!$C$2:$D$367,2,0)</f>
        <v>1</v>
      </c>
      <c r="J421" t="str">
        <f>IF(F421="","",VLOOKUP(F421,Апрель!$C$2:$F$367,2,0))</f>
        <v/>
      </c>
      <c r="K421" t="str">
        <f>IF(F421="","",VLOOKUP(F421,Апрель!$E$2:$F$367,2,0))</f>
        <v/>
      </c>
    </row>
    <row r="422" spans="1:11" hidden="1" x14ac:dyDescent="0.2">
      <c r="A422">
        <f t="shared" ref="A422:A423" si="49">COUNTA(E422:G422)</f>
        <v>3</v>
      </c>
      <c r="B422" t="s">
        <v>1493</v>
      </c>
      <c r="D422" t="s">
        <v>1494</v>
      </c>
      <c r="E422" t="s">
        <v>2064</v>
      </c>
      <c r="F422" t="s">
        <v>2064</v>
      </c>
      <c r="G422" t="str">
        <f>IF(H422=1,REPLACE(E422,1,1,""),E422)</f>
        <v>Сервье</v>
      </c>
      <c r="H422" s="1">
        <f>IF(ISERROR(FIND(" ",E422,1)),0,FIND(" ",E422,1))</f>
        <v>0</v>
      </c>
      <c r="I422" s="4">
        <f>VLOOKUP(E422,Апрель!$C$2:$D$367,2,0)</f>
        <v>0</v>
      </c>
      <c r="J422">
        <f>IF(F422="","",VLOOKUP(F422,Апрель!$C$2:$F$367,2,0))</f>
        <v>0</v>
      </c>
      <c r="K422" t="e">
        <f>IF(F422="","",VLOOKUP(F422,Апрель!$E$2:$F$367,2,0))</f>
        <v>#N/A</v>
      </c>
    </row>
    <row r="423" spans="1:11" hidden="1" x14ac:dyDescent="0.2">
      <c r="A423">
        <f t="shared" si="49"/>
        <v>3</v>
      </c>
      <c r="B423" t="s">
        <v>1495</v>
      </c>
      <c r="D423" t="s">
        <v>1496</v>
      </c>
      <c r="E423" t="s">
        <v>2248</v>
      </c>
      <c r="F423" t="s">
        <v>2248</v>
      </c>
      <c r="G423" t="str">
        <f>IF(H423=1,REPLACE(E423,1,1,""),E423)</f>
        <v>Пфайзер</v>
      </c>
      <c r="H423" s="1">
        <f>IF(ISERROR(FIND(" ",E423,1)),0,FIND(" ",E423,1))</f>
        <v>0</v>
      </c>
      <c r="I423" s="4">
        <f>VLOOKUP(E423,Апрель!$C$2:$D$367,2,0)</f>
        <v>1</v>
      </c>
      <c r="J423">
        <f>IF(F423="","",VLOOKUP(F423,Апрель!$C$2:$F$367,2,0))</f>
        <v>1</v>
      </c>
      <c r="K423" t="e">
        <f>IF(F423="","",VLOOKUP(F423,Апрель!$E$2:$F$367,2,0))</f>
        <v>#N/A</v>
      </c>
    </row>
    <row r="424" spans="1:11" hidden="1" x14ac:dyDescent="0.2">
      <c r="B424" t="s">
        <v>1497</v>
      </c>
      <c r="D424" t="s">
        <v>1498</v>
      </c>
      <c r="E424" t="s">
        <v>2355</v>
      </c>
      <c r="G424" t="str">
        <f>IF(H424=1,REPLACE(E424,1,1,""),E424)</f>
        <v>Натко</v>
      </c>
      <c r="H424" s="1">
        <f>IF(ISERROR(FIND(" ",E424,1)),0,FIND(" ",E424,1))</f>
        <v>0</v>
      </c>
      <c r="I424" s="4" t="e">
        <f>VLOOKUP(E424,Апрель!$C$2:$D$367,2,0)</f>
        <v>#N/A</v>
      </c>
      <c r="J424" t="str">
        <f>IF(F424="","",VLOOKUP(F424,Апрель!$C$2:$F$367,2,0))</f>
        <v/>
      </c>
      <c r="K424" t="str">
        <f>IF(F424="","",VLOOKUP(F424,Апрель!$E$2:$F$367,2,0))</f>
        <v/>
      </c>
    </row>
    <row r="425" spans="1:11" hidden="1" x14ac:dyDescent="0.2">
      <c r="B425" t="s">
        <v>1499</v>
      </c>
      <c r="D425" t="s">
        <v>1500</v>
      </c>
      <c r="E425" t="s">
        <v>2358</v>
      </c>
      <c r="G425" t="str">
        <f>IF(H425=1,REPLACE(E425,1,1,""),E425)</f>
        <v>Олифен</v>
      </c>
      <c r="H425" s="1">
        <f>IF(ISERROR(FIND(" ",E425,1)),0,FIND(" ",E425,1))</f>
        <v>0</v>
      </c>
      <c r="I425" s="4">
        <f>VLOOKUP(E425,Апрель!$C$2:$D$367,2,0)</f>
        <v>1</v>
      </c>
      <c r="J425" t="str">
        <f>IF(F425="","",VLOOKUP(F425,Апрель!$C$2:$F$367,2,0))</f>
        <v/>
      </c>
      <c r="K425" t="str">
        <f>IF(F425="","",VLOOKUP(F425,Апрель!$E$2:$F$367,2,0))</f>
        <v/>
      </c>
    </row>
    <row r="426" spans="1:11" hidden="1" x14ac:dyDescent="0.2">
      <c r="A426">
        <f t="shared" ref="A426:A427" si="50">COUNTA(E426:G426)</f>
        <v>3</v>
      </c>
      <c r="B426" t="s">
        <v>1501</v>
      </c>
      <c r="D426" t="s">
        <v>1502</v>
      </c>
      <c r="E426" t="s">
        <v>2213</v>
      </c>
      <c r="F426" t="s">
        <v>2213</v>
      </c>
      <c r="G426" t="str">
        <f>IF(H426=1,REPLACE(E426,1,1,""),E426)</f>
        <v>Санофи</v>
      </c>
      <c r="H426" s="1">
        <f>IF(ISERROR(FIND(" ",E426,1)),0,FIND(" ",E426,1))</f>
        <v>0</v>
      </c>
      <c r="I426" s="4">
        <f>VLOOKUP(E426,Апрель!$C$2:$D$367,2,0)</f>
        <v>1</v>
      </c>
      <c r="J426">
        <f>IF(F426="","",VLOOKUP(F426,Апрель!$C$2:$F$367,2,0))</f>
        <v>1</v>
      </c>
      <c r="K426" t="e">
        <f>IF(F426="","",VLOOKUP(F426,Апрель!$E$2:$F$367,2,0))</f>
        <v>#N/A</v>
      </c>
    </row>
    <row r="427" spans="1:11" hidden="1" x14ac:dyDescent="0.2">
      <c r="A427">
        <f t="shared" si="50"/>
        <v>3</v>
      </c>
      <c r="B427" t="s">
        <v>1503</v>
      </c>
      <c r="D427" t="s">
        <v>1504</v>
      </c>
      <c r="E427" t="s">
        <v>1969</v>
      </c>
      <c r="F427" t="s">
        <v>1968</v>
      </c>
      <c r="G427" t="str">
        <f>IF(H427=1,REPLACE(E427,1,1,""),E427)</f>
        <v>Мерк</v>
      </c>
      <c r="H427" s="1">
        <f>IF(ISERROR(FIND(" ",E427,1)),0,FIND(" ",E427,1))</f>
        <v>0</v>
      </c>
      <c r="I427" s="4">
        <f>VLOOKUP(E427,Апрель!$C$2:$D$367,2,0)</f>
        <v>1</v>
      </c>
      <c r="J427">
        <f>IF(F427="","",VLOOKUP(F427,Апрель!$C$2:$F$367,2,0))</f>
        <v>1</v>
      </c>
      <c r="K427" t="e">
        <f>IF(F427="","",VLOOKUP(F427,Апрель!$E$2:$F$367,2,0))</f>
        <v>#N/A</v>
      </c>
    </row>
    <row r="428" spans="1:11" hidden="1" x14ac:dyDescent="0.2">
      <c r="B428" t="s">
        <v>1505</v>
      </c>
      <c r="D428" t="s">
        <v>656</v>
      </c>
      <c r="E428" t="s">
        <v>1505</v>
      </c>
      <c r="G428" t="str">
        <f>IF(H428=1,REPLACE(E428,1,1,""),E428)</f>
        <v>Ивановская ФФ</v>
      </c>
      <c r="H428" s="1">
        <f>IF(ISERROR(FIND(" ",E428,1)),0,FIND(" ",E428,1))</f>
        <v>11</v>
      </c>
      <c r="I428" s="4">
        <f>VLOOKUP(E428,Апрель!$C$2:$D$367,2,0)</f>
        <v>1</v>
      </c>
      <c r="J428" t="str">
        <f>IF(F428="","",VLOOKUP(F428,Апрель!$C$2:$F$367,2,0))</f>
        <v/>
      </c>
      <c r="K428" t="str">
        <f>IF(F428="","",VLOOKUP(F428,Апрель!$E$2:$F$367,2,0))</f>
        <v/>
      </c>
    </row>
    <row r="429" spans="1:11" hidden="1" x14ac:dyDescent="0.2">
      <c r="A429">
        <f t="shared" ref="A429:A431" si="51">COUNTA(E429:G429)</f>
        <v>3</v>
      </c>
      <c r="B429" t="s">
        <v>1506</v>
      </c>
      <c r="D429" t="s">
        <v>1507</v>
      </c>
      <c r="E429" t="s">
        <v>2342</v>
      </c>
      <c r="F429" t="s">
        <v>2359</v>
      </c>
      <c r="G429" t="str">
        <f>IF(H429=1,REPLACE(E429,1,1,""),E429)</f>
        <v>ЮСБ</v>
      </c>
      <c r="H429" s="1">
        <f>IF(ISERROR(FIND(" ",E429,1)),0,FIND(" ",E429,1))</f>
        <v>0</v>
      </c>
      <c r="I429" s="4" t="e">
        <f>VLOOKUP(E429,Апрель!$C$2:$D$367,2,0)</f>
        <v>#N/A</v>
      </c>
      <c r="J429" t="e">
        <f>IF(F429="","",VLOOKUP(F429,Апрель!$C$2:$F$367,2,0))</f>
        <v>#N/A</v>
      </c>
      <c r="K429" t="e">
        <f>IF(F429="","",VLOOKUP(F429,Апрель!$E$2:$F$367,2,0))</f>
        <v>#N/A</v>
      </c>
    </row>
    <row r="430" spans="1:11" hidden="1" x14ac:dyDescent="0.2">
      <c r="A430">
        <f t="shared" si="51"/>
        <v>3</v>
      </c>
      <c r="B430" t="s">
        <v>1508</v>
      </c>
      <c r="D430" t="s">
        <v>1509</v>
      </c>
      <c r="E430" t="s">
        <v>2342</v>
      </c>
      <c r="F430" t="s">
        <v>2335</v>
      </c>
      <c r="G430" t="str">
        <f>IF(H430=1,REPLACE(E430,1,1,""),E430)</f>
        <v>ЮСБ</v>
      </c>
      <c r="H430" s="1">
        <f>IF(ISERROR(FIND(" ",E430,1)),0,FIND(" ",E430,1))</f>
        <v>0</v>
      </c>
      <c r="I430" s="4" t="e">
        <f>VLOOKUP(E430,Апрель!$C$2:$D$367,2,0)</f>
        <v>#N/A</v>
      </c>
      <c r="J430" t="e">
        <f>IF(F430="","",VLOOKUP(F430,Апрель!$C$2:$F$367,2,0))</f>
        <v>#N/A</v>
      </c>
      <c r="K430" t="e">
        <f>IF(F430="","",VLOOKUP(F430,Апрель!$E$2:$F$367,2,0))</f>
        <v>#N/A</v>
      </c>
    </row>
    <row r="431" spans="1:11" hidden="1" x14ac:dyDescent="0.2">
      <c r="A431">
        <f t="shared" si="51"/>
        <v>3</v>
      </c>
      <c r="B431" t="s">
        <v>1510</v>
      </c>
      <c r="D431" t="s">
        <v>1511</v>
      </c>
      <c r="E431" t="s">
        <v>1973</v>
      </c>
      <c r="F431" t="s">
        <v>1971</v>
      </c>
      <c r="G431" t="str">
        <f>IF(H431=1,REPLACE(E431,1,1,""),E431)</f>
        <v>Берлин-Фарма</v>
      </c>
      <c r="H431" s="1">
        <f>IF(ISERROR(FIND(" ",E431,1)),0,FIND(" ",E431,1))</f>
        <v>0</v>
      </c>
      <c r="I431" s="4" t="e">
        <f>VLOOKUP(E431,Апрель!$C$2:$D$367,2,0)</f>
        <v>#N/A</v>
      </c>
      <c r="J431">
        <f>IF(F431="","",VLOOKUP(F431,Апрель!$C$2:$F$367,2,0))</f>
        <v>0</v>
      </c>
      <c r="K431" t="e">
        <f>IF(F431="","",VLOOKUP(F431,Апрель!$E$2:$F$367,2,0))</f>
        <v>#N/A</v>
      </c>
    </row>
    <row r="432" spans="1:11" hidden="1" x14ac:dyDescent="0.2">
      <c r="B432" t="s">
        <v>1512</v>
      </c>
      <c r="D432" t="s">
        <v>1101</v>
      </c>
      <c r="E432" t="s">
        <v>2271</v>
      </c>
      <c r="G432" t="str">
        <f>IF(H432=1,REPLACE(E432,1,1,""),E432)</f>
        <v>Витафарма</v>
      </c>
      <c r="H432" s="1">
        <f>IF(ISERROR(FIND(" ",E432,1)),0,FIND(" ",E432,1))</f>
        <v>0</v>
      </c>
      <c r="I432" s="4">
        <f>VLOOKUP(E432,Апрель!$C$2:$D$367,2,0)</f>
        <v>1</v>
      </c>
      <c r="J432" t="str">
        <f>IF(F432="","",VLOOKUP(F432,Апрель!$C$2:$F$367,2,0))</f>
        <v/>
      </c>
      <c r="K432" t="str">
        <f>IF(F432="","",VLOOKUP(F432,Апрель!$E$2:$F$367,2,0))</f>
        <v/>
      </c>
    </row>
    <row r="433" spans="1:11" hidden="1" x14ac:dyDescent="0.2">
      <c r="B433" t="s">
        <v>1513</v>
      </c>
      <c r="D433" t="s">
        <v>1514</v>
      </c>
      <c r="E433" t="s">
        <v>2360</v>
      </c>
      <c r="G433" t="str">
        <f>IF(H433=1,REPLACE(E433,1,1,""),E433)</f>
        <v>Ланафарм</v>
      </c>
      <c r="H433" s="1">
        <f>IF(ISERROR(FIND(" ",E433,1)),0,FIND(" ",E433,1))</f>
        <v>0</v>
      </c>
      <c r="I433" s="4" t="e">
        <f>VLOOKUP(E433,Апрель!$C$2:$D$367,2,0)</f>
        <v>#N/A</v>
      </c>
      <c r="J433" t="str">
        <f>IF(F433="","",VLOOKUP(F433,Апрель!$C$2:$F$367,2,0))</f>
        <v/>
      </c>
      <c r="K433" t="str">
        <f>IF(F433="","",VLOOKUP(F433,Апрель!$E$2:$F$367,2,0))</f>
        <v/>
      </c>
    </row>
    <row r="434" spans="1:11" hidden="1" x14ac:dyDescent="0.2">
      <c r="B434" t="s">
        <v>1515</v>
      </c>
      <c r="D434" t="s">
        <v>1516</v>
      </c>
      <c r="E434" t="s">
        <v>2198</v>
      </c>
      <c r="G434" t="str">
        <f>IF(H434=1,REPLACE(E434,1,1,""),E434)</f>
        <v>Микроген</v>
      </c>
      <c r="H434" s="1">
        <f>IF(ISERROR(FIND(" ",E434,1)),0,FIND(" ",E434,1))</f>
        <v>0</v>
      </c>
      <c r="I434" s="4">
        <f>VLOOKUP(E434,Апрель!$C$2:$D$367,2,0)</f>
        <v>1</v>
      </c>
      <c r="J434" t="str">
        <f>IF(F434="","",VLOOKUP(F434,Апрель!$C$2:$F$367,2,0))</f>
        <v/>
      </c>
      <c r="K434" t="str">
        <f>IF(F434="","",VLOOKUP(F434,Апрель!$E$2:$F$367,2,0))</f>
        <v/>
      </c>
    </row>
    <row r="435" spans="1:11" hidden="1" x14ac:dyDescent="0.2">
      <c r="B435" t="s">
        <v>1517</v>
      </c>
      <c r="D435" t="s">
        <v>1518</v>
      </c>
      <c r="E435" t="s">
        <v>2198</v>
      </c>
      <c r="G435" t="str">
        <f>IF(H435=1,REPLACE(E435,1,1,""),E435)</f>
        <v>Микроген</v>
      </c>
      <c r="H435" s="1">
        <f>IF(ISERROR(FIND(" ",E435,1)),0,FIND(" ",E435,1))</f>
        <v>0</v>
      </c>
      <c r="I435" s="4">
        <f>VLOOKUP(E435,Апрель!$C$2:$D$367,2,0)</f>
        <v>1</v>
      </c>
      <c r="J435" t="str">
        <f>IF(F435="","",VLOOKUP(F435,Апрель!$C$2:$F$367,2,0))</f>
        <v/>
      </c>
      <c r="K435" t="str">
        <f>IF(F435="","",VLOOKUP(F435,Апрель!$E$2:$F$367,2,0))</f>
        <v/>
      </c>
    </row>
    <row r="436" spans="1:11" hidden="1" x14ac:dyDescent="0.2">
      <c r="B436" t="s">
        <v>1519</v>
      </c>
      <c r="D436" t="s">
        <v>1520</v>
      </c>
      <c r="E436" t="s">
        <v>2356</v>
      </c>
      <c r="G436" t="str">
        <f>IF(H436=1,REPLACE(E436,1,1,""),E436)</f>
        <v>Русан</v>
      </c>
      <c r="H436" s="1">
        <f>IF(ISERROR(FIND(" ",E436,1)),0,FIND(" ",E436,1))</f>
        <v>0</v>
      </c>
      <c r="I436" s="4">
        <f>VLOOKUP(E436,Апрель!$C$2:$D$367,2,0)</f>
        <v>1</v>
      </c>
      <c r="J436" t="str">
        <f>IF(F436="","",VLOOKUP(F436,Апрель!$C$2:$F$367,2,0))</f>
        <v/>
      </c>
      <c r="K436" t="str">
        <f>IF(F436="","",VLOOKUP(F436,Апрель!$E$2:$F$367,2,0))</f>
        <v/>
      </c>
    </row>
    <row r="437" spans="1:11" hidden="1" x14ac:dyDescent="0.2">
      <c r="A437">
        <f>COUNTA(E437:G437)</f>
        <v>3</v>
      </c>
      <c r="B437" t="s">
        <v>1521</v>
      </c>
      <c r="D437" t="s">
        <v>1522</v>
      </c>
      <c r="E437" t="s">
        <v>2021</v>
      </c>
      <c r="F437" t="s">
        <v>1976</v>
      </c>
      <c r="G437" t="str">
        <f>IF(H437=1,REPLACE(E437,1,1,""),E437)</f>
        <v>Эгис</v>
      </c>
      <c r="H437" s="1">
        <f>IF(ISERROR(FIND(" ",E437,1)),0,FIND(" ",E437,1))</f>
        <v>0</v>
      </c>
      <c r="I437" s="4">
        <f>VLOOKUP(E437,Апрель!$C$2:$D$367,2,0)</f>
        <v>1</v>
      </c>
      <c r="J437">
        <f>IF(F437="","",VLOOKUP(F437,Апрель!$C$2:$F$367,2,0))</f>
        <v>1</v>
      </c>
      <c r="K437" t="e">
        <f>IF(F437="","",VLOOKUP(F437,Апрель!$E$2:$F$367,2,0))</f>
        <v>#N/A</v>
      </c>
    </row>
    <row r="438" spans="1:11" hidden="1" x14ac:dyDescent="0.2">
      <c r="B438" t="s">
        <v>1523</v>
      </c>
      <c r="D438" t="s">
        <v>1524</v>
      </c>
      <c r="E438" t="s">
        <v>2208</v>
      </c>
      <c r="G438" t="str">
        <f>IF(H438=1,REPLACE(E438,1,1,""),E438)</f>
        <v>Рекитт Бенкизер</v>
      </c>
      <c r="H438" s="1">
        <f>IF(ISERROR(FIND(" ",E438,1)),0,FIND(" ",E438,1))</f>
        <v>7</v>
      </c>
      <c r="I438" s="4">
        <f>VLOOKUP(E438,Апрель!$C$2:$D$367,2,0)</f>
        <v>1</v>
      </c>
      <c r="J438" t="str">
        <f>IF(F438="","",VLOOKUP(F438,Апрель!$C$2:$F$367,2,0))</f>
        <v/>
      </c>
      <c r="K438" t="str">
        <f>IF(F438="","",VLOOKUP(F438,Апрель!$E$2:$F$367,2,0))</f>
        <v/>
      </c>
    </row>
    <row r="439" spans="1:11" hidden="1" x14ac:dyDescent="0.2">
      <c r="A439">
        <f t="shared" ref="A439:A441" si="52">COUNTA(E439:G439)</f>
        <v>3</v>
      </c>
      <c r="B439" t="s">
        <v>1525</v>
      </c>
      <c r="D439" t="s">
        <v>1526</v>
      </c>
      <c r="E439" t="s">
        <v>2361</v>
      </c>
      <c r="F439" t="s">
        <v>2362</v>
      </c>
      <c r="G439" t="str">
        <f t="shared" ref="G387:G450" si="53">IF(H439=1,REPLACE(E439,1,1,""),E439)</f>
        <v>Молтени</v>
      </c>
      <c r="H439" s="1">
        <f t="shared" ref="H387:H450" si="54">IF(ISERROR(FIND(" ",E439,1)),0,FIND(" ",E439,1))</f>
        <v>0</v>
      </c>
      <c r="I439" s="4" t="e">
        <f>VLOOKUP(E439,Апрель!$C$2:$D$367,2,0)</f>
        <v>#N/A</v>
      </c>
      <c r="J439" t="e">
        <f>IF(F439="","",VLOOKUP(F439,Апрель!$C$2:$F$367,2,0))</f>
        <v>#N/A</v>
      </c>
      <c r="K439" t="e">
        <f>IF(F439="","",VLOOKUP(F439,Апрель!$E$2:$F$367,2,0))</f>
        <v>#N/A</v>
      </c>
    </row>
    <row r="440" spans="1:11" hidden="1" x14ac:dyDescent="0.2">
      <c r="A440">
        <f t="shared" si="52"/>
        <v>3</v>
      </c>
      <c r="B440" t="s">
        <v>1527</v>
      </c>
      <c r="D440" t="s">
        <v>1528</v>
      </c>
      <c r="E440" t="s">
        <v>2363</v>
      </c>
      <c r="F440" t="s">
        <v>2364</v>
      </c>
      <c r="G440" t="str">
        <f t="shared" si="53"/>
        <v>Мерц</v>
      </c>
      <c r="H440" s="1">
        <f t="shared" si="54"/>
        <v>0</v>
      </c>
      <c r="I440" s="4">
        <f>VLOOKUP(E440,Апрель!$C$2:$D$367,2,0)</f>
        <v>1</v>
      </c>
      <c r="J440" t="e">
        <f>IF(F440="","",VLOOKUP(F440,Апрель!$C$2:$F$367,2,0))</f>
        <v>#N/A</v>
      </c>
      <c r="K440" t="e">
        <f>IF(F440="","",VLOOKUP(F440,Апрель!$E$2:$F$367,2,0))</f>
        <v>#N/A</v>
      </c>
    </row>
    <row r="441" spans="1:11" hidden="1" x14ac:dyDescent="0.2">
      <c r="A441">
        <f t="shared" si="52"/>
        <v>3</v>
      </c>
      <c r="B441" t="s">
        <v>1529</v>
      </c>
      <c r="D441" t="s">
        <v>1530</v>
      </c>
      <c r="E441" t="s">
        <v>2365</v>
      </c>
      <c r="F441" t="s">
        <v>2366</v>
      </c>
      <c r="G441" t="str">
        <f t="shared" si="53"/>
        <v>Квайссер</v>
      </c>
      <c r="H441" s="1">
        <f t="shared" si="54"/>
        <v>0</v>
      </c>
      <c r="I441" s="4">
        <f>VLOOKUP(E441,Апрель!$C$2:$D$367,2,0)</f>
        <v>1</v>
      </c>
      <c r="J441">
        <f>IF(F441="","",VLOOKUP(F441,Апрель!$C$2:$F$367,2,0))</f>
        <v>1</v>
      </c>
      <c r="K441" t="e">
        <f>IF(F441="","",VLOOKUP(F441,Апрель!$E$2:$F$367,2,0))</f>
        <v>#N/A</v>
      </c>
    </row>
    <row r="442" spans="1:11" hidden="1" x14ac:dyDescent="0.2">
      <c r="B442" t="s">
        <v>1531</v>
      </c>
      <c r="D442" t="s">
        <v>1532</v>
      </c>
      <c r="E442" t="s">
        <v>1975</v>
      </c>
      <c r="G442" t="str">
        <f t="shared" si="53"/>
        <v>Сотекс</v>
      </c>
      <c r="H442" s="1">
        <f t="shared" si="54"/>
        <v>0</v>
      </c>
      <c r="I442" s="4">
        <f>VLOOKUP(E442,Апрель!$C$2:$D$367,2,0)</f>
        <v>1</v>
      </c>
      <c r="J442" t="str">
        <f>IF(F442="","",VLOOKUP(F442,Апрель!$C$2:$F$367,2,0))</f>
        <v/>
      </c>
      <c r="K442" t="str">
        <f>IF(F442="","",VLOOKUP(F442,Апрель!$E$2:$F$367,2,0))</f>
        <v/>
      </c>
    </row>
    <row r="443" spans="1:11" hidden="1" x14ac:dyDescent="0.2">
      <c r="B443" t="s">
        <v>1533</v>
      </c>
      <c r="D443" t="s">
        <v>1534</v>
      </c>
      <c r="E443" t="s">
        <v>2063</v>
      </c>
      <c r="G443" t="str">
        <f t="shared" si="53"/>
        <v>ЮжФарм</v>
      </c>
      <c r="H443" s="1">
        <f t="shared" si="54"/>
        <v>0</v>
      </c>
      <c r="I443" s="4">
        <f>VLOOKUP(E443,Апрель!$C$2:$D$367,2,0)</f>
        <v>1</v>
      </c>
      <c r="J443" t="str">
        <f>IF(F443="","",VLOOKUP(F443,Апрель!$C$2:$F$367,2,0))</f>
        <v/>
      </c>
      <c r="K443" t="str">
        <f>IF(F443="","",VLOOKUP(F443,Апрель!$E$2:$F$367,2,0))</f>
        <v/>
      </c>
    </row>
    <row r="444" spans="1:11" hidden="1" x14ac:dyDescent="0.2">
      <c r="A444">
        <f t="shared" ref="A444:A445" si="55">COUNTA(E444:G444)</f>
        <v>3</v>
      </c>
      <c r="B444" t="s">
        <v>1535</v>
      </c>
      <c r="D444" t="s">
        <v>1536</v>
      </c>
      <c r="E444" t="s">
        <v>2213</v>
      </c>
      <c r="F444" t="s">
        <v>2213</v>
      </c>
      <c r="G444" t="str">
        <f t="shared" si="53"/>
        <v>Санофи</v>
      </c>
      <c r="H444" s="1">
        <f t="shared" si="54"/>
        <v>0</v>
      </c>
      <c r="I444" s="4">
        <f>VLOOKUP(E444,Апрель!$C$2:$D$367,2,0)</f>
        <v>1</v>
      </c>
      <c r="J444">
        <f>IF(F444="","",VLOOKUP(F444,Апрель!$C$2:$F$367,2,0))</f>
        <v>1</v>
      </c>
      <c r="K444" t="e">
        <f>IF(F444="","",VLOOKUP(F444,Апрель!$E$2:$F$367,2,0))</f>
        <v>#N/A</v>
      </c>
    </row>
    <row r="445" spans="1:11" hidden="1" x14ac:dyDescent="0.2">
      <c r="A445">
        <f t="shared" si="55"/>
        <v>3</v>
      </c>
      <c r="B445" t="s">
        <v>1537</v>
      </c>
      <c r="D445" t="s">
        <v>1538</v>
      </c>
      <c r="E445" t="s">
        <v>2213</v>
      </c>
      <c r="F445" t="s">
        <v>2065</v>
      </c>
      <c r="G445" t="str">
        <f t="shared" si="53"/>
        <v>Санофи</v>
      </c>
      <c r="H445" s="1">
        <f t="shared" si="54"/>
        <v>0</v>
      </c>
      <c r="I445" s="4">
        <f>VLOOKUP(E445,Апрель!$C$2:$D$367,2,0)</f>
        <v>1</v>
      </c>
      <c r="J445">
        <f>IF(F445="","",VLOOKUP(F445,Апрель!$C$2:$F$367,2,0))</f>
        <v>1</v>
      </c>
      <c r="K445" t="e">
        <f>IF(F445="","",VLOOKUP(F445,Апрель!$E$2:$F$367,2,0))</f>
        <v>#N/A</v>
      </c>
    </row>
    <row r="446" spans="1:11" hidden="1" x14ac:dyDescent="0.2">
      <c r="B446" t="s">
        <v>1539</v>
      </c>
      <c r="D446" t="s">
        <v>1540</v>
      </c>
      <c r="E446" t="s">
        <v>2071</v>
      </c>
      <c r="G446" t="str">
        <f t="shared" si="53"/>
        <v>Эббот</v>
      </c>
      <c r="H446" s="1">
        <f t="shared" si="54"/>
        <v>0</v>
      </c>
      <c r="I446" s="4">
        <f>VLOOKUP(E446,Апрель!$C$2:$D$367,2,0)</f>
        <v>0</v>
      </c>
      <c r="J446" t="str">
        <f>IF(F446="","",VLOOKUP(F446,Апрель!$C$2:$F$367,2,0))</f>
        <v/>
      </c>
      <c r="K446" t="str">
        <f>IF(F446="","",VLOOKUP(F446,Апрель!$E$2:$F$367,2,0))</f>
        <v/>
      </c>
    </row>
    <row r="447" spans="1:11" hidden="1" x14ac:dyDescent="0.2">
      <c r="A447">
        <f>COUNTA(E447:G447)</f>
        <v>3</v>
      </c>
      <c r="B447" t="s">
        <v>1541</v>
      </c>
      <c r="D447" t="s">
        <v>1542</v>
      </c>
      <c r="E447" t="s">
        <v>2248</v>
      </c>
      <c r="F447" t="s">
        <v>2248</v>
      </c>
      <c r="G447" t="str">
        <f t="shared" si="53"/>
        <v>Пфайзер</v>
      </c>
      <c r="H447" s="1">
        <f t="shared" si="54"/>
        <v>0</v>
      </c>
      <c r="I447" s="4">
        <f>VLOOKUP(E447,Апрель!$C$2:$D$367,2,0)</f>
        <v>1</v>
      </c>
      <c r="J447">
        <f>IF(F447="","",VLOOKUP(F447,Апрель!$C$2:$F$367,2,0))</f>
        <v>1</v>
      </c>
      <c r="K447" t="e">
        <f>IF(F447="","",VLOOKUP(F447,Апрель!$E$2:$F$367,2,0))</f>
        <v>#N/A</v>
      </c>
    </row>
    <row r="448" spans="1:11" hidden="1" x14ac:dyDescent="0.2">
      <c r="B448" t="s">
        <v>1543</v>
      </c>
      <c r="D448" t="s">
        <v>1544</v>
      </c>
      <c r="E448" t="s">
        <v>2367</v>
      </c>
      <c r="G448" t="str">
        <f t="shared" si="53"/>
        <v>Дансон</v>
      </c>
      <c r="H448" s="1">
        <f t="shared" si="54"/>
        <v>0</v>
      </c>
      <c r="I448" s="4" t="e">
        <f>VLOOKUP(E448,Апрель!$C$2:$D$367,2,0)</f>
        <v>#N/A</v>
      </c>
      <c r="J448" t="str">
        <f>IF(F448="","",VLOOKUP(F448,Апрель!$C$2:$F$367,2,0))</f>
        <v/>
      </c>
      <c r="K448" t="str">
        <f>IF(F448="","",VLOOKUP(F448,Апрель!$E$2:$F$367,2,0))</f>
        <v/>
      </c>
    </row>
    <row r="449" spans="1:11" hidden="1" x14ac:dyDescent="0.2">
      <c r="B449" t="s">
        <v>1545</v>
      </c>
      <c r="D449" t="s">
        <v>108</v>
      </c>
      <c r="E449" t="s">
        <v>2077</v>
      </c>
      <c r="G449" t="str">
        <f t="shared" si="53"/>
        <v>Микро Лабс</v>
      </c>
      <c r="H449" s="1">
        <f t="shared" si="54"/>
        <v>6</v>
      </c>
      <c r="I449" s="4">
        <f>VLOOKUP(E449,Апрель!$C$2:$D$367,2,0)</f>
        <v>6</v>
      </c>
      <c r="J449" t="str">
        <f>IF(F449="","",VLOOKUP(F449,Апрель!$C$2:$F$367,2,0))</f>
        <v/>
      </c>
      <c r="K449" t="str">
        <f>IF(F449="","",VLOOKUP(F449,Апрель!$E$2:$F$367,2,0))</f>
        <v/>
      </c>
    </row>
    <row r="450" spans="1:11" hidden="1" x14ac:dyDescent="0.2">
      <c r="A450">
        <f t="shared" ref="A450:A452" si="56">COUNTA(E450:G450)</f>
        <v>3</v>
      </c>
      <c r="B450" t="s">
        <v>1546</v>
      </c>
      <c r="D450" t="s">
        <v>1547</v>
      </c>
      <c r="E450" t="s">
        <v>2248</v>
      </c>
      <c r="F450" t="s">
        <v>2248</v>
      </c>
      <c r="G450" t="str">
        <f t="shared" si="53"/>
        <v>Пфайзер</v>
      </c>
      <c r="H450" s="1">
        <f t="shared" si="54"/>
        <v>0</v>
      </c>
      <c r="I450" s="4">
        <f>VLOOKUP(E450,Апрель!$C$2:$D$367,2,0)</f>
        <v>1</v>
      </c>
      <c r="J450">
        <f>IF(F450="","",VLOOKUP(F450,Апрель!$C$2:$F$367,2,0))</f>
        <v>1</v>
      </c>
      <c r="K450" t="e">
        <f>IF(F450="","",VLOOKUP(F450,Апрель!$E$2:$F$367,2,0))</f>
        <v>#N/A</v>
      </c>
    </row>
    <row r="451" spans="1:11" hidden="1" x14ac:dyDescent="0.2">
      <c r="A451">
        <f t="shared" si="56"/>
        <v>3</v>
      </c>
      <c r="B451" t="s">
        <v>1548</v>
      </c>
      <c r="D451" t="s">
        <v>1549</v>
      </c>
      <c r="E451" t="s">
        <v>1971</v>
      </c>
      <c r="F451" t="s">
        <v>2228</v>
      </c>
      <c r="G451" t="str">
        <f t="shared" ref="G451:G473" si="57">IF(H451=1,REPLACE(E451,1,1,""),E451)</f>
        <v>Берлин-Хеми</v>
      </c>
      <c r="H451" s="1">
        <f t="shared" ref="H451:H473" si="58">IF(ISERROR(FIND(" ",E451,1)),0,FIND(" ",E451,1))</f>
        <v>0</v>
      </c>
      <c r="I451" s="4">
        <f>VLOOKUP(E451,Апрель!$C$2:$D$367,2,0)</f>
        <v>0</v>
      </c>
      <c r="J451">
        <f>IF(F451="","",VLOOKUP(F451,Апрель!$C$2:$F$367,2,0))</f>
        <v>1</v>
      </c>
      <c r="K451" t="e">
        <f>IF(F451="","",VLOOKUP(F451,Апрель!$E$2:$F$367,2,0))</f>
        <v>#N/A</v>
      </c>
    </row>
    <row r="452" spans="1:11" hidden="1" x14ac:dyDescent="0.2">
      <c r="A452">
        <f t="shared" si="56"/>
        <v>3</v>
      </c>
      <c r="B452" t="s">
        <v>1550</v>
      </c>
      <c r="D452" t="s">
        <v>1551</v>
      </c>
      <c r="E452" t="s">
        <v>1971</v>
      </c>
      <c r="F452" t="s">
        <v>2228</v>
      </c>
      <c r="G452" t="str">
        <f t="shared" si="57"/>
        <v>Берлин-Хеми</v>
      </c>
      <c r="H452" s="1">
        <f t="shared" si="58"/>
        <v>0</v>
      </c>
      <c r="I452" s="4">
        <f>VLOOKUP(E452,Апрель!$C$2:$D$367,2,0)</f>
        <v>0</v>
      </c>
      <c r="J452">
        <f>IF(F452="","",VLOOKUP(F452,Апрель!$C$2:$F$367,2,0))</f>
        <v>1</v>
      </c>
      <c r="K452" t="e">
        <f>IF(F452="","",VLOOKUP(F452,Апрель!$E$2:$F$367,2,0))</f>
        <v>#N/A</v>
      </c>
    </row>
    <row r="453" spans="1:11" hidden="1" x14ac:dyDescent="0.2">
      <c r="B453" t="s">
        <v>1552</v>
      </c>
      <c r="D453" t="s">
        <v>578</v>
      </c>
      <c r="E453" t="s">
        <v>2053</v>
      </c>
      <c r="G453" t="str">
        <f t="shared" si="57"/>
        <v>Медисорб</v>
      </c>
      <c r="H453" s="1">
        <f t="shared" si="58"/>
        <v>0</v>
      </c>
      <c r="I453" s="4">
        <f>VLOOKUP(E453,Апрель!$C$2:$D$367,2,0)</f>
        <v>1</v>
      </c>
      <c r="J453" t="str">
        <f>IF(F453="","",VLOOKUP(F453,Апрель!$C$2:$F$367,2,0))</f>
        <v/>
      </c>
      <c r="K453" t="str">
        <f>IF(F453="","",VLOOKUP(F453,Апрель!$E$2:$F$367,2,0))</f>
        <v/>
      </c>
    </row>
    <row r="454" spans="1:11" hidden="1" x14ac:dyDescent="0.2">
      <c r="A454">
        <f t="shared" ref="A454:A455" si="59">COUNTA(E454:G454)</f>
        <v>3</v>
      </c>
      <c r="B454" t="s">
        <v>1553</v>
      </c>
      <c r="D454" t="s">
        <v>1554</v>
      </c>
      <c r="E454" t="s">
        <v>2071</v>
      </c>
      <c r="F454" t="s">
        <v>1998</v>
      </c>
      <c r="G454" t="str">
        <f t="shared" si="57"/>
        <v>Эббот</v>
      </c>
      <c r="H454" s="1">
        <f t="shared" si="58"/>
        <v>0</v>
      </c>
      <c r="I454" s="4">
        <f>VLOOKUP(E454,Апрель!$C$2:$D$367,2,0)</f>
        <v>0</v>
      </c>
      <c r="J454">
        <f>IF(F454="","",VLOOKUP(F454,Апрель!$C$2:$F$367,2,0))</f>
        <v>1</v>
      </c>
      <c r="K454" t="e">
        <f>IF(F454="","",VLOOKUP(F454,Апрель!$E$2:$F$367,2,0))</f>
        <v>#N/A</v>
      </c>
    </row>
    <row r="455" spans="1:11" hidden="1" x14ac:dyDescent="0.2">
      <c r="A455">
        <f t="shared" si="59"/>
        <v>3</v>
      </c>
      <c r="B455" t="s">
        <v>1555</v>
      </c>
      <c r="D455" t="s">
        <v>1556</v>
      </c>
      <c r="E455" t="s">
        <v>2014</v>
      </c>
      <c r="F455" t="s">
        <v>2368</v>
      </c>
      <c r="G455" t="str">
        <f t="shared" si="57"/>
        <v>Валеант</v>
      </c>
      <c r="H455" s="1">
        <f t="shared" si="58"/>
        <v>0</v>
      </c>
      <c r="I455" s="4" t="e">
        <f>VLOOKUP(E455,Апрель!$C$2:$D$367,2,0)</f>
        <v>#N/A</v>
      </c>
      <c r="J455" t="e">
        <f>IF(F455="","",VLOOKUP(F455,Апрель!$C$2:$F$367,2,0))</f>
        <v>#N/A</v>
      </c>
      <c r="K455" t="e">
        <f>IF(F455="","",VLOOKUP(F455,Апрель!$E$2:$F$367,2,0))</f>
        <v>#N/A</v>
      </c>
    </row>
    <row r="456" spans="1:11" hidden="1" x14ac:dyDescent="0.2">
      <c r="B456" t="s">
        <v>1557</v>
      </c>
      <c r="D456" t="s">
        <v>1558</v>
      </c>
      <c r="E456" t="s">
        <v>1998</v>
      </c>
      <c r="G456" t="str">
        <f t="shared" si="57"/>
        <v>Фамар</v>
      </c>
      <c r="H456" s="1">
        <f t="shared" si="58"/>
        <v>0</v>
      </c>
      <c r="I456" s="4">
        <f>VLOOKUP(E456,Апрель!$C$2:$D$367,2,0)</f>
        <v>1</v>
      </c>
      <c r="J456" t="str">
        <f>IF(F456="","",VLOOKUP(F456,Апрель!$C$2:$F$367,2,0))</f>
        <v/>
      </c>
      <c r="K456" t="str">
        <f>IF(F456="","",VLOOKUP(F456,Апрель!$E$2:$F$367,2,0))</f>
        <v/>
      </c>
    </row>
    <row r="457" spans="1:11" hidden="1" x14ac:dyDescent="0.2">
      <c r="B457" t="s">
        <v>1559</v>
      </c>
      <c r="D457" t="s">
        <v>1560</v>
      </c>
      <c r="E457" t="s">
        <v>2300</v>
      </c>
      <c r="G457" t="str">
        <f t="shared" si="57"/>
        <v>ГлаксоСмитКляйн</v>
      </c>
      <c r="H457" s="1">
        <f t="shared" si="58"/>
        <v>0</v>
      </c>
      <c r="I457" s="4">
        <f>VLOOKUP(E457,Апрель!$C$2:$D$367,2,0)</f>
        <v>0</v>
      </c>
      <c r="J457" t="str">
        <f>IF(F457="","",VLOOKUP(F457,Апрель!$C$2:$F$367,2,0))</f>
        <v/>
      </c>
      <c r="K457" t="str">
        <f>IF(F457="","",VLOOKUP(F457,Апрель!$E$2:$F$367,2,0))</f>
        <v/>
      </c>
    </row>
    <row r="458" spans="1:11" hidden="1" x14ac:dyDescent="0.2">
      <c r="A458">
        <f t="shared" ref="A458:A459" si="60">COUNTA(E458:G458)</f>
        <v>3</v>
      </c>
      <c r="B458" t="s">
        <v>1561</v>
      </c>
      <c r="D458" t="s">
        <v>1562</v>
      </c>
      <c r="E458" t="s">
        <v>2021</v>
      </c>
      <c r="F458" t="s">
        <v>2369</v>
      </c>
      <c r="G458" t="str">
        <f t="shared" si="57"/>
        <v>Эгис</v>
      </c>
      <c r="H458" s="1">
        <f t="shared" si="58"/>
        <v>0</v>
      </c>
      <c r="I458" s="4">
        <f>VLOOKUP(E458,Апрель!$C$2:$D$367,2,0)</f>
        <v>1</v>
      </c>
      <c r="J458" t="e">
        <f>IF(F458="","",VLOOKUP(F458,Апрель!$C$2:$F$367,2,0))</f>
        <v>#N/A</v>
      </c>
      <c r="K458" t="e">
        <f>IF(F458="","",VLOOKUP(F458,Апрель!$E$2:$F$367,2,0))</f>
        <v>#N/A</v>
      </c>
    </row>
    <row r="459" spans="1:11" hidden="1" x14ac:dyDescent="0.2">
      <c r="A459">
        <f t="shared" si="60"/>
        <v>3</v>
      </c>
      <c r="B459" t="s">
        <v>1563</v>
      </c>
      <c r="D459" t="s">
        <v>1564</v>
      </c>
      <c r="E459" t="s">
        <v>2239</v>
      </c>
      <c r="F459" t="s">
        <v>1970</v>
      </c>
      <c r="G459" t="str">
        <f t="shared" si="57"/>
        <v>Ксантис</v>
      </c>
      <c r="H459" s="1">
        <f t="shared" si="58"/>
        <v>0</v>
      </c>
      <c r="I459" s="4" t="e">
        <f>VLOOKUP(E459,Апрель!$C$2:$D$367,2,0)</f>
        <v>#N/A</v>
      </c>
      <c r="J459" t="e">
        <f>IF(F459="","",VLOOKUP(F459,Апрель!$C$2:$F$367,2,0))</f>
        <v>#N/A</v>
      </c>
      <c r="K459" t="e">
        <f>IF(F459="","",VLOOKUP(F459,Апрель!$E$2:$F$367,2,0))</f>
        <v>#N/A</v>
      </c>
    </row>
    <row r="460" spans="1:11" hidden="1" x14ac:dyDescent="0.2">
      <c r="B460" t="s">
        <v>1565</v>
      </c>
      <c r="D460" t="s">
        <v>97</v>
      </c>
      <c r="E460" t="s">
        <v>1960</v>
      </c>
      <c r="G460" t="str">
        <f t="shared" si="57"/>
        <v>Тева</v>
      </c>
      <c r="H460" s="1">
        <f t="shared" si="58"/>
        <v>0</v>
      </c>
      <c r="I460" s="4">
        <f>VLOOKUP(E460,Апрель!$C$2:$D$367,2,0)</f>
        <v>0</v>
      </c>
      <c r="J460" t="str">
        <f>IF(F460="","",VLOOKUP(F460,Апрель!$C$2:$F$367,2,0))</f>
        <v/>
      </c>
      <c r="K460" t="str">
        <f>IF(F460="","",VLOOKUP(F460,Апрель!$E$2:$F$367,2,0))</f>
        <v/>
      </c>
    </row>
    <row r="461" spans="1:11" hidden="1" x14ac:dyDescent="0.2">
      <c r="B461" t="s">
        <v>1566</v>
      </c>
      <c r="D461" t="s">
        <v>571</v>
      </c>
      <c r="E461" t="s">
        <v>2025</v>
      </c>
      <c r="G461" t="str">
        <f t="shared" si="57"/>
        <v>Татхимфармпрепараты</v>
      </c>
      <c r="H461" s="1">
        <f t="shared" si="58"/>
        <v>0</v>
      </c>
      <c r="I461" s="4">
        <f>VLOOKUP(E461,Апрель!$C$2:$D$367,2,0)</f>
        <v>1</v>
      </c>
      <c r="J461" t="str">
        <f>IF(F461="","",VLOOKUP(F461,Апрель!$C$2:$F$367,2,0))</f>
        <v/>
      </c>
      <c r="K461" t="str">
        <f>IF(F461="","",VLOOKUP(F461,Апрель!$E$2:$F$367,2,0))</f>
        <v/>
      </c>
    </row>
    <row r="462" spans="1:11" hidden="1" x14ac:dyDescent="0.2">
      <c r="B462" t="s">
        <v>1567</v>
      </c>
      <c r="D462" t="s">
        <v>1568</v>
      </c>
      <c r="E462" t="s">
        <v>2371</v>
      </c>
      <c r="G462" t="str">
        <f t="shared" si="57"/>
        <v>Контракт Фармакол</v>
      </c>
      <c r="H462" s="1">
        <f t="shared" si="58"/>
        <v>9</v>
      </c>
      <c r="I462" s="4" t="e">
        <f>VLOOKUP(E462,Апрель!$C$2:$D$367,2,0)</f>
        <v>#N/A</v>
      </c>
      <c r="J462" t="str">
        <f>IF(F462="","",VLOOKUP(F462,Апрель!$C$2:$F$367,2,0))</f>
        <v/>
      </c>
      <c r="K462" t="str">
        <f>IF(F462="","",VLOOKUP(F462,Апрель!$E$2:$F$367,2,0))</f>
        <v/>
      </c>
    </row>
    <row r="463" spans="1:11" hidden="1" x14ac:dyDescent="0.2">
      <c r="B463" t="s">
        <v>1569</v>
      </c>
      <c r="D463" t="s">
        <v>736</v>
      </c>
      <c r="E463" t="s">
        <v>1986</v>
      </c>
      <c r="G463" t="str">
        <f t="shared" si="57"/>
        <v>Вертекс</v>
      </c>
      <c r="H463" s="1">
        <f t="shared" si="58"/>
        <v>0</v>
      </c>
      <c r="I463" s="4">
        <f>VLOOKUP(E463,Апрель!$C$2:$D$367,2,0)</f>
        <v>1</v>
      </c>
      <c r="J463" t="str">
        <f>IF(F463="","",VLOOKUP(F463,Апрель!$C$2:$F$367,2,0))</f>
        <v/>
      </c>
      <c r="K463" t="str">
        <f>IF(F463="","",VLOOKUP(F463,Апрель!$E$2:$F$367,2,0))</f>
        <v/>
      </c>
    </row>
    <row r="464" spans="1:11" hidden="1" x14ac:dyDescent="0.2">
      <c r="A464">
        <f t="shared" ref="A464:A467" si="61">COUNTA(E464:G464)</f>
        <v>3</v>
      </c>
      <c r="B464" t="s">
        <v>1570</v>
      </c>
      <c r="D464" t="s">
        <v>1571</v>
      </c>
      <c r="E464" t="s">
        <v>2014</v>
      </c>
      <c r="F464" t="s">
        <v>2224</v>
      </c>
      <c r="G464" t="str">
        <f t="shared" si="57"/>
        <v>Валеант</v>
      </c>
      <c r="H464" s="1">
        <f t="shared" si="58"/>
        <v>0</v>
      </c>
      <c r="I464" s="4" t="e">
        <f>VLOOKUP(E464,Апрель!$C$2:$D$367,2,0)</f>
        <v>#N/A</v>
      </c>
      <c r="J464">
        <f>IF(F464="","",VLOOKUP(F464,Апрель!$C$2:$F$367,2,0))</f>
        <v>1</v>
      </c>
      <c r="K464" t="e">
        <f>IF(F464="","",VLOOKUP(F464,Апрель!$E$2:$F$367,2,0))</f>
        <v>#N/A</v>
      </c>
    </row>
    <row r="465" spans="1:11" hidden="1" x14ac:dyDescent="0.2">
      <c r="A465">
        <f t="shared" si="61"/>
        <v>3</v>
      </c>
      <c r="B465" t="s">
        <v>1572</v>
      </c>
      <c r="D465" t="s">
        <v>1573</v>
      </c>
      <c r="E465" t="s">
        <v>2226</v>
      </c>
      <c r="F465" t="s">
        <v>2372</v>
      </c>
      <c r="G465" t="str">
        <f t="shared" si="57"/>
        <v>АстраЗенека</v>
      </c>
      <c r="H465" s="1">
        <f t="shared" si="58"/>
        <v>0</v>
      </c>
      <c r="I465" s="4">
        <f>VLOOKUP(E465,Апрель!$C$2:$D$367,2,0)</f>
        <v>1</v>
      </c>
      <c r="J465" t="e">
        <f>IF(F465="","",VLOOKUP(F465,Апрель!$C$2:$F$367,2,0))</f>
        <v>#N/A</v>
      </c>
      <c r="K465" t="e">
        <f>IF(F465="","",VLOOKUP(F465,Апрель!$E$2:$F$367,2,0))</f>
        <v>#N/A</v>
      </c>
    </row>
    <row r="466" spans="1:11" hidden="1" x14ac:dyDescent="0.2">
      <c r="A466">
        <f t="shared" si="61"/>
        <v>3</v>
      </c>
      <c r="B466" t="s">
        <v>1574</v>
      </c>
      <c r="D466" t="s">
        <v>1575</v>
      </c>
      <c r="E466" t="s">
        <v>2021</v>
      </c>
      <c r="F466" t="s">
        <v>2064</v>
      </c>
      <c r="G466" t="str">
        <f t="shared" si="57"/>
        <v>Эгис</v>
      </c>
      <c r="H466" s="1">
        <f t="shared" si="58"/>
        <v>0</v>
      </c>
      <c r="I466" s="4">
        <f>VLOOKUP(E466,Апрель!$C$2:$D$367,2,0)</f>
        <v>1</v>
      </c>
      <c r="J466">
        <f>IF(F466="","",VLOOKUP(F466,Апрель!$C$2:$F$367,2,0))</f>
        <v>0</v>
      </c>
      <c r="K466" t="e">
        <f>IF(F466="","",VLOOKUP(F466,Апрель!$E$2:$F$367,2,0))</f>
        <v>#N/A</v>
      </c>
    </row>
    <row r="467" spans="1:11" hidden="1" x14ac:dyDescent="0.2">
      <c r="A467">
        <f t="shared" si="61"/>
        <v>3</v>
      </c>
      <c r="B467" t="s">
        <v>1576</v>
      </c>
      <c r="D467" t="s">
        <v>1577</v>
      </c>
      <c r="E467" t="s">
        <v>2071</v>
      </c>
      <c r="F467" t="s">
        <v>2260</v>
      </c>
      <c r="G467" t="str">
        <f t="shared" si="57"/>
        <v>Эббот</v>
      </c>
      <c r="H467" s="1">
        <f t="shared" si="58"/>
        <v>0</v>
      </c>
      <c r="I467" s="4">
        <f>VLOOKUP(E467,Апрель!$C$2:$D$367,2,0)</f>
        <v>0</v>
      </c>
      <c r="J467" t="e">
        <f>IF(F467="","",VLOOKUP(F467,Апрель!$C$2:$F$367,2,0))</f>
        <v>#N/A</v>
      </c>
      <c r="K467" t="e">
        <f>IF(F467="","",VLOOKUP(F467,Апрель!$E$2:$F$367,2,0))</f>
        <v>#N/A</v>
      </c>
    </row>
    <row r="468" spans="1:11" hidden="1" x14ac:dyDescent="0.2">
      <c r="B468" t="s">
        <v>1578</v>
      </c>
      <c r="D468" t="s">
        <v>1579</v>
      </c>
      <c r="E468" t="s">
        <v>2063</v>
      </c>
      <c r="G468" t="str">
        <f t="shared" si="57"/>
        <v>ЮжФарм</v>
      </c>
      <c r="H468" s="1">
        <f t="shared" si="58"/>
        <v>0</v>
      </c>
      <c r="I468" s="4">
        <f>VLOOKUP(E468,Апрель!$C$2:$D$367,2,0)</f>
        <v>1</v>
      </c>
      <c r="J468" t="str">
        <f>IF(F468="","",VLOOKUP(F468,Апрель!$C$2:$F$367,2,0))</f>
        <v/>
      </c>
      <c r="K468" t="str">
        <f>IF(F468="","",VLOOKUP(F468,Апрель!$E$2:$F$367,2,0))</f>
        <v/>
      </c>
    </row>
    <row r="469" spans="1:11" hidden="1" x14ac:dyDescent="0.2">
      <c r="A469">
        <f>COUNTA(E469:G469)</f>
        <v>3</v>
      </c>
      <c r="B469" t="s">
        <v>1580</v>
      </c>
      <c r="D469" t="s">
        <v>1581</v>
      </c>
      <c r="E469" t="s">
        <v>1964</v>
      </c>
      <c r="F469" t="s">
        <v>2017</v>
      </c>
      <c r="G469" t="str">
        <f t="shared" si="57"/>
        <v>Отисифарм</v>
      </c>
      <c r="H469" s="1">
        <f t="shared" si="58"/>
        <v>0</v>
      </c>
      <c r="I469" s="4" t="e">
        <f>VLOOKUP(E469,Апрель!$C$2:$D$367,2,0)</f>
        <v>#N/A</v>
      </c>
      <c r="J469">
        <f>IF(F469="","",VLOOKUP(F469,Апрель!$C$2:$F$367,2,0))</f>
        <v>0</v>
      </c>
      <c r="K469" t="e">
        <f>IF(F469="","",VLOOKUP(F469,Апрель!$E$2:$F$367,2,0))</f>
        <v>#N/A</v>
      </c>
    </row>
    <row r="470" spans="1:11" hidden="1" x14ac:dyDescent="0.2">
      <c r="B470" t="s">
        <v>1582</v>
      </c>
      <c r="D470" t="s">
        <v>1583</v>
      </c>
      <c r="E470" t="s">
        <v>2228</v>
      </c>
      <c r="G470" t="str">
        <f t="shared" si="57"/>
        <v>Менарини</v>
      </c>
      <c r="H470" s="1">
        <f t="shared" si="58"/>
        <v>0</v>
      </c>
      <c r="I470" s="4">
        <f>VLOOKUP(E470,Апрель!$C$2:$D$367,2,0)</f>
        <v>1</v>
      </c>
      <c r="J470" t="str">
        <f>IF(F470="","",VLOOKUP(F470,Апрель!$C$2:$F$367,2,0))</f>
        <v/>
      </c>
      <c r="K470" t="str">
        <f>IF(F470="","",VLOOKUP(F470,Апрель!$E$2:$F$367,2,0))</f>
        <v/>
      </c>
    </row>
    <row r="471" spans="1:11" hidden="1" x14ac:dyDescent="0.2">
      <c r="B471" t="s">
        <v>1584</v>
      </c>
      <c r="D471" t="s">
        <v>541</v>
      </c>
      <c r="E471" t="s">
        <v>1584</v>
      </c>
      <c r="G471" t="str">
        <f t="shared" si="57"/>
        <v>Хисунит</v>
      </c>
      <c r="H471" s="1">
        <f t="shared" si="58"/>
        <v>0</v>
      </c>
      <c r="I471" s="4">
        <f>VLOOKUP(E471,Апрель!$C$2:$D$367,2,0)</f>
        <v>1</v>
      </c>
      <c r="J471" t="str">
        <f>IF(F471="","",VLOOKUP(F471,Апрель!$C$2:$F$367,2,0))</f>
        <v/>
      </c>
      <c r="K471" t="str">
        <f>IF(F471="","",VLOOKUP(F471,Апрель!$E$2:$F$367,2,0))</f>
        <v/>
      </c>
    </row>
    <row r="472" spans="1:11" hidden="1" x14ac:dyDescent="0.2">
      <c r="A472">
        <f t="shared" ref="A472:A473" si="62">COUNTA(E472:G472)</f>
        <v>3</v>
      </c>
      <c r="B472" t="s">
        <v>1585</v>
      </c>
      <c r="D472" t="s">
        <v>1586</v>
      </c>
      <c r="E472" t="s">
        <v>2070</v>
      </c>
      <c r="F472" t="s">
        <v>2373</v>
      </c>
      <c r="G472" t="str">
        <f t="shared" si="57"/>
        <v>Валента</v>
      </c>
      <c r="H472" s="1">
        <f t="shared" si="58"/>
        <v>0</v>
      </c>
      <c r="I472" s="4">
        <f>VLOOKUP(E472,Апрель!$C$2:$D$367,2,0)</f>
        <v>0</v>
      </c>
      <c r="J472" t="e">
        <f>IF(F472="","",VLOOKUP(F472,Апрель!$C$2:$F$367,2,0))</f>
        <v>#N/A</v>
      </c>
      <c r="K472" t="e">
        <f>IF(F472="","",VLOOKUP(F472,Апрель!$E$2:$F$367,2,0))</f>
        <v>#N/A</v>
      </c>
    </row>
    <row r="473" spans="1:11" hidden="1" x14ac:dyDescent="0.2">
      <c r="A473">
        <f t="shared" si="62"/>
        <v>3</v>
      </c>
      <c r="B473" t="s">
        <v>1587</v>
      </c>
      <c r="D473" t="s">
        <v>1588</v>
      </c>
      <c r="E473" t="s">
        <v>1976</v>
      </c>
      <c r="F473" t="s">
        <v>2054</v>
      </c>
      <c r="G473" t="str">
        <f t="shared" si="57"/>
        <v>Актавис</v>
      </c>
      <c r="H473" s="1">
        <f t="shared" si="58"/>
        <v>0</v>
      </c>
      <c r="I473" s="4">
        <f>VLOOKUP(E473,Апрель!$C$2:$D$367,2,0)</f>
        <v>1</v>
      </c>
      <c r="J473">
        <f>IF(F473="","",VLOOKUP(F473,Апрель!$C$2:$F$367,2,0))</f>
        <v>0</v>
      </c>
      <c r="K473" t="e">
        <f>IF(F473="","",VLOOKUP(F473,Апрель!$E$2:$F$367,2,0))</f>
        <v>#N/A</v>
      </c>
    </row>
  </sheetData>
  <autoFilter ref="B1:K473" xr:uid="{687B98DB-BD17-4B22-B56A-0D2C77D81F5C}">
    <filterColumn colId="0">
      <filters>
        <filter val="Ядран Галенский Лабораторий АО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9068-7659-4A40-9816-809BC179DD7E}">
  <sheetPr filterMode="1"/>
  <dimension ref="A1:I367"/>
  <sheetViews>
    <sheetView workbookViewId="0">
      <pane ySplit="1" topLeftCell="A7" activePane="bottomLeft" state="frozen"/>
      <selection pane="bottomLeft" activeCell="C119" sqref="C119"/>
    </sheetView>
  </sheetViews>
  <sheetFormatPr defaultRowHeight="14.25" x14ac:dyDescent="0.2"/>
  <cols>
    <col min="1" max="1" width="42.19921875" customWidth="1"/>
    <col min="2" max="2" width="27.5" customWidth="1"/>
    <col min="3" max="3" width="33" customWidth="1"/>
  </cols>
  <sheetData>
    <row r="1" spans="1:9" x14ac:dyDescent="0.2">
      <c r="A1" s="2" t="s">
        <v>2374</v>
      </c>
      <c r="B1">
        <v>222</v>
      </c>
      <c r="C1">
        <v>333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hidden="1" x14ac:dyDescent="0.2">
      <c r="A2" t="s">
        <v>1589</v>
      </c>
      <c r="B2" t="s">
        <v>1</v>
      </c>
      <c r="C2" t="str">
        <f t="shared" ref="C2:C3" si="0">IF(D2=1,REPLACE(B2,1,1,""),B2)</f>
        <v>КРКА</v>
      </c>
      <c r="D2" s="1">
        <f t="shared" ref="D2:D3" si="1">IF(ISERROR(FIND(" ",B2,1)),0,FIND(" ",B2,1))</f>
        <v>1</v>
      </c>
      <c r="F2" s="3">
        <v>0</v>
      </c>
    </row>
    <row r="3" spans="1:9" hidden="1" x14ac:dyDescent="0.2">
      <c r="A3" t="s">
        <v>1590</v>
      </c>
      <c r="B3" t="s">
        <v>562</v>
      </c>
      <c r="C3" t="str">
        <f t="shared" si="0"/>
        <v>Озон</v>
      </c>
      <c r="D3" s="1">
        <f t="shared" si="1"/>
        <v>1</v>
      </c>
      <c r="F3" s="3">
        <v>0</v>
      </c>
    </row>
    <row r="4" spans="1:9" hidden="1" x14ac:dyDescent="0.2">
      <c r="A4" t="s">
        <v>1591</v>
      </c>
      <c r="B4" t="s">
        <v>563</v>
      </c>
      <c r="C4" t="str">
        <f>IF(D4=1,REPLACE(B4,1,1,""),B4)</f>
        <v>ВЕРТЕКС</v>
      </c>
      <c r="D4" s="1">
        <f>IF(ISERROR(FIND(" ",B4,1)),0,FIND(" ",B4,1))</f>
        <v>1</v>
      </c>
      <c r="F4" s="3">
        <v>0</v>
      </c>
    </row>
    <row r="5" spans="1:9" hidden="1" x14ac:dyDescent="0.2">
      <c r="A5" t="s">
        <v>1592</v>
      </c>
      <c r="B5" t="s">
        <v>564</v>
      </c>
      <c r="C5" t="str">
        <f t="shared" ref="C5:C68" si="2">IF(D5=1,REPLACE(B5,1,1,""),B5)</f>
        <v>Пранафарм</v>
      </c>
      <c r="D5" s="1">
        <f t="shared" ref="D5:D68" si="3">IF(ISERROR(FIND(" ",B5,1)),0,FIND(" ",B5,1))</f>
        <v>1</v>
      </c>
      <c r="F5" s="3">
        <v>0</v>
      </c>
    </row>
    <row r="6" spans="1:9" hidden="1" x14ac:dyDescent="0.2">
      <c r="A6" t="s">
        <v>1593</v>
      </c>
      <c r="B6" t="s">
        <v>565</v>
      </c>
      <c r="C6" t="str">
        <f t="shared" si="2"/>
        <v>Велфарм</v>
      </c>
      <c r="D6" s="1">
        <f t="shared" si="3"/>
        <v>1</v>
      </c>
      <c r="F6" s="3">
        <v>0</v>
      </c>
    </row>
    <row r="7" spans="1:9" hidden="1" x14ac:dyDescent="0.2">
      <c r="A7" t="s">
        <v>1594</v>
      </c>
      <c r="B7" t="s">
        <v>751</v>
      </c>
      <c r="C7" t="str">
        <f t="shared" si="2"/>
        <v>Обновление</v>
      </c>
      <c r="D7" s="1">
        <f t="shared" si="3"/>
        <v>1</v>
      </c>
      <c r="F7" s="3">
        <v>0</v>
      </c>
    </row>
    <row r="8" spans="1:9" hidden="1" x14ac:dyDescent="0.2">
      <c r="A8" t="s">
        <v>1595</v>
      </c>
      <c r="B8" t="s">
        <v>2017</v>
      </c>
      <c r="C8" t="str">
        <f t="shared" si="2"/>
        <v>Фармстандарт</v>
      </c>
      <c r="D8" s="1">
        <f t="shared" si="3"/>
        <v>0</v>
      </c>
      <c r="F8" s="3">
        <v>0</v>
      </c>
    </row>
    <row r="9" spans="1:9" hidden="1" x14ac:dyDescent="0.2">
      <c r="A9" t="s">
        <v>1596</v>
      </c>
      <c r="B9" t="s">
        <v>762</v>
      </c>
      <c r="C9" t="str">
        <f t="shared" si="2"/>
        <v>Оболенское</v>
      </c>
      <c r="D9" s="1">
        <f t="shared" si="3"/>
        <v>1</v>
      </c>
      <c r="F9" s="3">
        <v>0</v>
      </c>
    </row>
    <row r="10" spans="1:9" hidden="1" x14ac:dyDescent="0.2">
      <c r="A10" t="s">
        <v>1597</v>
      </c>
      <c r="B10" t="s">
        <v>1960</v>
      </c>
      <c r="C10" t="str">
        <f t="shared" si="2"/>
        <v>Тева</v>
      </c>
      <c r="D10" s="1">
        <f t="shared" si="3"/>
        <v>0</v>
      </c>
      <c r="F10" s="3">
        <v>0</v>
      </c>
    </row>
    <row r="11" spans="1:9" hidden="1" x14ac:dyDescent="0.2">
      <c r="A11" t="s">
        <v>1598</v>
      </c>
      <c r="B11" t="s">
        <v>12</v>
      </c>
      <c r="C11" t="str">
        <f t="shared" si="2"/>
        <v>Рекитт Бенкизер</v>
      </c>
      <c r="D11" s="1">
        <f t="shared" si="3"/>
        <v>1</v>
      </c>
      <c r="F11" s="3">
        <v>0</v>
      </c>
    </row>
    <row r="12" spans="1:9" hidden="1" x14ac:dyDescent="0.2">
      <c r="A12" t="s">
        <v>1599</v>
      </c>
      <c r="B12" t="s">
        <v>14</v>
      </c>
      <c r="C12" t="str">
        <f t="shared" si="2"/>
        <v>Гедеон Рихтер</v>
      </c>
      <c r="D12" s="1">
        <f t="shared" si="3"/>
        <v>1</v>
      </c>
      <c r="F12" s="3">
        <v>0</v>
      </c>
    </row>
    <row r="13" spans="1:9" hidden="1" x14ac:dyDescent="0.2">
      <c r="A13" t="s">
        <v>1600</v>
      </c>
      <c r="B13" t="s">
        <v>569</v>
      </c>
      <c r="C13" t="str">
        <f t="shared" si="2"/>
        <v>Северная Звезда</v>
      </c>
      <c r="D13" s="1">
        <f t="shared" si="3"/>
        <v>1</v>
      </c>
      <c r="F13" s="3">
        <v>0</v>
      </c>
    </row>
    <row r="14" spans="1:9" hidden="1" x14ac:dyDescent="0.2">
      <c r="A14" t="s">
        <v>1601</v>
      </c>
      <c r="B14" t="s">
        <v>2064</v>
      </c>
      <c r="C14" t="str">
        <f t="shared" si="2"/>
        <v>Сервье</v>
      </c>
      <c r="D14" s="1">
        <f t="shared" si="3"/>
        <v>0</v>
      </c>
      <c r="E14" t="s">
        <v>1982</v>
      </c>
      <c r="F14">
        <v>1</v>
      </c>
    </row>
    <row r="15" spans="1:9" hidden="1" x14ac:dyDescent="0.2">
      <c r="A15" t="s">
        <v>1602</v>
      </c>
      <c r="B15" t="s">
        <v>19</v>
      </c>
      <c r="C15" t="str">
        <f t="shared" si="2"/>
        <v>Зентива</v>
      </c>
      <c r="D15" s="1">
        <f t="shared" si="3"/>
        <v>1</v>
      </c>
      <c r="F15" s="3">
        <v>0</v>
      </c>
    </row>
    <row r="16" spans="1:9" hidden="1" x14ac:dyDescent="0.2">
      <c r="A16" t="s">
        <v>1603</v>
      </c>
      <c r="B16" t="s">
        <v>2068</v>
      </c>
      <c r="C16" t="str">
        <f t="shared" si="2"/>
        <v>Новартис</v>
      </c>
      <c r="D16" s="1">
        <f t="shared" si="3"/>
        <v>0</v>
      </c>
      <c r="F16" s="3">
        <v>0</v>
      </c>
    </row>
    <row r="17" spans="1:6" hidden="1" x14ac:dyDescent="0.2">
      <c r="A17" t="s">
        <v>1604</v>
      </c>
      <c r="B17" t="s">
        <v>23</v>
      </c>
      <c r="C17" t="str">
        <f t="shared" si="2"/>
        <v>Актавис</v>
      </c>
      <c r="D17" s="1">
        <f t="shared" si="3"/>
        <v>1</v>
      </c>
      <c r="F17" s="3">
        <v>0</v>
      </c>
    </row>
    <row r="18" spans="1:6" hidden="1" x14ac:dyDescent="0.2">
      <c r="A18" t="s">
        <v>1605</v>
      </c>
      <c r="B18" t="s">
        <v>570</v>
      </c>
      <c r="C18" t="str">
        <f t="shared" si="2"/>
        <v>Биохимик</v>
      </c>
      <c r="D18" s="1">
        <f t="shared" si="3"/>
        <v>1</v>
      </c>
      <c r="F18" s="3">
        <v>0</v>
      </c>
    </row>
    <row r="19" spans="1:6" hidden="1" x14ac:dyDescent="0.2">
      <c r="A19" t="s">
        <v>1606</v>
      </c>
      <c r="B19" t="s">
        <v>26</v>
      </c>
      <c r="C19" t="str">
        <f t="shared" si="2"/>
        <v>Эгис</v>
      </c>
      <c r="D19" s="1">
        <f t="shared" si="3"/>
        <v>1</v>
      </c>
      <c r="F19" s="3">
        <v>0</v>
      </c>
    </row>
    <row r="20" spans="1:6" hidden="1" x14ac:dyDescent="0.2">
      <c r="A20" t="s">
        <v>1607</v>
      </c>
      <c r="B20" t="s">
        <v>1971</v>
      </c>
      <c r="C20" t="str">
        <f t="shared" si="2"/>
        <v>Берлин-Хеми</v>
      </c>
      <c r="D20" s="1">
        <f t="shared" si="3"/>
        <v>0</v>
      </c>
      <c r="F20" s="3">
        <v>0</v>
      </c>
    </row>
    <row r="21" spans="1:6" hidden="1" x14ac:dyDescent="0.2">
      <c r="A21" t="s">
        <v>1608</v>
      </c>
      <c r="B21" t="s">
        <v>30</v>
      </c>
      <c r="C21" t="str">
        <f t="shared" si="2"/>
        <v>Санофи Авентис</v>
      </c>
      <c r="D21" s="1">
        <f t="shared" si="3"/>
        <v>1</v>
      </c>
      <c r="F21" s="3">
        <v>0</v>
      </c>
    </row>
    <row r="22" spans="1:6" hidden="1" x14ac:dyDescent="0.2">
      <c r="A22" t="s">
        <v>1609</v>
      </c>
      <c r="B22" t="s">
        <v>2029</v>
      </c>
      <c r="C22" t="str">
        <f t="shared" si="2"/>
        <v>Реддис</v>
      </c>
      <c r="D22" s="1">
        <f t="shared" si="3"/>
        <v>0</v>
      </c>
      <c r="F22" s="3">
        <v>0</v>
      </c>
    </row>
    <row r="23" spans="1:6" hidden="1" x14ac:dyDescent="0.2">
      <c r="A23" t="s">
        <v>1610</v>
      </c>
      <c r="B23" t="s">
        <v>571</v>
      </c>
      <c r="C23" t="str">
        <f t="shared" si="2"/>
        <v>Татхимфармпрепараты</v>
      </c>
      <c r="D23" s="1">
        <f t="shared" si="3"/>
        <v>1</v>
      </c>
      <c r="F23" s="3">
        <v>0</v>
      </c>
    </row>
    <row r="24" spans="1:6" hidden="1" x14ac:dyDescent="0.2">
      <c r="A24" t="s">
        <v>1611</v>
      </c>
      <c r="B24" t="s">
        <v>572</v>
      </c>
      <c r="C24" t="str">
        <f t="shared" si="2"/>
        <v>Алси Фарма</v>
      </c>
      <c r="D24" s="1">
        <f t="shared" si="3"/>
        <v>1</v>
      </c>
      <c r="F24" s="3">
        <v>0</v>
      </c>
    </row>
    <row r="25" spans="1:6" hidden="1" x14ac:dyDescent="0.2">
      <c r="A25" t="s">
        <v>1612</v>
      </c>
      <c r="B25" t="s">
        <v>573</v>
      </c>
      <c r="C25" t="str">
        <f t="shared" si="2"/>
        <v>Мирролла</v>
      </c>
      <c r="D25" s="1">
        <f t="shared" si="3"/>
        <v>1</v>
      </c>
      <c r="F25" s="3">
        <v>0</v>
      </c>
    </row>
    <row r="26" spans="1:6" hidden="1" x14ac:dyDescent="0.2">
      <c r="A26" t="s">
        <v>1613</v>
      </c>
      <c r="B26" t="s">
        <v>574</v>
      </c>
      <c r="C26" t="str">
        <f t="shared" si="2"/>
        <v>Верофарм</v>
      </c>
      <c r="D26" s="1">
        <f t="shared" si="3"/>
        <v>1</v>
      </c>
      <c r="F26" s="3">
        <v>0</v>
      </c>
    </row>
    <row r="27" spans="1:6" hidden="1" x14ac:dyDescent="0.2">
      <c r="A27" t="s">
        <v>1614</v>
      </c>
      <c r="B27" t="s">
        <v>575</v>
      </c>
      <c r="C27" t="str">
        <f t="shared" si="2"/>
        <v>Южфарм</v>
      </c>
      <c r="D27" s="1">
        <f t="shared" si="3"/>
        <v>1</v>
      </c>
      <c r="F27" s="3">
        <v>0</v>
      </c>
    </row>
    <row r="28" spans="1:6" hidden="1" x14ac:dyDescent="0.2">
      <c r="A28" t="s">
        <v>1615</v>
      </c>
      <c r="B28" t="s">
        <v>2069</v>
      </c>
      <c r="C28" t="str">
        <f t="shared" si="2"/>
        <v>Ликонса</v>
      </c>
      <c r="D28" s="1">
        <f t="shared" si="3"/>
        <v>0</v>
      </c>
      <c r="F28" s="3">
        <v>0</v>
      </c>
    </row>
    <row r="29" spans="1:6" hidden="1" x14ac:dyDescent="0.2">
      <c r="A29" t="s">
        <v>1616</v>
      </c>
      <c r="B29" t="s">
        <v>2070</v>
      </c>
      <c r="C29" t="str">
        <f t="shared" si="2"/>
        <v>Валента</v>
      </c>
      <c r="D29" s="1">
        <f t="shared" si="3"/>
        <v>0</v>
      </c>
      <c r="F29" s="3">
        <v>0</v>
      </c>
    </row>
    <row r="30" spans="1:6" hidden="1" x14ac:dyDescent="0.2">
      <c r="A30" t="s">
        <v>1617</v>
      </c>
      <c r="B30" t="s">
        <v>2325</v>
      </c>
      <c r="C30" t="str">
        <f t="shared" si="2"/>
        <v>Ядран Галенски</v>
      </c>
      <c r="D30" s="1">
        <f t="shared" si="3"/>
        <v>1</v>
      </c>
      <c r="F30" s="3">
        <v>0</v>
      </c>
    </row>
    <row r="31" spans="1:6" hidden="1" x14ac:dyDescent="0.2">
      <c r="A31" t="s">
        <v>1618</v>
      </c>
      <c r="B31" t="s">
        <v>45</v>
      </c>
      <c r="C31" t="str">
        <f t="shared" si="2"/>
        <v>Лек</v>
      </c>
      <c r="D31" s="1">
        <f t="shared" si="3"/>
        <v>1</v>
      </c>
      <c r="F31" s="3">
        <v>0</v>
      </c>
    </row>
    <row r="32" spans="1:6" hidden="1" x14ac:dyDescent="0.2">
      <c r="A32" t="s">
        <v>1619</v>
      </c>
      <c r="B32" t="s">
        <v>576</v>
      </c>
      <c r="C32" t="str">
        <f t="shared" si="2"/>
        <v>Изварино Фарма</v>
      </c>
      <c r="D32" s="1">
        <f t="shared" si="3"/>
        <v>1</v>
      </c>
      <c r="F32" s="3">
        <v>0</v>
      </c>
    </row>
    <row r="33" spans="1:6" hidden="1" x14ac:dyDescent="0.2">
      <c r="A33" t="s">
        <v>1620</v>
      </c>
      <c r="B33" t="s">
        <v>577</v>
      </c>
      <c r="C33" t="str">
        <f t="shared" si="2"/>
        <v>Нижфарм</v>
      </c>
      <c r="D33" s="1">
        <f t="shared" si="3"/>
        <v>1</v>
      </c>
      <c r="F33" s="3">
        <v>0</v>
      </c>
    </row>
    <row r="34" spans="1:6" hidden="1" x14ac:dyDescent="0.2">
      <c r="A34" t="s">
        <v>1621</v>
      </c>
      <c r="B34" t="s">
        <v>2071</v>
      </c>
      <c r="C34" t="str">
        <f t="shared" si="2"/>
        <v>Эббот</v>
      </c>
      <c r="D34" s="1">
        <f t="shared" si="3"/>
        <v>0</v>
      </c>
      <c r="F34" s="3">
        <v>0</v>
      </c>
    </row>
    <row r="35" spans="1:6" hidden="1" x14ac:dyDescent="0.2">
      <c r="A35" t="s">
        <v>1622</v>
      </c>
      <c r="B35" t="s">
        <v>578</v>
      </c>
      <c r="C35" t="str">
        <f t="shared" si="2"/>
        <v>Медисорб</v>
      </c>
      <c r="D35" s="1">
        <f t="shared" si="3"/>
        <v>1</v>
      </c>
      <c r="F35" s="3">
        <v>0</v>
      </c>
    </row>
    <row r="36" spans="1:6" hidden="1" x14ac:dyDescent="0.2">
      <c r="A36" t="s">
        <v>1623</v>
      </c>
      <c r="B36" t="s">
        <v>579</v>
      </c>
      <c r="C36" t="str">
        <f t="shared" si="2"/>
        <v>Фармацевтическая Фабрика Пенза</v>
      </c>
      <c r="D36" s="1">
        <f t="shared" si="3"/>
        <v>1</v>
      </c>
      <c r="F36" s="3">
        <v>0</v>
      </c>
    </row>
    <row r="37" spans="1:6" hidden="1" x14ac:dyDescent="0.2">
      <c r="A37" t="s">
        <v>1624</v>
      </c>
      <c r="B37" t="s">
        <v>580</v>
      </c>
      <c r="C37" t="str">
        <f t="shared" si="2"/>
        <v>Синтез</v>
      </c>
      <c r="D37" s="1">
        <f t="shared" si="3"/>
        <v>1</v>
      </c>
      <c r="F37" s="3">
        <v>0</v>
      </c>
    </row>
    <row r="38" spans="1:6" hidden="1" x14ac:dyDescent="0.2">
      <c r="A38" t="s">
        <v>1625</v>
      </c>
      <c r="B38" t="s">
        <v>581</v>
      </c>
      <c r="C38" t="str">
        <f t="shared" si="2"/>
        <v>Биосинтез</v>
      </c>
      <c r="D38" s="1">
        <f t="shared" si="3"/>
        <v>1</v>
      </c>
      <c r="F38" s="3">
        <v>0</v>
      </c>
    </row>
    <row r="39" spans="1:6" hidden="1" x14ac:dyDescent="0.2">
      <c r="A39" t="s">
        <v>1626</v>
      </c>
      <c r="B39" t="s">
        <v>582</v>
      </c>
      <c r="C39" t="str">
        <f t="shared" si="2"/>
        <v>Фармакор Продакшн</v>
      </c>
      <c r="D39" s="1">
        <f t="shared" si="3"/>
        <v>1</v>
      </c>
      <c r="F39" s="3">
        <v>0</v>
      </c>
    </row>
    <row r="40" spans="1:6" hidden="1" x14ac:dyDescent="0.2">
      <c r="A40" t="s">
        <v>1627</v>
      </c>
      <c r="B40" t="s">
        <v>583</v>
      </c>
      <c r="C40" t="str">
        <f t="shared" si="2"/>
        <v>Тульская ФФ</v>
      </c>
      <c r="D40" s="1">
        <f t="shared" si="3"/>
        <v>1</v>
      </c>
      <c r="F40" s="3">
        <v>0</v>
      </c>
    </row>
    <row r="41" spans="1:6" hidden="1" x14ac:dyDescent="0.2">
      <c r="A41" t="s">
        <v>1628</v>
      </c>
      <c r="B41" t="s">
        <v>2072</v>
      </c>
      <c r="C41" t="str">
        <f t="shared" si="2"/>
        <v>Акрихин</v>
      </c>
      <c r="D41" s="1">
        <f t="shared" si="3"/>
        <v>0</v>
      </c>
      <c r="F41" s="3">
        <v>0</v>
      </c>
    </row>
    <row r="42" spans="1:6" hidden="1" x14ac:dyDescent="0.2">
      <c r="A42" t="s">
        <v>1629</v>
      </c>
      <c r="B42" t="s">
        <v>585</v>
      </c>
      <c r="C42" t="str">
        <f t="shared" si="2"/>
        <v>Алиум</v>
      </c>
      <c r="D42" s="1">
        <f t="shared" si="3"/>
        <v>1</v>
      </c>
      <c r="F42" s="3">
        <v>0</v>
      </c>
    </row>
    <row r="43" spans="1:6" hidden="1" x14ac:dyDescent="0.2">
      <c r="A43" t="s">
        <v>1630</v>
      </c>
      <c r="B43" t="s">
        <v>586</v>
      </c>
      <c r="C43" t="str">
        <f t="shared" si="2"/>
        <v>Квадрат С</v>
      </c>
      <c r="D43" s="1">
        <f t="shared" si="3"/>
        <v>1</v>
      </c>
      <c r="F43" s="3">
        <v>0</v>
      </c>
    </row>
    <row r="44" spans="1:6" hidden="1" x14ac:dyDescent="0.2">
      <c r="A44" t="s">
        <v>1631</v>
      </c>
      <c r="B44" t="s">
        <v>60</v>
      </c>
      <c r="C44" t="str">
        <f t="shared" si="2"/>
        <v>Берингер Ингельхайм</v>
      </c>
      <c r="D44" s="1">
        <f t="shared" si="3"/>
        <v>1</v>
      </c>
      <c r="F44" s="3">
        <v>0</v>
      </c>
    </row>
    <row r="45" spans="1:6" hidden="1" x14ac:dyDescent="0.2">
      <c r="A45" t="s">
        <v>1632</v>
      </c>
      <c r="B45" t="s">
        <v>2072</v>
      </c>
      <c r="C45" t="str">
        <f t="shared" si="2"/>
        <v>Акрихин</v>
      </c>
      <c r="D45" s="1">
        <f t="shared" si="3"/>
        <v>0</v>
      </c>
      <c r="F45" s="3">
        <v>0</v>
      </c>
    </row>
    <row r="46" spans="1:6" hidden="1" x14ac:dyDescent="0.2">
      <c r="A46" t="s">
        <v>1633</v>
      </c>
      <c r="B46" t="s">
        <v>63</v>
      </c>
      <c r="C46" t="str">
        <f t="shared" si="2"/>
        <v>Хемофарм</v>
      </c>
      <c r="D46" s="1">
        <f t="shared" si="3"/>
        <v>1</v>
      </c>
      <c r="F46" s="3">
        <v>0</v>
      </c>
    </row>
    <row r="47" spans="1:6" hidden="1" x14ac:dyDescent="0.2">
      <c r="A47" t="s">
        <v>1634</v>
      </c>
      <c r="B47" t="s">
        <v>587</v>
      </c>
      <c r="C47" t="str">
        <f t="shared" si="2"/>
        <v>Эвалар</v>
      </c>
      <c r="D47" s="1">
        <f t="shared" si="3"/>
        <v>1</v>
      </c>
      <c r="F47" s="3">
        <v>0</v>
      </c>
    </row>
    <row r="48" spans="1:6" hidden="1" x14ac:dyDescent="0.2">
      <c r="A48" t="s">
        <v>1635</v>
      </c>
      <c r="B48" t="s">
        <v>66</v>
      </c>
      <c r="C48" t="str">
        <f t="shared" si="2"/>
        <v>Хеель</v>
      </c>
      <c r="D48" s="1">
        <f t="shared" si="3"/>
        <v>1</v>
      </c>
      <c r="F48" s="3">
        <v>0</v>
      </c>
    </row>
    <row r="49" spans="1:6" hidden="1" x14ac:dyDescent="0.2">
      <c r="A49" t="s">
        <v>1636</v>
      </c>
      <c r="B49" t="s">
        <v>68</v>
      </c>
      <c r="C49" t="str">
        <f t="shared" si="2"/>
        <v>Пфайзер</v>
      </c>
      <c r="D49" s="1">
        <f t="shared" si="3"/>
        <v>1</v>
      </c>
      <c r="F49" s="3">
        <v>0</v>
      </c>
    </row>
    <row r="50" spans="1:6" hidden="1" x14ac:dyDescent="0.2">
      <c r="A50" t="s">
        <v>1637</v>
      </c>
      <c r="B50" t="s">
        <v>70</v>
      </c>
      <c r="C50" t="str">
        <f t="shared" si="2"/>
        <v>Юник Фармасьютикал</v>
      </c>
      <c r="D50" s="1">
        <f t="shared" si="3"/>
        <v>1</v>
      </c>
      <c r="F50" s="3">
        <v>0</v>
      </c>
    </row>
    <row r="51" spans="1:6" hidden="1" x14ac:dyDescent="0.2">
      <c r="A51" t="s">
        <v>1638</v>
      </c>
      <c r="B51" t="s">
        <v>72</v>
      </c>
      <c r="C51" t="str">
        <f t="shared" si="2"/>
        <v>Фармамед</v>
      </c>
      <c r="D51" s="1">
        <f t="shared" si="3"/>
        <v>1</v>
      </c>
      <c r="F51" s="3">
        <v>0</v>
      </c>
    </row>
    <row r="52" spans="1:6" hidden="1" x14ac:dyDescent="0.2">
      <c r="A52" t="s">
        <v>1639</v>
      </c>
      <c r="B52" t="s">
        <v>588</v>
      </c>
      <c r="C52" t="str">
        <f t="shared" si="2"/>
        <v>ВТФ</v>
      </c>
      <c r="D52" s="1">
        <f t="shared" si="3"/>
        <v>1</v>
      </c>
      <c r="F52" s="3">
        <v>0</v>
      </c>
    </row>
    <row r="53" spans="1:6" hidden="1" x14ac:dyDescent="0.2">
      <c r="A53" t="s">
        <v>1640</v>
      </c>
      <c r="B53" t="s">
        <v>75</v>
      </c>
      <c r="C53" t="str">
        <f t="shared" si="2"/>
        <v>Астразенека</v>
      </c>
      <c r="D53" s="1">
        <f t="shared" si="3"/>
        <v>1</v>
      </c>
      <c r="F53" s="3">
        <v>0</v>
      </c>
    </row>
    <row r="54" spans="1:6" hidden="1" x14ac:dyDescent="0.2">
      <c r="A54" t="s">
        <v>1641</v>
      </c>
      <c r="B54" t="s">
        <v>589</v>
      </c>
      <c r="C54" t="str">
        <f t="shared" si="2"/>
        <v>Пик Фарма Про</v>
      </c>
      <c r="D54" s="1">
        <f t="shared" si="3"/>
        <v>1</v>
      </c>
      <c r="F54" s="3">
        <v>0</v>
      </c>
    </row>
    <row r="55" spans="1:6" hidden="1" x14ac:dyDescent="0.2">
      <c r="A55" t="s">
        <v>1642</v>
      </c>
      <c r="B55" t="s">
        <v>2108</v>
      </c>
      <c r="C55" t="str">
        <f t="shared" si="2"/>
        <v>Байер</v>
      </c>
      <c r="D55" s="1">
        <f t="shared" si="3"/>
        <v>1</v>
      </c>
      <c r="F55" s="3">
        <v>0</v>
      </c>
    </row>
    <row r="56" spans="1:6" hidden="1" x14ac:dyDescent="0.2">
      <c r="A56" t="s">
        <v>1643</v>
      </c>
      <c r="B56" t="s">
        <v>80</v>
      </c>
      <c r="C56" t="str">
        <f t="shared" si="2"/>
        <v>Ипсен Фарма</v>
      </c>
      <c r="D56" s="1">
        <f t="shared" si="3"/>
        <v>1</v>
      </c>
      <c r="F56" s="3">
        <v>0</v>
      </c>
    </row>
    <row r="57" spans="1:6" hidden="1" x14ac:dyDescent="0.2">
      <c r="A57" t="s">
        <v>1644</v>
      </c>
      <c r="B57" t="s">
        <v>2131</v>
      </c>
      <c r="C57" t="str">
        <f t="shared" si="2"/>
        <v>Фамар</v>
      </c>
      <c r="D57" s="1">
        <f t="shared" si="3"/>
        <v>1</v>
      </c>
      <c r="F57" s="3">
        <v>0</v>
      </c>
    </row>
    <row r="58" spans="1:6" hidden="1" x14ac:dyDescent="0.2">
      <c r="A58" t="s">
        <v>1645</v>
      </c>
      <c r="B58" t="s">
        <v>590</v>
      </c>
      <c r="C58" t="str">
        <f t="shared" si="2"/>
        <v>Дальхимфарм</v>
      </c>
      <c r="D58" s="1">
        <f t="shared" si="3"/>
        <v>1</v>
      </c>
      <c r="F58" s="3">
        <v>0</v>
      </c>
    </row>
    <row r="59" spans="1:6" hidden="1" x14ac:dyDescent="0.2">
      <c r="A59" t="s">
        <v>1646</v>
      </c>
      <c r="B59" t="s">
        <v>2278</v>
      </c>
      <c r="C59" t="str">
        <f t="shared" si="2"/>
        <v>Мерк</v>
      </c>
      <c r="D59" s="1">
        <f t="shared" si="3"/>
        <v>1</v>
      </c>
      <c r="F59" s="3">
        <v>0</v>
      </c>
    </row>
    <row r="60" spans="1:6" hidden="1" x14ac:dyDescent="0.2">
      <c r="A60" t="s">
        <v>1647</v>
      </c>
      <c r="B60" t="s">
        <v>591</v>
      </c>
      <c r="C60" t="str">
        <f t="shared" si="2"/>
        <v>Полярис</v>
      </c>
      <c r="D60" s="1">
        <f t="shared" si="3"/>
        <v>1</v>
      </c>
      <c r="F60" s="3">
        <v>0</v>
      </c>
    </row>
    <row r="61" spans="1:6" hidden="1" x14ac:dyDescent="0.2">
      <c r="A61" t="s">
        <v>1648</v>
      </c>
      <c r="B61" t="s">
        <v>2074</v>
      </c>
      <c r="C61" t="str">
        <f t="shared" si="2"/>
        <v>Такеда</v>
      </c>
      <c r="D61" s="1">
        <f t="shared" si="3"/>
        <v>0</v>
      </c>
      <c r="F61" s="3">
        <v>0</v>
      </c>
    </row>
    <row r="62" spans="1:6" hidden="1" x14ac:dyDescent="0.2">
      <c r="A62" t="s">
        <v>1649</v>
      </c>
      <c r="B62" t="s">
        <v>593</v>
      </c>
      <c r="C62" t="str">
        <f t="shared" si="2"/>
        <v>Самарамедпром</v>
      </c>
      <c r="D62" s="1">
        <f t="shared" si="3"/>
        <v>1</v>
      </c>
      <c r="F62" s="3">
        <v>0</v>
      </c>
    </row>
    <row r="63" spans="1:6" hidden="1" x14ac:dyDescent="0.2">
      <c r="A63" t="s">
        <v>1650</v>
      </c>
      <c r="B63" t="s">
        <v>90</v>
      </c>
      <c r="C63" t="str">
        <f t="shared" si="2"/>
        <v>Ранбакси</v>
      </c>
      <c r="D63" s="1">
        <f t="shared" si="3"/>
        <v>1</v>
      </c>
      <c r="F63" s="3">
        <v>0</v>
      </c>
    </row>
    <row r="64" spans="1:6" hidden="1" x14ac:dyDescent="0.2">
      <c r="A64" t="s">
        <v>1651</v>
      </c>
      <c r="B64" t="s">
        <v>594</v>
      </c>
      <c r="C64" t="str">
        <f t="shared" si="2"/>
        <v>Алтайвитамины</v>
      </c>
      <c r="D64" s="1">
        <f t="shared" si="3"/>
        <v>1</v>
      </c>
      <c r="F64" s="3">
        <v>0</v>
      </c>
    </row>
    <row r="65" spans="1:6" hidden="1" x14ac:dyDescent="0.2">
      <c r="A65" t="s">
        <v>1652</v>
      </c>
      <c r="B65" t="s">
        <v>2073</v>
      </c>
      <c r="C65" t="str">
        <f t="shared" si="2"/>
        <v>Сандоз</v>
      </c>
      <c r="D65" s="1">
        <f t="shared" si="3"/>
        <v>0</v>
      </c>
      <c r="F65" s="3">
        <v>0</v>
      </c>
    </row>
    <row r="66" spans="1:6" hidden="1" x14ac:dyDescent="0.2">
      <c r="A66" t="s">
        <v>1653</v>
      </c>
      <c r="B66" t="s">
        <v>95</v>
      </c>
      <c r="C66" t="str">
        <f t="shared" si="2"/>
        <v>Меркле</v>
      </c>
      <c r="D66" s="1">
        <f t="shared" si="3"/>
        <v>1</v>
      </c>
      <c r="F66" s="3">
        <v>0</v>
      </c>
    </row>
    <row r="67" spans="1:6" hidden="1" x14ac:dyDescent="0.2">
      <c r="A67" t="s">
        <v>1654</v>
      </c>
      <c r="B67" t="s">
        <v>1960</v>
      </c>
      <c r="C67" t="str">
        <f t="shared" si="2"/>
        <v>Тева</v>
      </c>
      <c r="D67" s="1">
        <f t="shared" si="3"/>
        <v>0</v>
      </c>
      <c r="F67" s="3">
        <v>0</v>
      </c>
    </row>
    <row r="68" spans="1:6" hidden="1" x14ac:dyDescent="0.2">
      <c r="A68" t="s">
        <v>1655</v>
      </c>
      <c r="B68" t="s">
        <v>2075</v>
      </c>
      <c r="C68" t="str">
        <f t="shared" si="2"/>
        <v>Усолье</v>
      </c>
      <c r="D68" s="1">
        <f t="shared" si="3"/>
        <v>0</v>
      </c>
      <c r="F68" s="3">
        <v>0</v>
      </c>
    </row>
    <row r="69" spans="1:6" hidden="1" x14ac:dyDescent="0.2">
      <c r="A69" t="s">
        <v>1656</v>
      </c>
      <c r="B69" t="s">
        <v>2076</v>
      </c>
      <c r="C69" t="str">
        <f t="shared" ref="C69:C132" si="4">IF(D69=1,REPLACE(B69,1,1,""),B69)</f>
        <v>Бионорика</v>
      </c>
      <c r="D69" s="1">
        <f t="shared" ref="D69:D132" si="5">IF(ISERROR(FIND(" ",B69,1)),0,FIND(" ",B69,1))</f>
        <v>0</v>
      </c>
      <c r="F69" s="3">
        <v>0</v>
      </c>
    </row>
    <row r="70" spans="1:6" hidden="1" x14ac:dyDescent="0.2">
      <c r="A70" t="s">
        <v>1657</v>
      </c>
      <c r="B70" t="s">
        <v>596</v>
      </c>
      <c r="C70" t="str">
        <f t="shared" si="4"/>
        <v>Фармгрупп</v>
      </c>
      <c r="D70" s="1">
        <f t="shared" si="5"/>
        <v>1</v>
      </c>
      <c r="F70" s="3">
        <v>0</v>
      </c>
    </row>
    <row r="71" spans="1:6" hidden="1" x14ac:dyDescent="0.2">
      <c r="A71" t="s">
        <v>1658</v>
      </c>
      <c r="B71" t="s">
        <v>103</v>
      </c>
      <c r="C71" t="str">
        <f t="shared" si="4"/>
        <v>Босналек</v>
      </c>
      <c r="D71" s="1">
        <f t="shared" si="5"/>
        <v>1</v>
      </c>
      <c r="F71" s="3">
        <v>0</v>
      </c>
    </row>
    <row r="72" spans="1:6" hidden="1" x14ac:dyDescent="0.2">
      <c r="A72" t="s">
        <v>1659</v>
      </c>
      <c r="B72" t="s">
        <v>1</v>
      </c>
      <c r="C72" t="str">
        <f t="shared" si="4"/>
        <v>КРКА</v>
      </c>
      <c r="D72" s="1">
        <f t="shared" si="5"/>
        <v>1</v>
      </c>
      <c r="F72" s="3">
        <v>0</v>
      </c>
    </row>
    <row r="73" spans="1:6" hidden="1" x14ac:dyDescent="0.2">
      <c r="A73" t="s">
        <v>1660</v>
      </c>
      <c r="B73" t="s">
        <v>2016</v>
      </c>
      <c r="C73" t="str">
        <f t="shared" si="4"/>
        <v>Канонфарма</v>
      </c>
      <c r="D73" s="1">
        <f t="shared" si="5"/>
        <v>0</v>
      </c>
      <c r="F73" s="3">
        <v>0</v>
      </c>
    </row>
    <row r="74" spans="1:6" hidden="1" x14ac:dyDescent="0.2">
      <c r="A74" t="s">
        <v>1661</v>
      </c>
      <c r="B74" t="s">
        <v>599</v>
      </c>
      <c r="C74" t="str">
        <f t="shared" si="4"/>
        <v>Вифитех</v>
      </c>
      <c r="D74" s="1">
        <f t="shared" si="5"/>
        <v>1</v>
      </c>
      <c r="F74" s="3">
        <v>0</v>
      </c>
    </row>
    <row r="75" spans="1:6" hidden="1" x14ac:dyDescent="0.2">
      <c r="A75" t="s">
        <v>1662</v>
      </c>
      <c r="B75" t="s">
        <v>2077</v>
      </c>
      <c r="C75" t="str">
        <f t="shared" si="4"/>
        <v>Микро Лабс</v>
      </c>
      <c r="D75" s="1">
        <f t="shared" si="5"/>
        <v>6</v>
      </c>
      <c r="F75" s="3">
        <v>0</v>
      </c>
    </row>
    <row r="76" spans="1:6" hidden="1" x14ac:dyDescent="0.2">
      <c r="A76" t="s">
        <v>1663</v>
      </c>
      <c r="B76" t="s">
        <v>110</v>
      </c>
      <c r="C76" t="str">
        <f t="shared" si="4"/>
        <v>Никомед</v>
      </c>
      <c r="D76" s="1">
        <f t="shared" si="5"/>
        <v>1</v>
      </c>
      <c r="F76" s="3">
        <v>0</v>
      </c>
    </row>
    <row r="77" spans="1:6" hidden="1" x14ac:dyDescent="0.2">
      <c r="A77" t="s">
        <v>1664</v>
      </c>
      <c r="B77" t="s">
        <v>2078</v>
      </c>
      <c r="C77" t="str">
        <f t="shared" si="4"/>
        <v>Материа Медика</v>
      </c>
      <c r="D77" s="1">
        <f t="shared" si="5"/>
        <v>1</v>
      </c>
      <c r="F77" s="3">
        <v>0</v>
      </c>
    </row>
    <row r="78" spans="1:6" hidden="1" x14ac:dyDescent="0.2">
      <c r="A78" t="s">
        <v>1665</v>
      </c>
      <c r="B78" t="s">
        <v>2054</v>
      </c>
      <c r="C78" t="str">
        <f t="shared" si="4"/>
        <v>Балканфарма</v>
      </c>
      <c r="D78" s="1">
        <f t="shared" si="5"/>
        <v>0</v>
      </c>
      <c r="F78" s="3">
        <v>0</v>
      </c>
    </row>
    <row r="79" spans="1:6" hidden="1" x14ac:dyDescent="0.2">
      <c r="A79" t="s">
        <v>1666</v>
      </c>
      <c r="B79" t="s">
        <v>2054</v>
      </c>
      <c r="C79" t="str">
        <f t="shared" si="4"/>
        <v>Балканфарма</v>
      </c>
      <c r="D79" s="1">
        <f t="shared" si="5"/>
        <v>0</v>
      </c>
      <c r="F79" s="3">
        <v>0</v>
      </c>
    </row>
    <row r="80" spans="1:6" hidden="1" x14ac:dyDescent="0.2">
      <c r="A80" t="s">
        <v>1667</v>
      </c>
      <c r="B80" t="s">
        <v>601</v>
      </c>
      <c r="C80" t="str">
        <f t="shared" si="4"/>
        <v>Биотерра</v>
      </c>
      <c r="D80" s="1">
        <f t="shared" si="5"/>
        <v>1</v>
      </c>
      <c r="F80" s="3">
        <v>0</v>
      </c>
    </row>
    <row r="81" spans="1:6" hidden="1" x14ac:dyDescent="0.2">
      <c r="A81" t="s">
        <v>1668</v>
      </c>
      <c r="B81" t="s">
        <v>602</v>
      </c>
      <c r="C81" t="str">
        <f t="shared" si="4"/>
        <v>Флора Кавказа</v>
      </c>
      <c r="D81" s="1">
        <f t="shared" si="5"/>
        <v>1</v>
      </c>
      <c r="F81" s="3">
        <v>0</v>
      </c>
    </row>
    <row r="82" spans="1:6" hidden="1" x14ac:dyDescent="0.2">
      <c r="A82" t="s">
        <v>1669</v>
      </c>
      <c r="B82" t="s">
        <v>119</v>
      </c>
      <c r="C82" t="str">
        <f t="shared" si="4"/>
        <v>Солгар</v>
      </c>
      <c r="D82" s="1">
        <f t="shared" si="5"/>
        <v>1</v>
      </c>
      <c r="F82" s="3">
        <v>0</v>
      </c>
    </row>
    <row r="83" spans="1:6" hidden="1" x14ac:dyDescent="0.2">
      <c r="A83" t="s">
        <v>1670</v>
      </c>
      <c r="B83" t="s">
        <v>603</v>
      </c>
      <c r="C83" t="str">
        <f t="shared" si="4"/>
        <v>Биоком</v>
      </c>
      <c r="D83" s="1">
        <f t="shared" si="5"/>
        <v>1</v>
      </c>
      <c r="F83" s="3">
        <v>0</v>
      </c>
    </row>
    <row r="84" spans="1:6" hidden="1" x14ac:dyDescent="0.2">
      <c r="A84" t="s">
        <v>1671</v>
      </c>
      <c r="B84" t="s">
        <v>1955</v>
      </c>
      <c r="C84" t="str">
        <f t="shared" si="4"/>
        <v>Фармпроект</v>
      </c>
      <c r="D84" s="1">
        <f t="shared" si="5"/>
        <v>0</v>
      </c>
      <c r="E84" t="s">
        <v>2079</v>
      </c>
      <c r="F84">
        <v>1</v>
      </c>
    </row>
    <row r="85" spans="1:6" hidden="1" x14ac:dyDescent="0.2">
      <c r="A85" t="s">
        <v>1672</v>
      </c>
      <c r="B85" t="s">
        <v>123</v>
      </c>
      <c r="C85" t="str">
        <f t="shared" si="4"/>
        <v>Польфарма</v>
      </c>
      <c r="D85" s="1">
        <f t="shared" si="5"/>
        <v>1</v>
      </c>
      <c r="F85" s="3">
        <v>0</v>
      </c>
    </row>
    <row r="86" spans="1:6" hidden="1" x14ac:dyDescent="0.2">
      <c r="A86" t="s">
        <v>1673</v>
      </c>
      <c r="B86" t="s">
        <v>125</v>
      </c>
      <c r="C86" t="str">
        <f t="shared" si="4"/>
        <v>Анжелини Франческо</v>
      </c>
      <c r="D86" s="1">
        <f t="shared" si="5"/>
        <v>1</v>
      </c>
      <c r="F86" s="3">
        <v>0</v>
      </c>
    </row>
    <row r="87" spans="1:6" hidden="1" x14ac:dyDescent="0.2">
      <c r="A87" t="s">
        <v>1674</v>
      </c>
      <c r="B87" t="s">
        <v>605</v>
      </c>
      <c r="C87" t="str">
        <f t="shared" si="4"/>
        <v>Эллара</v>
      </c>
      <c r="D87" s="1">
        <f t="shared" si="5"/>
        <v>1</v>
      </c>
      <c r="F87" s="3">
        <v>0</v>
      </c>
    </row>
    <row r="88" spans="1:6" hidden="1" x14ac:dyDescent="0.2">
      <c r="A88" t="s">
        <v>1675</v>
      </c>
      <c r="B88" t="s">
        <v>2080</v>
      </c>
      <c r="C88" t="str">
        <f t="shared" si="4"/>
        <v>Ипка Лабораториз</v>
      </c>
      <c r="D88" s="1">
        <f t="shared" si="5"/>
        <v>5</v>
      </c>
      <c r="F88" s="3">
        <v>0</v>
      </c>
    </row>
    <row r="89" spans="1:6" hidden="1" x14ac:dyDescent="0.2">
      <c r="A89" t="s">
        <v>1676</v>
      </c>
      <c r="B89" t="s">
        <v>2209</v>
      </c>
      <c r="C89" t="str">
        <f t="shared" si="4"/>
        <v>Авва</v>
      </c>
      <c r="D89" s="1">
        <f t="shared" si="5"/>
        <v>0</v>
      </c>
      <c r="E89" t="s">
        <v>2081</v>
      </c>
      <c r="F89">
        <v>1</v>
      </c>
    </row>
    <row r="90" spans="1:6" hidden="1" x14ac:dyDescent="0.2">
      <c r="A90" t="s">
        <v>1677</v>
      </c>
      <c r="B90" t="s">
        <v>2082</v>
      </c>
      <c r="C90" t="str">
        <f t="shared" si="4"/>
        <v>Санека</v>
      </c>
      <c r="D90" s="1">
        <f t="shared" si="5"/>
        <v>0</v>
      </c>
      <c r="F90" s="3">
        <v>0</v>
      </c>
    </row>
    <row r="91" spans="1:6" hidden="1" x14ac:dyDescent="0.2">
      <c r="A91" t="s">
        <v>1678</v>
      </c>
      <c r="B91" t="s">
        <v>2083</v>
      </c>
      <c r="C91" t="str">
        <f t="shared" si="4"/>
        <v>Гленмарк</v>
      </c>
      <c r="D91" s="1">
        <f t="shared" si="5"/>
        <v>0</v>
      </c>
      <c r="F91" s="3">
        <v>0</v>
      </c>
    </row>
    <row r="92" spans="1:6" hidden="1" x14ac:dyDescent="0.2">
      <c r="A92" t="s">
        <v>1679</v>
      </c>
      <c r="B92" t="s">
        <v>606</v>
      </c>
      <c r="C92" t="str">
        <f t="shared" si="4"/>
        <v>Грин Сайд</v>
      </c>
      <c r="D92" s="1">
        <f t="shared" si="5"/>
        <v>1</v>
      </c>
      <c r="F92" s="3">
        <v>0</v>
      </c>
    </row>
    <row r="93" spans="1:6" hidden="1" x14ac:dyDescent="0.2">
      <c r="A93" t="s">
        <v>1680</v>
      </c>
      <c r="B93" t="s">
        <v>607</v>
      </c>
      <c r="C93" t="str">
        <f t="shared" si="4"/>
        <v>Таллиннский ХФЗ</v>
      </c>
      <c r="D93" s="1">
        <f t="shared" si="5"/>
        <v>1</v>
      </c>
      <c r="F93" s="3">
        <v>0</v>
      </c>
    </row>
    <row r="94" spans="1:6" hidden="1" x14ac:dyDescent="0.2">
      <c r="A94" t="s">
        <v>1681</v>
      </c>
      <c r="B94" t="s">
        <v>2064</v>
      </c>
      <c r="C94" t="str">
        <f t="shared" si="4"/>
        <v>Сервье</v>
      </c>
      <c r="D94" s="1">
        <f t="shared" si="5"/>
        <v>0</v>
      </c>
      <c r="F94" s="3">
        <v>0</v>
      </c>
    </row>
    <row r="95" spans="1:6" hidden="1" x14ac:dyDescent="0.2">
      <c r="A95" t="s">
        <v>1682</v>
      </c>
      <c r="B95" t="s">
        <v>139</v>
      </c>
      <c r="C95" t="str">
        <f t="shared" si="4"/>
        <v>Аджио</v>
      </c>
      <c r="D95" s="1">
        <f t="shared" si="5"/>
        <v>1</v>
      </c>
      <c r="F95" s="3">
        <v>0</v>
      </c>
    </row>
    <row r="96" spans="1:6" hidden="1" x14ac:dyDescent="0.2">
      <c r="A96" t="s">
        <v>1683</v>
      </c>
      <c r="B96" t="s">
        <v>141</v>
      </c>
      <c r="C96" t="str">
        <f t="shared" si="4"/>
        <v>Кревель Мойзельбах</v>
      </c>
      <c r="D96" s="1">
        <f t="shared" si="5"/>
        <v>1</v>
      </c>
      <c r="F96" s="3">
        <v>0</v>
      </c>
    </row>
    <row r="97" spans="1:6" hidden="1" x14ac:dyDescent="0.2">
      <c r="A97" t="s">
        <v>1684</v>
      </c>
      <c r="B97" t="s">
        <v>609</v>
      </c>
      <c r="C97" t="str">
        <f t="shared" si="4"/>
        <v>Фармпроект</v>
      </c>
      <c r="D97" s="1">
        <f t="shared" si="5"/>
        <v>1</v>
      </c>
      <c r="F97" s="3">
        <v>0</v>
      </c>
    </row>
    <row r="98" spans="1:6" hidden="1" x14ac:dyDescent="0.2">
      <c r="A98" t="s">
        <v>1685</v>
      </c>
      <c r="B98" t="s">
        <v>2322</v>
      </c>
      <c r="C98" t="str">
        <f t="shared" si="4"/>
        <v>Сотекс</v>
      </c>
      <c r="D98" s="1">
        <f t="shared" si="5"/>
        <v>1</v>
      </c>
      <c r="F98" s="3">
        <v>0</v>
      </c>
    </row>
    <row r="99" spans="1:6" hidden="1" x14ac:dyDescent="0.2">
      <c r="A99" t="s">
        <v>1686</v>
      </c>
      <c r="B99" t="s">
        <v>611</v>
      </c>
      <c r="C99" t="str">
        <f t="shared" si="4"/>
        <v>Гротекс</v>
      </c>
      <c r="D99" s="1">
        <f t="shared" si="5"/>
        <v>1</v>
      </c>
      <c r="F99" s="3">
        <v>0</v>
      </c>
    </row>
    <row r="100" spans="1:6" hidden="1" x14ac:dyDescent="0.2">
      <c r="A100" t="s">
        <v>1687</v>
      </c>
      <c r="B100" t="s">
        <v>2300</v>
      </c>
      <c r="C100" t="str">
        <f t="shared" si="4"/>
        <v>ГлаксоСмитКляйн</v>
      </c>
      <c r="D100" s="1">
        <f t="shared" si="5"/>
        <v>0</v>
      </c>
      <c r="F100" s="3">
        <v>0</v>
      </c>
    </row>
    <row r="101" spans="1:6" hidden="1" x14ac:dyDescent="0.2">
      <c r="A101" t="s">
        <v>1688</v>
      </c>
      <c r="B101" t="s">
        <v>148</v>
      </c>
      <c r="C101" t="str">
        <f t="shared" si="4"/>
        <v>Торрент</v>
      </c>
      <c r="D101" s="1">
        <f t="shared" si="5"/>
        <v>1</v>
      </c>
      <c r="F101" s="3">
        <v>0</v>
      </c>
    </row>
    <row r="102" spans="1:6" hidden="1" x14ac:dyDescent="0.2">
      <c r="A102" t="s">
        <v>1689</v>
      </c>
      <c r="B102" t="s">
        <v>612</v>
      </c>
      <c r="C102" t="str">
        <f t="shared" si="4"/>
        <v>Нанолек</v>
      </c>
      <c r="D102" s="1">
        <f t="shared" si="5"/>
        <v>1</v>
      </c>
      <c r="F102" s="3">
        <v>0</v>
      </c>
    </row>
    <row r="103" spans="1:6" hidden="1" x14ac:dyDescent="0.2">
      <c r="A103" t="s">
        <v>1690</v>
      </c>
      <c r="B103" t="s">
        <v>151</v>
      </c>
      <c r="C103" t="str">
        <f t="shared" si="4"/>
        <v>Замбон</v>
      </c>
      <c r="D103" s="1">
        <f t="shared" si="5"/>
        <v>1</v>
      </c>
      <c r="F103" s="3">
        <v>0</v>
      </c>
    </row>
    <row r="104" spans="1:6" hidden="1" x14ac:dyDescent="0.2">
      <c r="A104" t="s">
        <v>1691</v>
      </c>
      <c r="B104" t="s">
        <v>2230</v>
      </c>
      <c r="C104" t="str">
        <f t="shared" si="4"/>
        <v>Фальк</v>
      </c>
      <c r="D104" s="1">
        <f t="shared" si="5"/>
        <v>0</v>
      </c>
      <c r="F104" s="3">
        <v>0</v>
      </c>
    </row>
    <row r="105" spans="1:6" hidden="1" x14ac:dyDescent="0.2">
      <c r="A105" t="s">
        <v>1692</v>
      </c>
      <c r="B105" t="s">
        <v>2084</v>
      </c>
      <c r="C105" t="str">
        <f t="shared" si="4"/>
        <v>Плива Хрватска</v>
      </c>
      <c r="D105" s="1">
        <f t="shared" si="5"/>
        <v>1</v>
      </c>
      <c r="F105" s="3">
        <v>0</v>
      </c>
    </row>
    <row r="106" spans="1:6" hidden="1" x14ac:dyDescent="0.2">
      <c r="A106" t="s">
        <v>1693</v>
      </c>
      <c r="B106" t="s">
        <v>157</v>
      </c>
      <c r="C106" t="str">
        <f t="shared" si="4"/>
        <v>Хербион Пакистан</v>
      </c>
      <c r="D106" s="1">
        <f t="shared" si="5"/>
        <v>1</v>
      </c>
      <c r="F106" s="3">
        <v>0</v>
      </c>
    </row>
    <row r="107" spans="1:6" hidden="1" x14ac:dyDescent="0.2">
      <c r="A107" t="s">
        <v>1694</v>
      </c>
      <c r="B107" t="s">
        <v>2085</v>
      </c>
      <c r="C107" t="str">
        <f t="shared" si="4"/>
        <v>Каде</v>
      </c>
      <c r="D107" s="1">
        <f t="shared" si="5"/>
        <v>0</v>
      </c>
      <c r="F107" s="3">
        <v>0</v>
      </c>
    </row>
    <row r="108" spans="1:6" hidden="1" x14ac:dyDescent="0.2">
      <c r="A108" t="s">
        <v>1695</v>
      </c>
      <c r="B108" t="s">
        <v>2086</v>
      </c>
      <c r="C108" t="str">
        <f t="shared" si="4"/>
        <v>Роза-Фитофарм</v>
      </c>
      <c r="D108" s="1">
        <f t="shared" si="5"/>
        <v>0</v>
      </c>
      <c r="F108" s="3">
        <v>0</v>
      </c>
    </row>
    <row r="109" spans="1:6" hidden="1" x14ac:dyDescent="0.2">
      <c r="A109" t="s">
        <v>1696</v>
      </c>
      <c r="B109" t="s">
        <v>163</v>
      </c>
      <c r="C109" t="str">
        <f t="shared" si="4"/>
        <v>Астеллас</v>
      </c>
      <c r="D109" s="1">
        <f t="shared" si="5"/>
        <v>1</v>
      </c>
      <c r="F109" s="3">
        <v>0</v>
      </c>
    </row>
    <row r="110" spans="1:6" hidden="1" x14ac:dyDescent="0.2">
      <c r="A110" t="s">
        <v>1697</v>
      </c>
      <c r="B110" t="s">
        <v>613</v>
      </c>
      <c r="C110" t="str">
        <f t="shared" si="4"/>
        <v>Кировская ФФ</v>
      </c>
      <c r="D110" s="1">
        <f t="shared" si="5"/>
        <v>1</v>
      </c>
      <c r="F110" s="3">
        <v>0</v>
      </c>
    </row>
    <row r="111" spans="1:6" hidden="1" x14ac:dyDescent="0.2">
      <c r="A111" t="s">
        <v>1698</v>
      </c>
      <c r="B111" t="s">
        <v>614</v>
      </c>
      <c r="C111" t="str">
        <f t="shared" si="4"/>
        <v>Зеленая Дубрава</v>
      </c>
      <c r="D111" s="1">
        <f t="shared" si="5"/>
        <v>1</v>
      </c>
      <c r="F111" s="3">
        <v>0</v>
      </c>
    </row>
    <row r="112" spans="1:6" hidden="1" x14ac:dyDescent="0.2">
      <c r="A112" t="s">
        <v>1699</v>
      </c>
      <c r="B112" t="s">
        <v>167</v>
      </c>
      <c r="C112" t="str">
        <f t="shared" si="4"/>
        <v>Институт де Ангели</v>
      </c>
      <c r="D112" s="1">
        <f t="shared" si="5"/>
        <v>1</v>
      </c>
      <c r="F112" s="3">
        <v>0</v>
      </c>
    </row>
    <row r="113" spans="1:6" hidden="1" x14ac:dyDescent="0.2">
      <c r="A113" t="s">
        <v>1700</v>
      </c>
      <c r="B113" t="s">
        <v>615</v>
      </c>
      <c r="C113" t="str">
        <f t="shared" si="4"/>
        <v>Альтфарм</v>
      </c>
      <c r="D113" s="1">
        <f t="shared" si="5"/>
        <v>1</v>
      </c>
      <c r="F113" s="3">
        <v>0</v>
      </c>
    </row>
    <row r="114" spans="1:6" hidden="1" x14ac:dyDescent="0.2">
      <c r="A114" t="s">
        <v>1701</v>
      </c>
      <c r="B114" t="s">
        <v>170</v>
      </c>
      <c r="C114" t="str">
        <f t="shared" si="4"/>
        <v>Гриндекс</v>
      </c>
      <c r="D114" s="1">
        <f t="shared" si="5"/>
        <v>1</v>
      </c>
      <c r="F114" s="3">
        <v>0</v>
      </c>
    </row>
    <row r="115" spans="1:6" hidden="1" x14ac:dyDescent="0.2">
      <c r="A115" t="s">
        <v>1702</v>
      </c>
      <c r="B115" t="s">
        <v>616</v>
      </c>
      <c r="C115" t="str">
        <f t="shared" si="4"/>
        <v>Нобел Алматинская ФФ</v>
      </c>
      <c r="D115" s="1">
        <f t="shared" si="5"/>
        <v>1</v>
      </c>
      <c r="F115" s="3">
        <v>0</v>
      </c>
    </row>
    <row r="116" spans="1:6" hidden="1" x14ac:dyDescent="0.2">
      <c r="A116" t="s">
        <v>1703</v>
      </c>
      <c r="B116" t="s">
        <v>173</v>
      </c>
      <c r="C116" t="str">
        <f t="shared" si="4"/>
        <v>Гуйчжоу Мяояо</v>
      </c>
      <c r="D116" s="1">
        <f t="shared" si="5"/>
        <v>1</v>
      </c>
      <c r="F116" s="3">
        <v>0</v>
      </c>
    </row>
    <row r="117" spans="1:6" hidden="1" x14ac:dyDescent="0.2">
      <c r="A117" t="s">
        <v>1704</v>
      </c>
      <c r="B117" t="s">
        <v>2087</v>
      </c>
      <c r="C117" t="str">
        <f t="shared" si="4"/>
        <v>Московский эндокринный</v>
      </c>
      <c r="D117" s="1">
        <f t="shared" si="5"/>
        <v>11</v>
      </c>
      <c r="F117" s="3">
        <v>0</v>
      </c>
    </row>
    <row r="118" spans="1:6" hidden="1" x14ac:dyDescent="0.2">
      <c r="A118" t="s">
        <v>1705</v>
      </c>
      <c r="B118" t="s">
        <v>609</v>
      </c>
      <c r="C118" t="str">
        <f t="shared" si="4"/>
        <v>Фармпроект</v>
      </c>
      <c r="D118" s="1">
        <f t="shared" si="5"/>
        <v>1</v>
      </c>
      <c r="F118" s="3">
        <v>0</v>
      </c>
    </row>
    <row r="119" spans="1:6" x14ac:dyDescent="0.2">
      <c r="A119" t="s">
        <v>1706</v>
      </c>
      <c r="B119" t="s">
        <v>2088</v>
      </c>
      <c r="C119" t="str">
        <f t="shared" si="4"/>
        <v>Борисовский</v>
      </c>
      <c r="D119" s="1">
        <f t="shared" si="5"/>
        <v>0</v>
      </c>
      <c r="F119" s="3">
        <v>0</v>
      </c>
    </row>
    <row r="120" spans="1:6" hidden="1" x14ac:dyDescent="0.2">
      <c r="A120" t="s">
        <v>1707</v>
      </c>
      <c r="B120" t="s">
        <v>179</v>
      </c>
      <c r="C120" t="str">
        <f t="shared" si="4"/>
        <v>Алкалоид</v>
      </c>
      <c r="D120" s="1">
        <f t="shared" si="5"/>
        <v>1</v>
      </c>
      <c r="F120" s="3">
        <v>0</v>
      </c>
    </row>
    <row r="121" spans="1:6" hidden="1" x14ac:dyDescent="0.2">
      <c r="A121" t="s">
        <v>1708</v>
      </c>
      <c r="B121" t="s">
        <v>181</v>
      </c>
      <c r="C121" t="str">
        <f t="shared" si="4"/>
        <v>Софарма</v>
      </c>
      <c r="D121" s="1">
        <f t="shared" si="5"/>
        <v>1</v>
      </c>
      <c r="F121" s="3">
        <v>0</v>
      </c>
    </row>
    <row r="122" spans="1:6" hidden="1" x14ac:dyDescent="0.2">
      <c r="A122" t="s">
        <v>1709</v>
      </c>
      <c r="B122" t="s">
        <v>1710</v>
      </c>
      <c r="C122" t="str">
        <f t="shared" si="4"/>
        <v>Две линии</v>
      </c>
      <c r="D122" s="1">
        <f t="shared" si="5"/>
        <v>1</v>
      </c>
      <c r="F122" s="3">
        <v>0</v>
      </c>
    </row>
    <row r="123" spans="1:6" hidden="1" x14ac:dyDescent="0.2">
      <c r="A123" t="s">
        <v>1711</v>
      </c>
      <c r="B123" t="s">
        <v>2009</v>
      </c>
      <c r="C123" t="str">
        <f t="shared" si="4"/>
        <v>Хиноин</v>
      </c>
      <c r="D123" s="1">
        <f t="shared" si="5"/>
        <v>0</v>
      </c>
      <c r="F123" s="3">
        <v>0</v>
      </c>
    </row>
    <row r="124" spans="1:6" hidden="1" x14ac:dyDescent="0.2">
      <c r="A124" t="s">
        <v>1712</v>
      </c>
      <c r="B124" t="s">
        <v>186</v>
      </c>
      <c r="C124" t="str">
        <f t="shared" si="4"/>
        <v>Джепак</v>
      </c>
      <c r="D124" s="1">
        <f t="shared" si="5"/>
        <v>1</v>
      </c>
      <c r="F124" s="3">
        <v>0</v>
      </c>
    </row>
    <row r="125" spans="1:6" hidden="1" x14ac:dyDescent="0.2">
      <c r="A125" t="s">
        <v>1713</v>
      </c>
      <c r="B125" t="s">
        <v>619</v>
      </c>
      <c r="C125" t="str">
        <f t="shared" si="4"/>
        <v>Макиз Фарма</v>
      </c>
      <c r="D125" s="1">
        <f t="shared" si="5"/>
        <v>1</v>
      </c>
      <c r="F125" s="3">
        <v>0</v>
      </c>
    </row>
    <row r="126" spans="1:6" hidden="1" x14ac:dyDescent="0.2">
      <c r="A126" t="s">
        <v>1714</v>
      </c>
      <c r="B126" t="s">
        <v>189</v>
      </c>
      <c r="C126" t="str">
        <f t="shared" si="4"/>
        <v>Джонсон энд Джонсон</v>
      </c>
      <c r="D126" s="1">
        <f t="shared" si="5"/>
        <v>1</v>
      </c>
      <c r="F126" s="3">
        <v>0</v>
      </c>
    </row>
    <row r="127" spans="1:6" hidden="1" x14ac:dyDescent="0.2">
      <c r="A127" t="s">
        <v>1715</v>
      </c>
      <c r="B127" t="s">
        <v>2089</v>
      </c>
      <c r="C127" t="str">
        <f t="shared" si="4"/>
        <v>Белмедпрепараты</v>
      </c>
      <c r="D127" s="1">
        <f t="shared" si="5"/>
        <v>0</v>
      </c>
      <c r="F127" s="3">
        <v>0</v>
      </c>
    </row>
    <row r="128" spans="1:6" hidden="1" x14ac:dyDescent="0.2">
      <c r="A128" t="s">
        <v>1716</v>
      </c>
      <c r="B128" t="s">
        <v>2131</v>
      </c>
      <c r="C128" t="str">
        <f t="shared" si="4"/>
        <v>Фамар</v>
      </c>
      <c r="D128" s="1">
        <f t="shared" si="5"/>
        <v>1</v>
      </c>
      <c r="F128" s="3">
        <v>0</v>
      </c>
    </row>
    <row r="129" spans="1:6" hidden="1" x14ac:dyDescent="0.2">
      <c r="A129" t="s">
        <v>1717</v>
      </c>
      <c r="B129" t="s">
        <v>620</v>
      </c>
      <c r="C129" t="str">
        <f t="shared" si="4"/>
        <v>Лекко</v>
      </c>
      <c r="D129" s="1">
        <f t="shared" si="5"/>
        <v>1</v>
      </c>
      <c r="F129" s="3">
        <v>0</v>
      </c>
    </row>
    <row r="130" spans="1:6" hidden="1" x14ac:dyDescent="0.2">
      <c r="A130" t="s">
        <v>1718</v>
      </c>
      <c r="B130" t="s">
        <v>196</v>
      </c>
      <c r="C130" t="str">
        <f t="shared" si="4"/>
        <v>Янссен Силаг</v>
      </c>
      <c r="D130" s="1">
        <f t="shared" si="5"/>
        <v>1</v>
      </c>
      <c r="F130" s="3">
        <v>0</v>
      </c>
    </row>
    <row r="131" spans="1:6" hidden="1" x14ac:dyDescent="0.2">
      <c r="A131" t="s">
        <v>1719</v>
      </c>
      <c r="B131" t="s">
        <v>2090</v>
      </c>
      <c r="C131" t="str">
        <f t="shared" si="4"/>
        <v>Про.Мед.</v>
      </c>
      <c r="D131" s="1">
        <f t="shared" si="5"/>
        <v>0</v>
      </c>
      <c r="F131" s="3">
        <v>0</v>
      </c>
    </row>
    <row r="132" spans="1:6" hidden="1" x14ac:dyDescent="0.2">
      <c r="A132" t="s">
        <v>1720</v>
      </c>
      <c r="B132" t="s">
        <v>2091</v>
      </c>
      <c r="C132" t="str">
        <f t="shared" si="4"/>
        <v>Хайгланс</v>
      </c>
      <c r="D132" s="1">
        <f t="shared" si="5"/>
        <v>1</v>
      </c>
      <c r="F132" s="3">
        <v>0</v>
      </c>
    </row>
    <row r="133" spans="1:6" hidden="1" x14ac:dyDescent="0.2">
      <c r="A133" t="s">
        <v>1721</v>
      </c>
      <c r="B133" t="s">
        <v>2092</v>
      </c>
      <c r="C133" t="str">
        <f t="shared" ref="C133:C196" si="6">IF(D133=1,REPLACE(B133,1,1,""),B133)</f>
        <v>Уорлд Медицин Илач Сан</v>
      </c>
      <c r="D133" s="1">
        <f t="shared" ref="D133:D196" si="7">IF(ISERROR(FIND(" ",B133,1)),0,FIND(" ",B133,1))</f>
        <v>1</v>
      </c>
      <c r="F133" s="3">
        <v>0</v>
      </c>
    </row>
    <row r="134" spans="1:6" hidden="1" x14ac:dyDescent="0.2">
      <c r="A134" t="s">
        <v>1722</v>
      </c>
      <c r="B134" t="s">
        <v>2017</v>
      </c>
      <c r="C134" t="str">
        <f t="shared" si="6"/>
        <v>Фармстандарт</v>
      </c>
      <c r="D134" s="1">
        <f t="shared" si="7"/>
        <v>0</v>
      </c>
      <c r="F134" s="3">
        <v>0</v>
      </c>
    </row>
    <row r="135" spans="1:6" hidden="1" x14ac:dyDescent="0.2">
      <c r="A135" t="s">
        <v>1723</v>
      </c>
      <c r="B135" t="s">
        <v>205</v>
      </c>
      <c r="C135" t="str">
        <f t="shared" si="6"/>
        <v>Буарон</v>
      </c>
      <c r="D135" s="1">
        <f t="shared" si="7"/>
        <v>1</v>
      </c>
      <c r="F135" s="3">
        <v>0</v>
      </c>
    </row>
    <row r="136" spans="1:6" hidden="1" x14ac:dyDescent="0.2">
      <c r="A136" t="s">
        <v>1724</v>
      </c>
      <c r="B136" t="s">
        <v>622</v>
      </c>
      <c r="C136" t="str">
        <f t="shared" si="6"/>
        <v>Фармасинтез</v>
      </c>
      <c r="D136" s="1">
        <f t="shared" si="7"/>
        <v>1</v>
      </c>
      <c r="F136" s="3">
        <v>0</v>
      </c>
    </row>
    <row r="137" spans="1:6" hidden="1" x14ac:dyDescent="0.2">
      <c r="A137" t="s">
        <v>1725</v>
      </c>
      <c r="B137" t="s">
        <v>2061</v>
      </c>
      <c r="C137" t="str">
        <f t="shared" si="6"/>
        <v>Обнинская ХФК</v>
      </c>
      <c r="D137" s="1">
        <f t="shared" si="7"/>
        <v>10</v>
      </c>
      <c r="F137" s="3">
        <v>0</v>
      </c>
    </row>
    <row r="138" spans="1:6" hidden="1" x14ac:dyDescent="0.2">
      <c r="A138" t="s">
        <v>1726</v>
      </c>
      <c r="B138" t="s">
        <v>624</v>
      </c>
      <c r="C138" t="str">
        <f t="shared" si="6"/>
        <v>Алвоген Фарма</v>
      </c>
      <c r="D138" s="1">
        <f t="shared" si="7"/>
        <v>1</v>
      </c>
      <c r="F138" s="3">
        <v>0</v>
      </c>
    </row>
    <row r="139" spans="1:6" hidden="1" x14ac:dyDescent="0.2">
      <c r="A139" t="s">
        <v>1727</v>
      </c>
      <c r="B139" t="s">
        <v>625</v>
      </c>
      <c r="C139" t="str">
        <f t="shared" si="6"/>
        <v>Ферон</v>
      </c>
      <c r="D139" s="1">
        <f t="shared" si="7"/>
        <v>1</v>
      </c>
      <c r="F139" s="3">
        <v>0</v>
      </c>
    </row>
    <row r="140" spans="1:6" hidden="1" x14ac:dyDescent="0.2">
      <c r="A140" t="s">
        <v>1728</v>
      </c>
      <c r="B140" t="s">
        <v>622</v>
      </c>
      <c r="C140" t="str">
        <f t="shared" si="6"/>
        <v>Фармасинтез</v>
      </c>
      <c r="D140" s="1">
        <f t="shared" si="7"/>
        <v>1</v>
      </c>
      <c r="F140" s="3">
        <v>0</v>
      </c>
    </row>
    <row r="141" spans="1:6" hidden="1" x14ac:dyDescent="0.2">
      <c r="A141" t="s">
        <v>1729</v>
      </c>
      <c r="B141" t="s">
        <v>212</v>
      </c>
      <c r="C141" t="str">
        <f t="shared" si="6"/>
        <v>Ланнахер</v>
      </c>
      <c r="D141" s="1">
        <f t="shared" si="7"/>
        <v>1</v>
      </c>
      <c r="F141" s="3">
        <v>0</v>
      </c>
    </row>
    <row r="142" spans="1:6" hidden="1" x14ac:dyDescent="0.2">
      <c r="A142" t="s">
        <v>1730</v>
      </c>
      <c r="B142" t="s">
        <v>214</v>
      </c>
      <c r="C142" t="str">
        <f t="shared" si="6"/>
        <v>Ципла</v>
      </c>
      <c r="D142" s="1">
        <f t="shared" si="7"/>
        <v>1</v>
      </c>
      <c r="F142" s="3">
        <v>0</v>
      </c>
    </row>
    <row r="143" spans="1:6" hidden="1" x14ac:dyDescent="0.2">
      <c r="A143" t="s">
        <v>1731</v>
      </c>
      <c r="B143" t="s">
        <v>216</v>
      </c>
      <c r="C143" t="str">
        <f t="shared" si="6"/>
        <v>Хиноин</v>
      </c>
      <c r="D143" s="1">
        <f t="shared" si="7"/>
        <v>1</v>
      </c>
      <c r="F143" s="3">
        <v>0</v>
      </c>
    </row>
    <row r="144" spans="1:6" hidden="1" x14ac:dyDescent="0.2">
      <c r="A144" t="s">
        <v>1732</v>
      </c>
      <c r="B144" t="s">
        <v>2093</v>
      </c>
      <c r="C144" t="str">
        <f t="shared" si="6"/>
        <v>Дивафарма</v>
      </c>
      <c r="D144" s="1">
        <f t="shared" si="7"/>
        <v>1</v>
      </c>
      <c r="F144" s="3">
        <v>0</v>
      </c>
    </row>
    <row r="145" spans="1:6" hidden="1" x14ac:dyDescent="0.2">
      <c r="A145" t="s">
        <v>1733</v>
      </c>
      <c r="B145" t="s">
        <v>626</v>
      </c>
      <c r="C145" t="str">
        <f t="shared" si="6"/>
        <v>Ярославская ФФ</v>
      </c>
      <c r="D145" s="1">
        <f t="shared" si="7"/>
        <v>1</v>
      </c>
      <c r="F145" s="3">
        <v>0</v>
      </c>
    </row>
    <row r="146" spans="1:6" hidden="1" x14ac:dyDescent="0.2">
      <c r="A146" t="s">
        <v>1734</v>
      </c>
      <c r="B146" t="s">
        <v>221</v>
      </c>
      <c r="C146" t="str">
        <f t="shared" si="6"/>
        <v>Контракт</v>
      </c>
      <c r="D146" s="1">
        <f t="shared" si="7"/>
        <v>1</v>
      </c>
      <c r="F146" s="3">
        <v>0</v>
      </c>
    </row>
    <row r="147" spans="1:6" hidden="1" x14ac:dyDescent="0.2">
      <c r="A147" t="s">
        <v>1735</v>
      </c>
      <c r="B147" t="s">
        <v>223</v>
      </c>
      <c r="C147" t="str">
        <f t="shared" si="6"/>
        <v>Панацея Биотек</v>
      </c>
      <c r="D147" s="1">
        <f t="shared" si="7"/>
        <v>1</v>
      </c>
      <c r="F147" s="3">
        <v>0</v>
      </c>
    </row>
    <row r="148" spans="1:6" hidden="1" x14ac:dyDescent="0.2">
      <c r="A148" t="s">
        <v>1736</v>
      </c>
      <c r="B148" t="s">
        <v>225</v>
      </c>
      <c r="C148" t="str">
        <f t="shared" si="6"/>
        <v>Lab Bouchara</v>
      </c>
      <c r="D148" s="1">
        <f t="shared" si="7"/>
        <v>1</v>
      </c>
      <c r="F148" s="3">
        <v>0</v>
      </c>
    </row>
    <row r="149" spans="1:6" hidden="1" x14ac:dyDescent="0.2">
      <c r="A149" t="s">
        <v>1737</v>
      </c>
      <c r="B149" t="s">
        <v>627</v>
      </c>
      <c r="C149" t="str">
        <f t="shared" si="6"/>
        <v>Алмаксфарм</v>
      </c>
      <c r="D149" s="1">
        <f t="shared" si="7"/>
        <v>1</v>
      </c>
      <c r="F149" s="3">
        <v>0</v>
      </c>
    </row>
    <row r="150" spans="1:6" hidden="1" x14ac:dyDescent="0.2">
      <c r="A150" t="s">
        <v>1738</v>
      </c>
      <c r="B150" t="s">
        <v>228</v>
      </c>
      <c r="C150" t="str">
        <f t="shared" si="6"/>
        <v>Домпе</v>
      </c>
      <c r="D150" s="1">
        <f t="shared" si="7"/>
        <v>1</v>
      </c>
      <c r="F150" s="3">
        <v>0</v>
      </c>
    </row>
    <row r="151" spans="1:6" hidden="1" x14ac:dyDescent="0.2">
      <c r="A151" t="s">
        <v>1739</v>
      </c>
      <c r="B151" t="s">
        <v>628</v>
      </c>
      <c r="C151" t="str">
        <f t="shared" si="6"/>
        <v>СТМ Эксперт</v>
      </c>
      <c r="D151" s="1">
        <f t="shared" si="7"/>
        <v>1</v>
      </c>
      <c r="F151" s="3">
        <v>0</v>
      </c>
    </row>
    <row r="152" spans="1:6" hidden="1" x14ac:dyDescent="0.2">
      <c r="A152" t="s">
        <v>1740</v>
      </c>
      <c r="B152" t="s">
        <v>629</v>
      </c>
      <c r="C152" t="str">
        <f t="shared" si="6"/>
        <v>Московская ФФ</v>
      </c>
      <c r="D152" s="1">
        <f t="shared" si="7"/>
        <v>1</v>
      </c>
      <c r="F152" s="3">
        <v>0</v>
      </c>
    </row>
    <row r="153" spans="1:6" hidden="1" x14ac:dyDescent="0.2">
      <c r="A153" t="s">
        <v>1741</v>
      </c>
      <c r="B153" t="s">
        <v>232</v>
      </c>
      <c r="C153" t="str">
        <f t="shared" si="6"/>
        <v>Иннотера Шузи</v>
      </c>
      <c r="D153" s="1">
        <f t="shared" si="7"/>
        <v>1</v>
      </c>
      <c r="F153" s="3">
        <v>0</v>
      </c>
    </row>
    <row r="154" spans="1:6" hidden="1" x14ac:dyDescent="0.2">
      <c r="A154" t="s">
        <v>1742</v>
      </c>
      <c r="B154" t="s">
        <v>630</v>
      </c>
      <c r="C154" t="str">
        <f t="shared" si="6"/>
        <v>Витафарма</v>
      </c>
      <c r="D154" s="1">
        <f t="shared" si="7"/>
        <v>1</v>
      </c>
      <c r="F154" s="3">
        <v>0</v>
      </c>
    </row>
    <row r="155" spans="1:6" hidden="1" x14ac:dyDescent="0.2">
      <c r="A155" t="s">
        <v>1743</v>
      </c>
      <c r="B155" t="s">
        <v>631</v>
      </c>
      <c r="C155" t="str">
        <f t="shared" si="6"/>
        <v>Ирбитский ХФЗ</v>
      </c>
      <c r="D155" s="1">
        <f t="shared" si="7"/>
        <v>1</v>
      </c>
      <c r="F155" s="3">
        <v>0</v>
      </c>
    </row>
    <row r="156" spans="1:6" hidden="1" x14ac:dyDescent="0.2">
      <c r="A156" t="s">
        <v>1744</v>
      </c>
      <c r="B156" t="s">
        <v>632</v>
      </c>
      <c r="C156" t="str">
        <f t="shared" si="6"/>
        <v>Уралбиофарм</v>
      </c>
      <c r="D156" s="1">
        <f t="shared" si="7"/>
        <v>1</v>
      </c>
      <c r="F156" s="3">
        <v>0</v>
      </c>
    </row>
    <row r="157" spans="1:6" hidden="1" x14ac:dyDescent="0.2">
      <c r="A157" t="s">
        <v>1745</v>
      </c>
      <c r="B157" t="s">
        <v>633</v>
      </c>
      <c r="C157" t="str">
        <f t="shared" si="6"/>
        <v>Органика</v>
      </c>
      <c r="D157" s="1">
        <f t="shared" si="7"/>
        <v>1</v>
      </c>
      <c r="F157" s="3">
        <v>0</v>
      </c>
    </row>
    <row r="158" spans="1:6" hidden="1" x14ac:dyDescent="0.2">
      <c r="A158" t="s">
        <v>1746</v>
      </c>
      <c r="B158" t="s">
        <v>238</v>
      </c>
      <c r="C158" t="str">
        <f t="shared" si="6"/>
        <v>Мадаус</v>
      </c>
      <c r="D158" s="1">
        <f t="shared" si="7"/>
        <v>1</v>
      </c>
      <c r="F158" s="3">
        <v>0</v>
      </c>
    </row>
    <row r="159" spans="1:6" hidden="1" x14ac:dyDescent="0.2">
      <c r="A159" t="s">
        <v>1747</v>
      </c>
      <c r="B159" t="s">
        <v>240</v>
      </c>
      <c r="C159" t="str">
        <f t="shared" si="6"/>
        <v>Натур Продукт</v>
      </c>
      <c r="D159" s="1">
        <f t="shared" si="7"/>
        <v>1</v>
      </c>
      <c r="F159" s="3">
        <v>0</v>
      </c>
    </row>
    <row r="160" spans="1:6" hidden="1" x14ac:dyDescent="0.2">
      <c r="A160" t="s">
        <v>1748</v>
      </c>
      <c r="B160" t="s">
        <v>634</v>
      </c>
      <c r="C160" t="str">
        <f t="shared" si="6"/>
        <v>Славянская аптека</v>
      </c>
      <c r="D160" s="1">
        <f t="shared" si="7"/>
        <v>1</v>
      </c>
      <c r="F160" s="3">
        <v>0</v>
      </c>
    </row>
    <row r="161" spans="1:6" hidden="1" x14ac:dyDescent="0.2">
      <c r="A161" t="s">
        <v>1749</v>
      </c>
      <c r="B161" t="s">
        <v>2094</v>
      </c>
      <c r="C161" t="str">
        <f t="shared" si="6"/>
        <v>Эксперт БИО</v>
      </c>
      <c r="D161" s="1">
        <f t="shared" si="7"/>
        <v>1</v>
      </c>
      <c r="F161" s="3">
        <v>0</v>
      </c>
    </row>
    <row r="162" spans="1:6" hidden="1" x14ac:dyDescent="0.2">
      <c r="A162" t="s">
        <v>1750</v>
      </c>
      <c r="B162" t="s">
        <v>244</v>
      </c>
      <c r="C162" t="str">
        <f t="shared" si="6"/>
        <v>РеплекФарм</v>
      </c>
      <c r="D162" s="1">
        <f t="shared" si="7"/>
        <v>1</v>
      </c>
      <c r="F162" s="3">
        <v>0</v>
      </c>
    </row>
    <row r="163" spans="1:6" hidden="1" x14ac:dyDescent="0.2">
      <c r="A163" t="s">
        <v>1751</v>
      </c>
      <c r="B163" t="s">
        <v>246</v>
      </c>
      <c r="C163" t="str">
        <f t="shared" si="6"/>
        <v>Польфа Гродзик</v>
      </c>
      <c r="D163" s="1">
        <f t="shared" si="7"/>
        <v>1</v>
      </c>
      <c r="F163" s="3">
        <v>0</v>
      </c>
    </row>
    <row r="164" spans="1:6" hidden="1" x14ac:dyDescent="0.2">
      <c r="A164" t="s">
        <v>1752</v>
      </c>
      <c r="B164" t="s">
        <v>636</v>
      </c>
      <c r="C164" t="str">
        <f t="shared" si="6"/>
        <v>Аквамир</v>
      </c>
      <c r="D164" s="1">
        <f t="shared" si="7"/>
        <v>1</v>
      </c>
      <c r="F164" s="3">
        <v>0</v>
      </c>
    </row>
    <row r="165" spans="1:6" hidden="1" x14ac:dyDescent="0.2">
      <c r="A165" t="s">
        <v>1753</v>
      </c>
      <c r="B165" t="s">
        <v>637</v>
      </c>
      <c r="C165" t="str">
        <f t="shared" si="6"/>
        <v>Фармсинтез</v>
      </c>
      <c r="D165" s="1">
        <f t="shared" si="7"/>
        <v>1</v>
      </c>
      <c r="F165" s="3">
        <v>0</v>
      </c>
    </row>
    <row r="166" spans="1:6" hidden="1" x14ac:dyDescent="0.2">
      <c r="A166" t="s">
        <v>1754</v>
      </c>
      <c r="B166" t="s">
        <v>638</v>
      </c>
      <c r="C166" t="str">
        <f t="shared" si="6"/>
        <v>Биофармлаб</v>
      </c>
      <c r="D166" s="1">
        <f t="shared" si="7"/>
        <v>1</v>
      </c>
      <c r="F166" s="3">
        <v>0</v>
      </c>
    </row>
    <row r="167" spans="1:6" hidden="1" x14ac:dyDescent="0.2">
      <c r="A167" t="s">
        <v>1755</v>
      </c>
      <c r="B167" t="s">
        <v>2095</v>
      </c>
      <c r="C167" t="str">
        <f t="shared" si="6"/>
        <v>В-МИН</v>
      </c>
      <c r="D167" s="1">
        <f t="shared" si="7"/>
        <v>0</v>
      </c>
      <c r="E167" t="s">
        <v>2096</v>
      </c>
      <c r="F167">
        <v>1</v>
      </c>
    </row>
    <row r="168" spans="1:6" hidden="1" x14ac:dyDescent="0.2">
      <c r="A168" t="s">
        <v>1756</v>
      </c>
      <c r="B168" t="s">
        <v>2101</v>
      </c>
      <c r="C168" t="str">
        <f t="shared" si="6"/>
        <v>Сан Фармасьютикал</v>
      </c>
      <c r="D168" s="1">
        <f t="shared" si="7"/>
        <v>1</v>
      </c>
      <c r="F168" s="3">
        <v>0</v>
      </c>
    </row>
    <row r="169" spans="1:6" hidden="1" x14ac:dyDescent="0.2">
      <c r="A169" t="s">
        <v>1757</v>
      </c>
      <c r="B169" t="s">
        <v>2102</v>
      </c>
      <c r="C169" t="str">
        <f t="shared" si="6"/>
        <v>Вакунага Америка</v>
      </c>
      <c r="D169" s="1">
        <f t="shared" si="7"/>
        <v>1</v>
      </c>
      <c r="F169" s="3">
        <v>0</v>
      </c>
    </row>
    <row r="170" spans="1:6" hidden="1" x14ac:dyDescent="0.2">
      <c r="A170" t="s">
        <v>1758</v>
      </c>
      <c r="B170" t="s">
        <v>256</v>
      </c>
      <c r="C170" t="str">
        <f t="shared" si="6"/>
        <v>Белупо</v>
      </c>
      <c r="D170" s="1">
        <f t="shared" si="7"/>
        <v>1</v>
      </c>
      <c r="F170" s="3">
        <v>0</v>
      </c>
    </row>
    <row r="171" spans="1:6" hidden="1" x14ac:dyDescent="0.2">
      <c r="A171" t="s">
        <v>1759</v>
      </c>
      <c r="B171" t="s">
        <v>640</v>
      </c>
      <c r="C171" t="str">
        <f t="shared" si="6"/>
        <v>Натуральные масла</v>
      </c>
      <c r="D171" s="1">
        <f t="shared" si="7"/>
        <v>1</v>
      </c>
      <c r="F171" s="3">
        <v>0</v>
      </c>
    </row>
    <row r="172" spans="1:6" hidden="1" x14ac:dyDescent="0.2">
      <c r="A172" t="s">
        <v>1760</v>
      </c>
      <c r="B172" t="s">
        <v>641</v>
      </c>
      <c r="C172" t="str">
        <f t="shared" si="6"/>
        <v>Полисорб</v>
      </c>
      <c r="D172" s="1">
        <f t="shared" si="7"/>
        <v>1</v>
      </c>
      <c r="F172" s="3">
        <v>0</v>
      </c>
    </row>
    <row r="173" spans="1:6" hidden="1" x14ac:dyDescent="0.2">
      <c r="A173" t="s">
        <v>1761</v>
      </c>
      <c r="B173" t="s">
        <v>642</v>
      </c>
      <c r="C173" t="str">
        <f t="shared" si="6"/>
        <v>РеалКапс</v>
      </c>
      <c r="D173" s="1">
        <f t="shared" si="7"/>
        <v>1</v>
      </c>
      <c r="F173" s="3">
        <v>0</v>
      </c>
    </row>
    <row r="174" spans="1:6" hidden="1" x14ac:dyDescent="0.2">
      <c r="A174" t="s">
        <v>1762</v>
      </c>
      <c r="B174" t="s">
        <v>261</v>
      </c>
      <c r="C174" t="str">
        <f t="shared" si="6"/>
        <v>Нэйчес Баунти</v>
      </c>
      <c r="D174" s="1">
        <f t="shared" si="7"/>
        <v>1</v>
      </c>
      <c r="F174" s="3">
        <v>0</v>
      </c>
    </row>
    <row r="175" spans="1:6" hidden="1" x14ac:dyDescent="0.2">
      <c r="A175" t="s">
        <v>1763</v>
      </c>
      <c r="B175" t="s">
        <v>643</v>
      </c>
      <c r="C175" t="str">
        <f t="shared" si="6"/>
        <v>АртЛайф</v>
      </c>
      <c r="D175" s="1">
        <f t="shared" si="7"/>
        <v>1</v>
      </c>
      <c r="F175" s="3">
        <v>0</v>
      </c>
    </row>
    <row r="176" spans="1:6" hidden="1" x14ac:dyDescent="0.2">
      <c r="A176" t="s">
        <v>1764</v>
      </c>
      <c r="B176" t="s">
        <v>2103</v>
      </c>
      <c r="C176" t="str">
        <f t="shared" si="6"/>
        <v>ВетПром</v>
      </c>
      <c r="D176" s="1">
        <f t="shared" si="7"/>
        <v>1</v>
      </c>
      <c r="F176" s="3">
        <v>0</v>
      </c>
    </row>
    <row r="177" spans="1:6" hidden="1" x14ac:dyDescent="0.2">
      <c r="A177" t="s">
        <v>1765</v>
      </c>
      <c r="B177" t="s">
        <v>644</v>
      </c>
      <c r="C177" t="str">
        <f t="shared" si="6"/>
        <v>Цитомед</v>
      </c>
      <c r="D177" s="1">
        <f t="shared" si="7"/>
        <v>1</v>
      </c>
      <c r="F177" s="3">
        <v>0</v>
      </c>
    </row>
    <row r="178" spans="1:6" hidden="1" x14ac:dyDescent="0.2">
      <c r="A178" t="s">
        <v>1766</v>
      </c>
      <c r="B178" t="s">
        <v>267</v>
      </c>
      <c r="C178" t="str">
        <f t="shared" si="6"/>
        <v>Нордмарк</v>
      </c>
      <c r="D178" s="1">
        <f t="shared" si="7"/>
        <v>1</v>
      </c>
      <c r="F178" s="3">
        <v>0</v>
      </c>
    </row>
    <row r="179" spans="1:6" hidden="1" x14ac:dyDescent="0.2">
      <c r="A179" t="s">
        <v>1767</v>
      </c>
      <c r="B179" t="s">
        <v>269</v>
      </c>
      <c r="C179" t="str">
        <f t="shared" si="6"/>
        <v>Шварц Фарма</v>
      </c>
      <c r="D179" s="1">
        <f t="shared" si="7"/>
        <v>1</v>
      </c>
      <c r="F179" s="3">
        <v>0</v>
      </c>
    </row>
    <row r="180" spans="1:6" hidden="1" x14ac:dyDescent="0.2">
      <c r="A180" t="s">
        <v>1768</v>
      </c>
      <c r="B180" t="s">
        <v>2104</v>
      </c>
      <c r="C180" t="str">
        <f t="shared" si="6"/>
        <v>Феррер Интернасьональ</v>
      </c>
      <c r="D180" s="1">
        <f t="shared" si="7"/>
        <v>1</v>
      </c>
      <c r="F180" s="3">
        <v>0</v>
      </c>
    </row>
    <row r="181" spans="1:6" hidden="1" x14ac:dyDescent="0.2">
      <c r="A181" t="s">
        <v>1769</v>
      </c>
      <c r="B181" t="s">
        <v>2200</v>
      </c>
      <c r="C181" t="str">
        <f t="shared" si="6"/>
        <v>Р-Фарм</v>
      </c>
      <c r="D181" s="1">
        <f t="shared" si="7"/>
        <v>1</v>
      </c>
      <c r="F181" s="3">
        <v>0</v>
      </c>
    </row>
    <row r="182" spans="1:6" hidden="1" x14ac:dyDescent="0.2">
      <c r="A182" t="s">
        <v>1770</v>
      </c>
      <c r="B182" t="s">
        <v>2338</v>
      </c>
      <c r="C182" t="str">
        <f t="shared" si="6"/>
        <v>Вокхард</v>
      </c>
      <c r="D182" s="1">
        <f t="shared" si="7"/>
        <v>1</v>
      </c>
      <c r="F182" s="3">
        <v>0</v>
      </c>
    </row>
    <row r="183" spans="1:6" hidden="1" x14ac:dyDescent="0.2">
      <c r="A183" t="s">
        <v>1771</v>
      </c>
      <c r="B183" t="s">
        <v>276</v>
      </c>
      <c r="C183" t="str">
        <f t="shared" si="6"/>
        <v>Симпекс Фарма</v>
      </c>
      <c r="D183" s="1">
        <f t="shared" si="7"/>
        <v>1</v>
      </c>
      <c r="F183" s="3">
        <v>0</v>
      </c>
    </row>
    <row r="184" spans="1:6" hidden="1" x14ac:dyDescent="0.2">
      <c r="A184" t="s">
        <v>1772</v>
      </c>
      <c r="B184" t="s">
        <v>278</v>
      </c>
      <c r="C184" t="str">
        <f t="shared" si="6"/>
        <v>Принц Супплико</v>
      </c>
      <c r="D184" s="1">
        <f t="shared" si="7"/>
        <v>1</v>
      </c>
      <c r="F184" s="3">
        <v>0</v>
      </c>
    </row>
    <row r="185" spans="1:6" hidden="1" x14ac:dyDescent="0.2">
      <c r="A185" t="s">
        <v>1773</v>
      </c>
      <c r="B185" t="s">
        <v>646</v>
      </c>
      <c r="C185" t="str">
        <f t="shared" si="6"/>
        <v>Алтэя</v>
      </c>
      <c r="D185" s="1">
        <f t="shared" si="7"/>
        <v>1</v>
      </c>
      <c r="F185" s="3">
        <v>0</v>
      </c>
    </row>
    <row r="186" spans="1:6" hidden="1" x14ac:dyDescent="0.2">
      <c r="A186" t="s">
        <v>1774</v>
      </c>
      <c r="B186" t="s">
        <v>281</v>
      </c>
      <c r="C186" t="str">
        <f t="shared" si="6"/>
        <v>Такеда</v>
      </c>
      <c r="D186" s="1">
        <f t="shared" si="7"/>
        <v>1</v>
      </c>
      <c r="F186" s="3">
        <v>0</v>
      </c>
    </row>
    <row r="187" spans="1:6" hidden="1" x14ac:dyDescent="0.2">
      <c r="A187" t="s">
        <v>1775</v>
      </c>
      <c r="B187" t="s">
        <v>283</v>
      </c>
      <c r="C187" t="str">
        <f t="shared" si="6"/>
        <v>Мерц</v>
      </c>
      <c r="D187" s="1">
        <f t="shared" si="7"/>
        <v>1</v>
      </c>
      <c r="F187" s="3">
        <v>0</v>
      </c>
    </row>
    <row r="188" spans="1:6" hidden="1" x14ac:dyDescent="0.2">
      <c r="A188" t="s">
        <v>1776</v>
      </c>
      <c r="B188" t="s">
        <v>2105</v>
      </c>
      <c r="C188" t="str">
        <f t="shared" si="6"/>
        <v>Оксфорд</v>
      </c>
      <c r="D188" s="1">
        <f t="shared" si="7"/>
        <v>1</v>
      </c>
      <c r="F188" s="3">
        <v>0</v>
      </c>
    </row>
    <row r="189" spans="1:6" hidden="1" x14ac:dyDescent="0.2">
      <c r="A189" t="s">
        <v>1777</v>
      </c>
      <c r="B189" t="s">
        <v>2106</v>
      </c>
      <c r="C189" t="str">
        <f t="shared" si="6"/>
        <v>Новартис</v>
      </c>
      <c r="D189" s="1">
        <f t="shared" si="7"/>
        <v>1</v>
      </c>
      <c r="F189" s="3">
        <v>0</v>
      </c>
    </row>
    <row r="190" spans="1:6" hidden="1" x14ac:dyDescent="0.2">
      <c r="A190" t="s">
        <v>1778</v>
      </c>
      <c r="B190" t="s">
        <v>288</v>
      </c>
      <c r="C190" t="str">
        <f t="shared" si="6"/>
        <v>Майоли Спиндлер</v>
      </c>
      <c r="D190" s="1">
        <f t="shared" si="7"/>
        <v>1</v>
      </c>
      <c r="F190" s="3">
        <v>0</v>
      </c>
    </row>
    <row r="191" spans="1:6" hidden="1" x14ac:dyDescent="0.2">
      <c r="A191" t="s">
        <v>1779</v>
      </c>
      <c r="B191" t="s">
        <v>2107</v>
      </c>
      <c r="C191" t="str">
        <f t="shared" si="6"/>
        <v>Санофи</v>
      </c>
      <c r="D191" s="1">
        <f t="shared" si="7"/>
        <v>1</v>
      </c>
      <c r="F191" s="3">
        <v>0</v>
      </c>
    </row>
    <row r="192" spans="1:6" hidden="1" x14ac:dyDescent="0.2">
      <c r="A192" t="s">
        <v>1780</v>
      </c>
      <c r="B192" t="s">
        <v>2108</v>
      </c>
      <c r="C192" t="str">
        <f t="shared" si="6"/>
        <v>Байер</v>
      </c>
      <c r="D192" s="1">
        <f t="shared" si="7"/>
        <v>1</v>
      </c>
      <c r="F192" s="3">
        <v>0</v>
      </c>
    </row>
    <row r="193" spans="1:6" hidden="1" x14ac:dyDescent="0.2">
      <c r="A193" t="s">
        <v>1781</v>
      </c>
      <c r="B193" t="s">
        <v>294</v>
      </c>
      <c r="C193" t="str">
        <f t="shared" si="6"/>
        <v>Данафа</v>
      </c>
      <c r="D193" s="1">
        <f t="shared" si="7"/>
        <v>1</v>
      </c>
      <c r="F193" s="3">
        <v>0</v>
      </c>
    </row>
    <row r="194" spans="1:6" hidden="1" x14ac:dyDescent="0.2">
      <c r="A194" t="s">
        <v>1782</v>
      </c>
      <c r="B194" t="s">
        <v>296</v>
      </c>
      <c r="C194" t="str">
        <f t="shared" si="6"/>
        <v>Рекордати</v>
      </c>
      <c r="D194" s="1">
        <f t="shared" si="7"/>
        <v>1</v>
      </c>
      <c r="F194" s="3">
        <v>0</v>
      </c>
    </row>
    <row r="195" spans="1:6" hidden="1" x14ac:dyDescent="0.2">
      <c r="A195" t="s">
        <v>1783</v>
      </c>
      <c r="B195" t="s">
        <v>2109</v>
      </c>
      <c r="C195" t="str">
        <f t="shared" si="6"/>
        <v>Сагмел</v>
      </c>
      <c r="D195" s="1">
        <f t="shared" si="7"/>
        <v>0</v>
      </c>
      <c r="E195" t="s">
        <v>2110</v>
      </c>
      <c r="F195">
        <v>1</v>
      </c>
    </row>
    <row r="196" spans="1:6" hidden="1" x14ac:dyDescent="0.2">
      <c r="A196" t="s">
        <v>1784</v>
      </c>
      <c r="B196" t="s">
        <v>648</v>
      </c>
      <c r="C196" t="str">
        <f t="shared" si="6"/>
        <v>Аквион</v>
      </c>
      <c r="D196" s="1">
        <f t="shared" si="7"/>
        <v>1</v>
      </c>
      <c r="F196" s="3">
        <v>0</v>
      </c>
    </row>
    <row r="197" spans="1:6" hidden="1" x14ac:dyDescent="0.2">
      <c r="A197" t="s">
        <v>1785</v>
      </c>
      <c r="B197" t="s">
        <v>2111</v>
      </c>
      <c r="C197" t="str">
        <f t="shared" ref="C197:C260" si="8">IF(D197=1,REPLACE(B197,1,1,""),B197)</f>
        <v>АЕТ Лабораториз Прайвет</v>
      </c>
      <c r="D197" s="1">
        <f t="shared" ref="D197:D260" si="9">IF(ISERROR(FIND(" ",B197,1)),0,FIND(" ",B197,1))</f>
        <v>4</v>
      </c>
      <c r="E197" t="s">
        <v>1958</v>
      </c>
      <c r="F197">
        <v>1</v>
      </c>
    </row>
    <row r="198" spans="1:6" hidden="1" x14ac:dyDescent="0.2">
      <c r="A198" t="s">
        <v>1786</v>
      </c>
      <c r="B198" t="s">
        <v>302</v>
      </c>
      <c r="C198" t="str">
        <f t="shared" si="8"/>
        <v>Ромфарм Компани</v>
      </c>
      <c r="D198" s="1">
        <f t="shared" si="9"/>
        <v>1</v>
      </c>
      <c r="F198" s="3">
        <v>0</v>
      </c>
    </row>
    <row r="199" spans="1:6" hidden="1" x14ac:dyDescent="0.2">
      <c r="A199" t="s">
        <v>1787</v>
      </c>
      <c r="B199" t="s">
        <v>1960</v>
      </c>
      <c r="C199" t="str">
        <f t="shared" si="8"/>
        <v>Тева</v>
      </c>
      <c r="D199" s="1">
        <f t="shared" si="9"/>
        <v>0</v>
      </c>
      <c r="F199" s="3">
        <v>0</v>
      </c>
    </row>
    <row r="200" spans="1:6" hidden="1" x14ac:dyDescent="0.2">
      <c r="A200" t="s">
        <v>1788</v>
      </c>
      <c r="B200" t="s">
        <v>649</v>
      </c>
      <c r="C200" t="str">
        <f t="shared" si="8"/>
        <v>Рафарма</v>
      </c>
      <c r="D200" s="1">
        <f t="shared" si="9"/>
        <v>1</v>
      </c>
      <c r="F200" s="3">
        <v>0</v>
      </c>
    </row>
    <row r="201" spans="1:6" hidden="1" x14ac:dyDescent="0.2">
      <c r="A201" t="s">
        <v>1789</v>
      </c>
      <c r="B201" t="s">
        <v>2113</v>
      </c>
      <c r="C201" t="str">
        <f t="shared" si="8"/>
        <v>А.Наттерманн энд Сие</v>
      </c>
      <c r="D201" s="1">
        <f t="shared" si="9"/>
        <v>13</v>
      </c>
      <c r="F201" s="3">
        <v>0</v>
      </c>
    </row>
    <row r="202" spans="1:6" hidden="1" x14ac:dyDescent="0.2">
      <c r="A202" t="s">
        <v>1790</v>
      </c>
      <c r="B202" t="s">
        <v>2114</v>
      </c>
      <c r="C202" t="str">
        <f t="shared" si="8"/>
        <v>ФармВилар</v>
      </c>
      <c r="D202" s="1">
        <f t="shared" si="9"/>
        <v>1</v>
      </c>
      <c r="F202" s="3">
        <v>0</v>
      </c>
    </row>
    <row r="203" spans="1:6" hidden="1" x14ac:dyDescent="0.2">
      <c r="A203" t="s">
        <v>1791</v>
      </c>
      <c r="B203" t="s">
        <v>2115</v>
      </c>
      <c r="C203" t="str">
        <f t="shared" si="8"/>
        <v>Мифарм</v>
      </c>
      <c r="D203" s="1">
        <f t="shared" si="9"/>
        <v>1</v>
      </c>
      <c r="F203" s="3">
        <v>0</v>
      </c>
    </row>
    <row r="204" spans="1:6" hidden="1" x14ac:dyDescent="0.2">
      <c r="A204" t="s">
        <v>1792</v>
      </c>
      <c r="B204" t="s">
        <v>2116</v>
      </c>
      <c r="C204" t="str">
        <f t="shared" si="8"/>
        <v>Селл Биотек</v>
      </c>
      <c r="D204" s="1">
        <f t="shared" si="9"/>
        <v>1</v>
      </c>
      <c r="F204" s="3">
        <v>0</v>
      </c>
    </row>
    <row r="205" spans="1:6" hidden="1" x14ac:dyDescent="0.2">
      <c r="A205" t="s">
        <v>1793</v>
      </c>
      <c r="B205" t="s">
        <v>314</v>
      </c>
      <c r="C205" t="str">
        <f t="shared" si="8"/>
        <v>Италфармако</v>
      </c>
      <c r="D205" s="1">
        <f t="shared" si="9"/>
        <v>1</v>
      </c>
      <c r="F205" s="3">
        <v>0</v>
      </c>
    </row>
    <row r="206" spans="1:6" hidden="1" x14ac:dyDescent="0.2">
      <c r="A206" t="s">
        <v>1794</v>
      </c>
      <c r="B206" t="s">
        <v>1985</v>
      </c>
      <c r="C206" t="str">
        <f t="shared" si="8"/>
        <v>ЗиО-Здоровье</v>
      </c>
      <c r="D206" s="1">
        <f t="shared" si="9"/>
        <v>0</v>
      </c>
      <c r="F206" s="3">
        <v>0</v>
      </c>
    </row>
    <row r="207" spans="1:6" hidden="1" x14ac:dyDescent="0.2">
      <c r="A207" t="s">
        <v>1795</v>
      </c>
      <c r="B207" t="s">
        <v>2117</v>
      </c>
      <c r="C207" t="str">
        <f t="shared" si="8"/>
        <v>Салютас</v>
      </c>
      <c r="D207" s="1">
        <f t="shared" si="9"/>
        <v>1</v>
      </c>
      <c r="F207" s="3">
        <v>0</v>
      </c>
    </row>
    <row r="208" spans="1:6" hidden="1" x14ac:dyDescent="0.2">
      <c r="A208" t="s">
        <v>1796</v>
      </c>
      <c r="B208" t="s">
        <v>2112</v>
      </c>
      <c r="C208" t="str">
        <f t="shared" si="8"/>
        <v>Армавирская биофабрика</v>
      </c>
      <c r="D208" s="1">
        <f t="shared" si="9"/>
        <v>12</v>
      </c>
      <c r="F208" s="3">
        <v>0</v>
      </c>
    </row>
    <row r="209" spans="1:6" hidden="1" x14ac:dyDescent="0.2">
      <c r="A209" t="s">
        <v>1797</v>
      </c>
      <c r="B209" t="s">
        <v>652</v>
      </c>
      <c r="C209" t="str">
        <f t="shared" si="8"/>
        <v>ПроБиоФарм</v>
      </c>
      <c r="D209" s="1">
        <f t="shared" si="9"/>
        <v>1</v>
      </c>
      <c r="F209" s="3">
        <v>0</v>
      </c>
    </row>
    <row r="210" spans="1:6" hidden="1" x14ac:dyDescent="0.2">
      <c r="A210" t="s">
        <v>1798</v>
      </c>
      <c r="B210" t="s">
        <v>2119</v>
      </c>
      <c r="C210" t="str">
        <f t="shared" si="8"/>
        <v>Космо</v>
      </c>
      <c r="D210" s="1">
        <f t="shared" si="9"/>
        <v>1</v>
      </c>
      <c r="F210" s="3">
        <v>0</v>
      </c>
    </row>
    <row r="211" spans="1:6" hidden="1" x14ac:dyDescent="0.2">
      <c r="A211" t="s">
        <v>1799</v>
      </c>
      <c r="B211" t="s">
        <v>2017</v>
      </c>
      <c r="C211" t="str">
        <f t="shared" si="8"/>
        <v>Фармстандарт</v>
      </c>
      <c r="D211" s="1">
        <f t="shared" si="9"/>
        <v>0</v>
      </c>
      <c r="F211" s="3">
        <v>0</v>
      </c>
    </row>
    <row r="212" spans="1:6" hidden="1" x14ac:dyDescent="0.2">
      <c r="A212" t="s">
        <v>1800</v>
      </c>
      <c r="B212" t="s">
        <v>2120</v>
      </c>
      <c r="C212" t="str">
        <f t="shared" si="8"/>
        <v>Селебрити Биофарма</v>
      </c>
      <c r="D212" s="1">
        <f t="shared" si="9"/>
        <v>1</v>
      </c>
      <c r="F212" s="3">
        <v>0</v>
      </c>
    </row>
    <row r="213" spans="1:6" hidden="1" x14ac:dyDescent="0.2">
      <c r="A213" t="s">
        <v>1801</v>
      </c>
      <c r="B213" t="s">
        <v>2121</v>
      </c>
      <c r="C213" t="str">
        <f t="shared" si="8"/>
        <v>ЭВЕР Нейро Фарма</v>
      </c>
      <c r="D213" s="1">
        <f t="shared" si="9"/>
        <v>1</v>
      </c>
      <c r="F213" s="3">
        <v>0</v>
      </c>
    </row>
    <row r="214" spans="1:6" hidden="1" x14ac:dyDescent="0.2">
      <c r="A214" t="s">
        <v>1802</v>
      </c>
      <c r="B214" t="s">
        <v>654</v>
      </c>
      <c r="C214" t="str">
        <f t="shared" si="8"/>
        <v>Новосибхимфарм</v>
      </c>
      <c r="D214" s="1">
        <f t="shared" si="9"/>
        <v>1</v>
      </c>
      <c r="F214" s="3">
        <v>0</v>
      </c>
    </row>
    <row r="215" spans="1:6" hidden="1" x14ac:dyDescent="0.2">
      <c r="A215" t="s">
        <v>1803</v>
      </c>
      <c r="B215" t="s">
        <v>655</v>
      </c>
      <c r="C215" t="str">
        <f t="shared" si="8"/>
        <v>Гиппократ</v>
      </c>
      <c r="D215" s="1">
        <f t="shared" si="9"/>
        <v>1</v>
      </c>
      <c r="F215" s="3">
        <v>0</v>
      </c>
    </row>
    <row r="216" spans="1:6" hidden="1" x14ac:dyDescent="0.2">
      <c r="A216" t="s">
        <v>1804</v>
      </c>
      <c r="B216" t="s">
        <v>656</v>
      </c>
      <c r="C216" t="str">
        <f t="shared" si="8"/>
        <v>Ивановская ФФ</v>
      </c>
      <c r="D216" s="1">
        <f t="shared" si="9"/>
        <v>1</v>
      </c>
      <c r="F216" s="3">
        <v>0</v>
      </c>
    </row>
    <row r="217" spans="1:6" hidden="1" x14ac:dyDescent="0.2">
      <c r="A217" t="s">
        <v>1805</v>
      </c>
      <c r="B217" t="s">
        <v>657</v>
      </c>
      <c r="C217" t="str">
        <f t="shared" si="8"/>
        <v>Солнце</v>
      </c>
      <c r="D217" s="1">
        <f t="shared" si="9"/>
        <v>1</v>
      </c>
      <c r="F217" s="3">
        <v>0</v>
      </c>
    </row>
    <row r="218" spans="1:6" hidden="1" x14ac:dyDescent="0.2">
      <c r="A218" t="s">
        <v>1806</v>
      </c>
      <c r="B218" t="s">
        <v>2122</v>
      </c>
      <c r="C218" t="str">
        <f t="shared" si="8"/>
        <v>Биокодекс</v>
      </c>
      <c r="D218" s="1">
        <f t="shared" si="9"/>
        <v>1</v>
      </c>
      <c r="F218" s="3">
        <v>0</v>
      </c>
    </row>
    <row r="219" spans="1:6" hidden="1" x14ac:dyDescent="0.2">
      <c r="A219" t="s">
        <v>1807</v>
      </c>
      <c r="B219" t="s">
        <v>2123</v>
      </c>
      <c r="C219" t="str">
        <f t="shared" si="8"/>
        <v>Деко</v>
      </c>
      <c r="D219" s="1">
        <f t="shared" si="9"/>
        <v>1</v>
      </c>
      <c r="F219" s="3">
        <v>0</v>
      </c>
    </row>
    <row r="220" spans="1:6" hidden="1" x14ac:dyDescent="0.2">
      <c r="A220" t="s">
        <v>1808</v>
      </c>
      <c r="B220" t="s">
        <v>2124</v>
      </c>
      <c r="C220" t="str">
        <f t="shared" si="8"/>
        <v>ВИС</v>
      </c>
      <c r="D220" s="1">
        <f t="shared" si="9"/>
        <v>0</v>
      </c>
      <c r="E220" t="s">
        <v>2125</v>
      </c>
      <c r="F220">
        <v>1</v>
      </c>
    </row>
    <row r="221" spans="1:6" hidden="1" x14ac:dyDescent="0.2">
      <c r="A221" t="s">
        <v>1809</v>
      </c>
      <c r="B221" t="s">
        <v>2126</v>
      </c>
      <c r="C221" t="str">
        <f t="shared" si="8"/>
        <v>Юнифарм</v>
      </c>
      <c r="D221" s="1">
        <f t="shared" si="9"/>
        <v>1</v>
      </c>
      <c r="F221" s="3">
        <v>0</v>
      </c>
    </row>
    <row r="222" spans="1:6" hidden="1" x14ac:dyDescent="0.2">
      <c r="A222" t="s">
        <v>1810</v>
      </c>
      <c r="B222" t="s">
        <v>660</v>
      </c>
      <c r="C222" t="str">
        <f t="shared" si="8"/>
        <v>Марбиофарм</v>
      </c>
      <c r="D222" s="1">
        <f t="shared" si="9"/>
        <v>1</v>
      </c>
      <c r="F222" s="3">
        <v>0</v>
      </c>
    </row>
    <row r="223" spans="1:6" hidden="1" x14ac:dyDescent="0.2">
      <c r="A223" t="s">
        <v>1811</v>
      </c>
      <c r="B223" t="s">
        <v>2127</v>
      </c>
      <c r="C223" t="str">
        <f t="shared" si="8"/>
        <v>КОК РОШ</v>
      </c>
      <c r="D223" s="1">
        <f t="shared" si="9"/>
        <v>1</v>
      </c>
      <c r="F223" s="3">
        <v>0</v>
      </c>
    </row>
    <row r="224" spans="1:6" hidden="1" x14ac:dyDescent="0.2">
      <c r="A224" t="s">
        <v>1812</v>
      </c>
      <c r="B224" t="s">
        <v>662</v>
      </c>
      <c r="C224" t="str">
        <f t="shared" si="8"/>
        <v>Экотекс</v>
      </c>
      <c r="D224" s="1">
        <f t="shared" si="9"/>
        <v>1</v>
      </c>
      <c r="F224" s="3">
        <v>0</v>
      </c>
    </row>
    <row r="225" spans="1:6" hidden="1" x14ac:dyDescent="0.2">
      <c r="A225" t="s">
        <v>1813</v>
      </c>
      <c r="B225" t="s">
        <v>342</v>
      </c>
      <c r="C225" t="str">
        <f t="shared" si="8"/>
        <v>Штада</v>
      </c>
      <c r="D225" s="1">
        <f t="shared" si="9"/>
        <v>1</v>
      </c>
      <c r="F225" s="3">
        <v>0</v>
      </c>
    </row>
    <row r="226" spans="1:6" hidden="1" x14ac:dyDescent="0.2">
      <c r="A226" t="s">
        <v>1814</v>
      </c>
      <c r="B226" t="s">
        <v>663</v>
      </c>
      <c r="C226" t="str">
        <f t="shared" si="8"/>
        <v>Биокор</v>
      </c>
      <c r="D226" s="1">
        <f t="shared" si="9"/>
        <v>1</v>
      </c>
      <c r="F226" s="3">
        <v>0</v>
      </c>
    </row>
    <row r="227" spans="1:6" hidden="1" x14ac:dyDescent="0.2">
      <c r="A227" t="s">
        <v>1815</v>
      </c>
      <c r="B227" t="s">
        <v>664</v>
      </c>
      <c r="C227" t="str">
        <f t="shared" si="8"/>
        <v>Фармновация</v>
      </c>
      <c r="D227" s="1">
        <f t="shared" si="9"/>
        <v>1</v>
      </c>
      <c r="F227" s="3">
        <v>0</v>
      </c>
    </row>
    <row r="228" spans="1:6" hidden="1" x14ac:dyDescent="0.2">
      <c r="A228" t="s">
        <v>1816</v>
      </c>
      <c r="B228" t="s">
        <v>2128</v>
      </c>
      <c r="C228" t="str">
        <f t="shared" si="8"/>
        <v>Хемомонт</v>
      </c>
      <c r="D228" s="1">
        <f t="shared" si="9"/>
        <v>1</v>
      </c>
      <c r="F228" s="3">
        <v>0</v>
      </c>
    </row>
    <row r="229" spans="1:6" hidden="1" x14ac:dyDescent="0.2">
      <c r="A229" t="s">
        <v>1817</v>
      </c>
      <c r="B229" t="s">
        <v>665</v>
      </c>
      <c r="C229" t="str">
        <f t="shared" si="8"/>
        <v>Вилар</v>
      </c>
      <c r="D229" s="1">
        <f t="shared" si="9"/>
        <v>1</v>
      </c>
      <c r="F229" s="3">
        <v>0</v>
      </c>
    </row>
    <row r="230" spans="1:6" hidden="1" x14ac:dyDescent="0.2">
      <c r="A230" t="s">
        <v>1818</v>
      </c>
      <c r="B230" t="s">
        <v>2129</v>
      </c>
      <c r="C230" t="str">
        <f t="shared" si="8"/>
        <v>Блюфарма-Индустрия</v>
      </c>
      <c r="D230" s="1">
        <f t="shared" si="9"/>
        <v>0</v>
      </c>
      <c r="F230" s="3">
        <v>0</v>
      </c>
    </row>
    <row r="231" spans="1:6" hidden="1" x14ac:dyDescent="0.2">
      <c r="A231" t="s">
        <v>1819</v>
      </c>
      <c r="B231" t="s">
        <v>2130</v>
      </c>
      <c r="C231" t="str">
        <f t="shared" si="8"/>
        <v>Каталент</v>
      </c>
      <c r="D231" s="1">
        <f t="shared" si="9"/>
        <v>1</v>
      </c>
      <c r="F231" s="3">
        <v>0</v>
      </c>
    </row>
    <row r="232" spans="1:6" hidden="1" x14ac:dyDescent="0.2">
      <c r="A232" t="s">
        <v>1820</v>
      </c>
      <c r="B232" t="s">
        <v>2131</v>
      </c>
      <c r="C232" t="str">
        <f t="shared" si="8"/>
        <v>Фамар</v>
      </c>
      <c r="D232" s="1">
        <f t="shared" si="9"/>
        <v>1</v>
      </c>
      <c r="F232" s="3">
        <v>0</v>
      </c>
    </row>
    <row r="233" spans="1:6" hidden="1" x14ac:dyDescent="0.2">
      <c r="A233" t="s">
        <v>1821</v>
      </c>
      <c r="B233" t="s">
        <v>2132</v>
      </c>
      <c r="C233" t="str">
        <f t="shared" si="8"/>
        <v>Эспарма</v>
      </c>
      <c r="D233" s="1">
        <f t="shared" si="9"/>
        <v>1</v>
      </c>
      <c r="F233" s="3">
        <v>0</v>
      </c>
    </row>
    <row r="234" spans="1:6" hidden="1" x14ac:dyDescent="0.2">
      <c r="A234" t="s">
        <v>1822</v>
      </c>
      <c r="B234" t="s">
        <v>2133</v>
      </c>
      <c r="C234" t="str">
        <f t="shared" si="8"/>
        <v>Олифен</v>
      </c>
      <c r="D234" s="1">
        <f t="shared" si="9"/>
        <v>1</v>
      </c>
      <c r="F234" s="3">
        <v>0</v>
      </c>
    </row>
    <row r="235" spans="1:6" hidden="1" x14ac:dyDescent="0.2">
      <c r="A235" t="s">
        <v>1823</v>
      </c>
      <c r="B235" t="s">
        <v>667</v>
      </c>
      <c r="C235" t="str">
        <f t="shared" si="8"/>
        <v>Здоровье ФК</v>
      </c>
      <c r="D235" s="1">
        <f t="shared" si="9"/>
        <v>1</v>
      </c>
      <c r="F235" s="3">
        <v>0</v>
      </c>
    </row>
    <row r="236" spans="1:6" hidden="1" x14ac:dyDescent="0.2">
      <c r="A236" t="s">
        <v>1824</v>
      </c>
      <c r="B236" t="s">
        <v>2134</v>
      </c>
      <c r="C236" t="str">
        <f t="shared" si="8"/>
        <v>Пептоген</v>
      </c>
      <c r="D236" s="1">
        <f t="shared" si="9"/>
        <v>1</v>
      </c>
      <c r="F236" s="3">
        <v>0</v>
      </c>
    </row>
    <row r="237" spans="1:6" hidden="1" x14ac:dyDescent="0.2">
      <c r="A237" t="s">
        <v>1825</v>
      </c>
      <c r="B237" t="s">
        <v>2135</v>
      </c>
      <c r="C237" t="str">
        <f t="shared" si="8"/>
        <v>Apharm</v>
      </c>
      <c r="D237" s="1">
        <f t="shared" si="9"/>
        <v>1</v>
      </c>
      <c r="F237" s="3">
        <v>0</v>
      </c>
    </row>
    <row r="238" spans="1:6" hidden="1" x14ac:dyDescent="0.2">
      <c r="A238" t="s">
        <v>1826</v>
      </c>
      <c r="B238" t="s">
        <v>2136</v>
      </c>
      <c r="C238" t="str">
        <f t="shared" si="8"/>
        <v>Контракт Фарма</v>
      </c>
      <c r="D238" s="1">
        <f t="shared" si="9"/>
        <v>9</v>
      </c>
      <c r="F238" s="3">
        <v>0</v>
      </c>
    </row>
    <row r="239" spans="1:6" hidden="1" x14ac:dyDescent="0.2">
      <c r="A239" t="s">
        <v>1827</v>
      </c>
      <c r="B239" t="s">
        <v>2138</v>
      </c>
      <c r="C239" t="str">
        <f t="shared" si="8"/>
        <v>Сана Фармасьютикал</v>
      </c>
      <c r="D239" s="1">
        <f t="shared" si="9"/>
        <v>1</v>
      </c>
      <c r="F239" s="3">
        <v>0</v>
      </c>
    </row>
    <row r="240" spans="1:6" hidden="1" x14ac:dyDescent="0.2">
      <c r="A240" t="s">
        <v>1828</v>
      </c>
      <c r="B240" t="s">
        <v>366</v>
      </c>
      <c r="C240" t="str">
        <f t="shared" si="8"/>
        <v>Доппель</v>
      </c>
      <c r="D240" s="1">
        <f t="shared" si="9"/>
        <v>1</v>
      </c>
      <c r="F240" s="3">
        <v>0</v>
      </c>
    </row>
    <row r="241" spans="1:6" hidden="1" x14ac:dyDescent="0.2">
      <c r="A241" t="s">
        <v>1118</v>
      </c>
      <c r="B241" t="s">
        <v>2139</v>
      </c>
      <c r="C241" t="str">
        <f t="shared" si="8"/>
        <v>Штайгервальд Арцнаймиттельверк</v>
      </c>
      <c r="D241" s="1">
        <f t="shared" si="9"/>
        <v>1</v>
      </c>
      <c r="F241" s="3">
        <v>0</v>
      </c>
    </row>
    <row r="242" spans="1:6" hidden="1" x14ac:dyDescent="0.2">
      <c r="A242" t="s">
        <v>1829</v>
      </c>
      <c r="B242" t="s">
        <v>2140</v>
      </c>
      <c r="C242" t="str">
        <f t="shared" si="8"/>
        <v>Labomar</v>
      </c>
      <c r="D242" s="1">
        <f t="shared" si="9"/>
        <v>1</v>
      </c>
      <c r="F242" s="3">
        <v>0</v>
      </c>
    </row>
    <row r="243" spans="1:6" hidden="1" x14ac:dyDescent="0.2">
      <c r="A243" t="s">
        <v>1830</v>
      </c>
      <c r="B243" t="s">
        <v>2141</v>
      </c>
      <c r="C243" t="str">
        <f t="shared" si="8"/>
        <v>JAPAN BIOPRODUCTS INDUSTRY</v>
      </c>
      <c r="D243" s="1">
        <f t="shared" si="9"/>
        <v>1</v>
      </c>
      <c r="F243" s="3">
        <v>0</v>
      </c>
    </row>
    <row r="244" spans="1:6" hidden="1" x14ac:dyDescent="0.2">
      <c r="A244" t="s">
        <v>1831</v>
      </c>
      <c r="B244" t="s">
        <v>669</v>
      </c>
      <c r="C244" t="str">
        <f t="shared" si="8"/>
        <v>Зелдис</v>
      </c>
      <c r="D244" s="1">
        <f t="shared" si="9"/>
        <v>1</v>
      </c>
      <c r="F244" s="3">
        <v>0</v>
      </c>
    </row>
    <row r="245" spans="1:6" hidden="1" x14ac:dyDescent="0.2">
      <c r="A245" t="s">
        <v>1832</v>
      </c>
      <c r="B245" t="s">
        <v>2142</v>
      </c>
      <c r="C245" t="str">
        <f t="shared" si="8"/>
        <v>Аспен Фарма</v>
      </c>
      <c r="D245" s="1">
        <f t="shared" si="9"/>
        <v>1</v>
      </c>
      <c r="F245" s="3">
        <v>0</v>
      </c>
    </row>
    <row r="246" spans="1:6" hidden="1" x14ac:dyDescent="0.2">
      <c r="A246" t="s">
        <v>1833</v>
      </c>
      <c r="B246" t="s">
        <v>377</v>
      </c>
      <c r="C246" t="str">
        <f t="shared" si="8"/>
        <v>Альфа Вассерманн</v>
      </c>
      <c r="D246" s="1">
        <f t="shared" si="9"/>
        <v>1</v>
      </c>
      <c r="F246" s="3">
        <v>0</v>
      </c>
    </row>
    <row r="247" spans="1:6" hidden="1" x14ac:dyDescent="0.2">
      <c r="A247" t="s">
        <v>1834</v>
      </c>
      <c r="B247" t="s">
        <v>2143</v>
      </c>
      <c r="C247" t="str">
        <f t="shared" si="8"/>
        <v>Микроген</v>
      </c>
      <c r="D247" s="1">
        <f t="shared" si="9"/>
        <v>1</v>
      </c>
      <c r="F247" s="3">
        <v>0</v>
      </c>
    </row>
    <row r="248" spans="1:6" hidden="1" x14ac:dyDescent="0.2">
      <c r="A248" t="s">
        <v>1835</v>
      </c>
      <c r="B248" t="s">
        <v>2144</v>
      </c>
      <c r="C248" t="str">
        <f t="shared" si="8"/>
        <v>Розлекс</v>
      </c>
      <c r="D248" s="1">
        <f t="shared" si="9"/>
        <v>1</v>
      </c>
      <c r="F248" s="3">
        <v>0</v>
      </c>
    </row>
    <row r="249" spans="1:6" hidden="1" x14ac:dyDescent="0.2">
      <c r="A249" t="s">
        <v>1836</v>
      </c>
      <c r="B249" t="s">
        <v>382</v>
      </c>
      <c r="C249" t="str">
        <f t="shared" si="8"/>
        <v>Дзинтарс</v>
      </c>
      <c r="D249" s="1">
        <f t="shared" si="9"/>
        <v>1</v>
      </c>
      <c r="F249" s="3">
        <v>0</v>
      </c>
    </row>
    <row r="250" spans="1:6" hidden="1" x14ac:dyDescent="0.2">
      <c r="A250" t="s">
        <v>1837</v>
      </c>
      <c r="B250" t="s">
        <v>2145</v>
      </c>
      <c r="C250" t="str">
        <f t="shared" si="8"/>
        <v>Квайссер</v>
      </c>
      <c r="D250" s="1">
        <f t="shared" si="9"/>
        <v>1</v>
      </c>
      <c r="F250" s="3">
        <v>0</v>
      </c>
    </row>
    <row r="251" spans="1:6" hidden="1" x14ac:dyDescent="0.2">
      <c r="A251" t="s">
        <v>1838</v>
      </c>
      <c r="B251" t="s">
        <v>671</v>
      </c>
      <c r="C251" t="str">
        <f t="shared" si="8"/>
        <v>Производство медикаментов</v>
      </c>
      <c r="D251" s="1">
        <f t="shared" si="9"/>
        <v>1</v>
      </c>
      <c r="F251" s="3">
        <v>0</v>
      </c>
    </row>
    <row r="252" spans="1:6" hidden="1" x14ac:dyDescent="0.2">
      <c r="A252" t="s">
        <v>1839</v>
      </c>
      <c r="B252" t="s">
        <v>2146</v>
      </c>
      <c r="C252" t="str">
        <f t="shared" si="8"/>
        <v>Шеринг-Плау</v>
      </c>
      <c r="D252" s="1">
        <f t="shared" si="9"/>
        <v>1</v>
      </c>
      <c r="F252" s="3">
        <v>0</v>
      </c>
    </row>
    <row r="253" spans="1:6" hidden="1" x14ac:dyDescent="0.2">
      <c r="A253" t="s">
        <v>1840</v>
      </c>
      <c r="B253" t="s">
        <v>2147</v>
      </c>
      <c r="C253" t="str">
        <f t="shared" si="8"/>
        <v>Швабе</v>
      </c>
      <c r="D253" s="1">
        <f t="shared" si="9"/>
        <v>0</v>
      </c>
      <c r="F253" s="3">
        <v>0</v>
      </c>
    </row>
    <row r="254" spans="1:6" hidden="1" x14ac:dyDescent="0.2">
      <c r="A254" t="s">
        <v>1841</v>
      </c>
      <c r="B254" t="s">
        <v>672</v>
      </c>
      <c r="C254" t="str">
        <f t="shared" si="8"/>
        <v>Олайнфарм</v>
      </c>
      <c r="D254" s="1">
        <f t="shared" si="9"/>
        <v>1</v>
      </c>
      <c r="F254" s="3">
        <v>0</v>
      </c>
    </row>
    <row r="255" spans="1:6" hidden="1" x14ac:dyDescent="0.2">
      <c r="A255" t="s">
        <v>1842</v>
      </c>
      <c r="B255" t="s">
        <v>2148</v>
      </c>
      <c r="C255" t="str">
        <f t="shared" si="8"/>
        <v>Бристоль Майерс</v>
      </c>
      <c r="D255" s="1">
        <f t="shared" si="9"/>
        <v>1</v>
      </c>
      <c r="F255" s="3">
        <v>0</v>
      </c>
    </row>
    <row r="256" spans="1:6" hidden="1" x14ac:dyDescent="0.2">
      <c r="A256" t="s">
        <v>1843</v>
      </c>
      <c r="B256" t="s">
        <v>673</v>
      </c>
      <c r="C256" t="str">
        <f t="shared" si="8"/>
        <v>Тверская ФФ</v>
      </c>
      <c r="D256" s="1">
        <f t="shared" si="9"/>
        <v>1</v>
      </c>
      <c r="F256" s="3">
        <v>0</v>
      </c>
    </row>
    <row r="257" spans="1:6" hidden="1" x14ac:dyDescent="0.2">
      <c r="A257" t="s">
        <v>1844</v>
      </c>
      <c r="B257" t="s">
        <v>2149</v>
      </c>
      <c r="C257" t="str">
        <f t="shared" si="8"/>
        <v>Фирн</v>
      </c>
      <c r="D257" s="1">
        <f t="shared" si="9"/>
        <v>1</v>
      </c>
      <c r="F257" s="3">
        <v>0</v>
      </c>
    </row>
    <row r="258" spans="1:6" hidden="1" x14ac:dyDescent="0.2">
      <c r="A258" t="s">
        <v>1845</v>
      </c>
      <c r="B258" t="s">
        <v>2150</v>
      </c>
      <c r="C258" t="str">
        <f t="shared" si="8"/>
        <v>Иммунолекс</v>
      </c>
      <c r="D258" s="1">
        <f t="shared" si="9"/>
        <v>1</v>
      </c>
      <c r="F258" s="3">
        <v>0</v>
      </c>
    </row>
    <row r="259" spans="1:6" hidden="1" x14ac:dyDescent="0.2">
      <c r="A259" t="s">
        <v>1846</v>
      </c>
      <c r="B259" t="s">
        <v>676</v>
      </c>
      <c r="C259" t="str">
        <f t="shared" si="8"/>
        <v>Биоинвентика</v>
      </c>
      <c r="D259" s="1">
        <f t="shared" si="9"/>
        <v>1</v>
      </c>
      <c r="F259" s="3">
        <v>0</v>
      </c>
    </row>
    <row r="260" spans="1:6" hidden="1" x14ac:dyDescent="0.2">
      <c r="A260" t="s">
        <v>1847</v>
      </c>
      <c r="B260" t="s">
        <v>398</v>
      </c>
      <c r="C260" t="str">
        <f t="shared" si="8"/>
        <v>Клостерфрау</v>
      </c>
      <c r="D260" s="1">
        <f t="shared" si="9"/>
        <v>1</v>
      </c>
      <c r="F260" s="3">
        <v>0</v>
      </c>
    </row>
    <row r="261" spans="1:6" hidden="1" x14ac:dyDescent="0.2">
      <c r="A261" t="s">
        <v>1848</v>
      </c>
      <c r="B261" t="s">
        <v>2151</v>
      </c>
      <c r="C261" t="str">
        <f t="shared" ref="C261:C324" si="10">IF(D261=1,REPLACE(B261,1,1,""),B261)</f>
        <v>Фармасофт</v>
      </c>
      <c r="D261" s="1">
        <f t="shared" ref="D261:D324" si="11">IF(ISERROR(FIND(" ",B261,1)),0,FIND(" ",B261,1))</f>
        <v>1</v>
      </c>
      <c r="F261" s="3">
        <v>0</v>
      </c>
    </row>
    <row r="262" spans="1:6" hidden="1" x14ac:dyDescent="0.2">
      <c r="A262" t="s">
        <v>1849</v>
      </c>
      <c r="B262" t="s">
        <v>678</v>
      </c>
      <c r="C262" t="str">
        <f t="shared" si="10"/>
        <v>Алсу</v>
      </c>
      <c r="D262" s="1">
        <f t="shared" si="11"/>
        <v>1</v>
      </c>
      <c r="F262" s="3">
        <v>0</v>
      </c>
    </row>
    <row r="263" spans="1:6" hidden="1" x14ac:dyDescent="0.2">
      <c r="A263" t="s">
        <v>1850</v>
      </c>
      <c r="B263" t="s">
        <v>679</v>
      </c>
      <c r="C263" t="str">
        <f t="shared" si="10"/>
        <v>Биннофарм</v>
      </c>
      <c r="D263" s="1">
        <f t="shared" si="11"/>
        <v>1</v>
      </c>
      <c r="F263" s="3">
        <v>0</v>
      </c>
    </row>
    <row r="264" spans="1:6" hidden="1" x14ac:dyDescent="0.2">
      <c r="A264" t="s">
        <v>1851</v>
      </c>
      <c r="B264" t="s">
        <v>2152</v>
      </c>
      <c r="C264" t="str">
        <f t="shared" si="10"/>
        <v>Вернигероде</v>
      </c>
      <c r="D264" s="1">
        <f t="shared" si="11"/>
        <v>1</v>
      </c>
      <c r="F264" s="3">
        <v>0</v>
      </c>
    </row>
    <row r="265" spans="1:6" hidden="1" x14ac:dyDescent="0.2">
      <c r="A265" t="s">
        <v>1852</v>
      </c>
      <c r="B265" t="s">
        <v>2153</v>
      </c>
      <c r="C265" t="str">
        <f t="shared" si="10"/>
        <v>Аматег</v>
      </c>
      <c r="D265" s="1">
        <f t="shared" si="11"/>
        <v>0</v>
      </c>
      <c r="F265" s="3">
        <v>0</v>
      </c>
    </row>
    <row r="266" spans="1:6" hidden="1" x14ac:dyDescent="0.2">
      <c r="A266" t="s">
        <v>1853</v>
      </c>
      <c r="B266" t="s">
        <v>2341</v>
      </c>
      <c r="C266" t="str">
        <f t="shared" si="10"/>
        <v>С.К.Терапия</v>
      </c>
      <c r="D266" s="1">
        <f t="shared" si="11"/>
        <v>0</v>
      </c>
      <c r="F266" s="3">
        <v>0</v>
      </c>
    </row>
    <row r="267" spans="1:6" hidden="1" x14ac:dyDescent="0.2">
      <c r="A267" t="s">
        <v>1854</v>
      </c>
      <c r="B267" t="s">
        <v>2154</v>
      </c>
      <c r="C267" t="str">
        <f t="shared" si="10"/>
        <v>Биотики</v>
      </c>
      <c r="D267" s="1">
        <f t="shared" si="11"/>
        <v>0</v>
      </c>
      <c r="F267" s="3">
        <v>0</v>
      </c>
    </row>
    <row r="268" spans="1:6" hidden="1" x14ac:dyDescent="0.2">
      <c r="A268" t="s">
        <v>1855</v>
      </c>
      <c r="B268" t="s">
        <v>2155</v>
      </c>
      <c r="C268" t="str">
        <f t="shared" si="10"/>
        <v>Минскинтеркапс</v>
      </c>
      <c r="D268" s="1">
        <f t="shared" si="11"/>
        <v>0</v>
      </c>
      <c r="F268" s="3">
        <v>0</v>
      </c>
    </row>
    <row r="269" spans="1:6" hidden="1" x14ac:dyDescent="0.2">
      <c r="A269" t="s">
        <v>1856</v>
      </c>
      <c r="B269" t="s">
        <v>2156</v>
      </c>
      <c r="C269" t="str">
        <f t="shared" si="10"/>
        <v>Русан</v>
      </c>
      <c r="D269" s="1">
        <f t="shared" si="11"/>
        <v>1</v>
      </c>
      <c r="F269" s="3">
        <v>0</v>
      </c>
    </row>
    <row r="270" spans="1:6" hidden="1" x14ac:dyDescent="0.2">
      <c r="A270" t="s">
        <v>1857</v>
      </c>
      <c r="B270" t="s">
        <v>2157</v>
      </c>
      <c r="C270" t="str">
        <f t="shared" si="10"/>
        <v>Ментолатум</v>
      </c>
      <c r="D270" s="1">
        <f t="shared" si="11"/>
        <v>1</v>
      </c>
      <c r="F270" s="3">
        <v>0</v>
      </c>
    </row>
    <row r="271" spans="1:6" hidden="1" x14ac:dyDescent="0.2">
      <c r="A271" t="s">
        <v>1858</v>
      </c>
      <c r="B271" t="s">
        <v>681</v>
      </c>
      <c r="C271" t="str">
        <f t="shared" si="10"/>
        <v>Натурофарм</v>
      </c>
      <c r="D271" s="1">
        <f t="shared" si="11"/>
        <v>1</v>
      </c>
      <c r="F271" s="3">
        <v>0</v>
      </c>
    </row>
    <row r="272" spans="1:6" hidden="1" x14ac:dyDescent="0.2">
      <c r="A272" t="s">
        <v>1859</v>
      </c>
      <c r="B272" t="s">
        <v>682</v>
      </c>
      <c r="C272" t="str">
        <f t="shared" si="10"/>
        <v>Витамер</v>
      </c>
      <c r="D272" s="1">
        <f t="shared" si="11"/>
        <v>1</v>
      </c>
      <c r="F272" s="3">
        <v>0</v>
      </c>
    </row>
    <row r="273" spans="1:6" hidden="1" x14ac:dyDescent="0.2">
      <c r="A273" t="s">
        <v>1860</v>
      </c>
      <c r="B273" t="s">
        <v>296</v>
      </c>
      <c r="C273" t="str">
        <f t="shared" si="10"/>
        <v>Рекордати</v>
      </c>
      <c r="D273" s="1">
        <f t="shared" si="11"/>
        <v>1</v>
      </c>
      <c r="F273" s="3">
        <v>0</v>
      </c>
    </row>
    <row r="274" spans="1:6" hidden="1" x14ac:dyDescent="0.2">
      <c r="A274" t="s">
        <v>1861</v>
      </c>
      <c r="B274" t="s">
        <v>683</v>
      </c>
      <c r="C274" t="str">
        <f t="shared" si="10"/>
        <v>Фитосила</v>
      </c>
      <c r="D274" s="1">
        <f t="shared" si="11"/>
        <v>1</v>
      </c>
      <c r="F274" s="3">
        <v>0</v>
      </c>
    </row>
    <row r="275" spans="1:6" hidden="1" x14ac:dyDescent="0.2">
      <c r="A275" t="s">
        <v>1862</v>
      </c>
      <c r="B275" t="s">
        <v>684</v>
      </c>
      <c r="C275" t="str">
        <f t="shared" si="10"/>
        <v>Багира</v>
      </c>
      <c r="D275" s="1">
        <f t="shared" si="11"/>
        <v>1</v>
      </c>
      <c r="F275" s="3">
        <v>0</v>
      </c>
    </row>
    <row r="276" spans="1:6" hidden="1" x14ac:dyDescent="0.2">
      <c r="A276" t="s">
        <v>1863</v>
      </c>
      <c r="B276" t="s">
        <v>2117</v>
      </c>
      <c r="C276" t="str">
        <f t="shared" si="10"/>
        <v>Салютас</v>
      </c>
      <c r="D276" s="1">
        <f t="shared" si="11"/>
        <v>1</v>
      </c>
      <c r="E276" t="s">
        <v>2118</v>
      </c>
      <c r="F276">
        <v>1</v>
      </c>
    </row>
    <row r="277" spans="1:6" hidden="1" x14ac:dyDescent="0.2">
      <c r="A277" t="s">
        <v>1864</v>
      </c>
      <c r="B277" t="s">
        <v>2158</v>
      </c>
      <c r="C277" t="str">
        <f t="shared" si="10"/>
        <v>Бионокс</v>
      </c>
      <c r="D277" s="1">
        <f t="shared" si="11"/>
        <v>1</v>
      </c>
      <c r="F277" s="3">
        <v>0</v>
      </c>
    </row>
    <row r="278" spans="1:6" hidden="1" x14ac:dyDescent="0.2">
      <c r="A278" t="s">
        <v>1865</v>
      </c>
      <c r="B278" t="s">
        <v>425</v>
      </c>
      <c r="C278" t="str">
        <f t="shared" si="10"/>
        <v>Мустафа Невзат</v>
      </c>
      <c r="D278" s="1">
        <f t="shared" si="11"/>
        <v>1</v>
      </c>
      <c r="F278" s="3">
        <v>0</v>
      </c>
    </row>
    <row r="279" spans="1:6" hidden="1" x14ac:dyDescent="0.2">
      <c r="A279" t="s">
        <v>1866</v>
      </c>
      <c r="B279" t="s">
        <v>686</v>
      </c>
      <c r="C279" t="str">
        <f t="shared" si="10"/>
        <v>Сэлвим</v>
      </c>
      <c r="D279" s="1">
        <f t="shared" si="11"/>
        <v>1</v>
      </c>
      <c r="F279" s="3">
        <v>0</v>
      </c>
    </row>
    <row r="280" spans="1:6" hidden="1" x14ac:dyDescent="0.2">
      <c r="A280" t="s">
        <v>1867</v>
      </c>
      <c r="B280" t="s">
        <v>2234</v>
      </c>
      <c r="C280" t="str">
        <f t="shared" si="10"/>
        <v>Делфарм</v>
      </c>
      <c r="D280" s="1">
        <f t="shared" si="11"/>
        <v>1</v>
      </c>
      <c r="F280" s="3">
        <v>0</v>
      </c>
    </row>
    <row r="281" spans="1:6" hidden="1" x14ac:dyDescent="0.2">
      <c r="A281" t="s">
        <v>1868</v>
      </c>
      <c r="B281" t="s">
        <v>687</v>
      </c>
      <c r="C281" t="str">
        <f t="shared" si="10"/>
        <v>Восток</v>
      </c>
      <c r="D281" s="1">
        <f t="shared" si="11"/>
        <v>1</v>
      </c>
      <c r="F281" s="3">
        <v>0</v>
      </c>
    </row>
    <row r="282" spans="1:6" hidden="1" x14ac:dyDescent="0.2">
      <c r="A282" t="s">
        <v>1869</v>
      </c>
      <c r="B282" t="s">
        <v>2159</v>
      </c>
      <c r="C282" t="str">
        <f t="shared" si="10"/>
        <v>Ab-Biotics</v>
      </c>
      <c r="D282" s="1">
        <f t="shared" si="11"/>
        <v>1</v>
      </c>
      <c r="F282" s="3">
        <v>0</v>
      </c>
    </row>
    <row r="283" spans="1:6" hidden="1" x14ac:dyDescent="0.2">
      <c r="A283" t="s">
        <v>1870</v>
      </c>
      <c r="B283" t="s">
        <v>688</v>
      </c>
      <c r="C283" t="str">
        <f t="shared" si="10"/>
        <v>Лэнс Фарм</v>
      </c>
      <c r="D283" s="1">
        <f t="shared" si="11"/>
        <v>1</v>
      </c>
      <c r="F283" s="3">
        <v>0</v>
      </c>
    </row>
    <row r="284" spans="1:6" hidden="1" x14ac:dyDescent="0.2">
      <c r="A284" t="s">
        <v>1871</v>
      </c>
      <c r="B284" t="s">
        <v>296</v>
      </c>
      <c r="C284" t="str">
        <f t="shared" si="10"/>
        <v>Рекордати</v>
      </c>
      <c r="D284" s="1">
        <f t="shared" si="11"/>
        <v>1</v>
      </c>
      <c r="F284" s="3">
        <v>0</v>
      </c>
    </row>
    <row r="285" spans="1:6" hidden="1" x14ac:dyDescent="0.2">
      <c r="A285" t="s">
        <v>1872</v>
      </c>
      <c r="B285" t="s">
        <v>2160</v>
      </c>
      <c r="C285" t="str">
        <f t="shared" si="10"/>
        <v>Пфлегер</v>
      </c>
      <c r="D285" s="1">
        <f t="shared" si="11"/>
        <v>0</v>
      </c>
      <c r="F285" s="3">
        <v>0</v>
      </c>
    </row>
    <row r="286" spans="1:6" hidden="1" x14ac:dyDescent="0.2">
      <c r="A286" t="s">
        <v>1873</v>
      </c>
      <c r="B286" t="s">
        <v>689</v>
      </c>
      <c r="C286" t="str">
        <f t="shared" si="10"/>
        <v>ЭКОлаб</v>
      </c>
      <c r="D286" s="1">
        <f t="shared" si="11"/>
        <v>1</v>
      </c>
      <c r="F286" s="3">
        <v>0</v>
      </c>
    </row>
    <row r="287" spans="1:6" hidden="1" x14ac:dyDescent="0.2">
      <c r="A287" t="s">
        <v>1874</v>
      </c>
      <c r="B287" t="s">
        <v>439</v>
      </c>
      <c r="C287" t="str">
        <f t="shared" si="10"/>
        <v>Долоргет</v>
      </c>
      <c r="D287" s="1">
        <f t="shared" si="11"/>
        <v>1</v>
      </c>
      <c r="F287" s="3">
        <v>0</v>
      </c>
    </row>
    <row r="288" spans="1:6" hidden="1" x14ac:dyDescent="0.2">
      <c r="A288" t="s">
        <v>1875</v>
      </c>
      <c r="B288" t="s">
        <v>2227</v>
      </c>
      <c r="C288" t="str">
        <f t="shared" si="10"/>
        <v>Менарини</v>
      </c>
      <c r="D288" s="1">
        <f t="shared" si="11"/>
        <v>1</v>
      </c>
      <c r="E288" t="s">
        <v>2161</v>
      </c>
      <c r="F288">
        <v>1</v>
      </c>
    </row>
    <row r="289" spans="1:6" hidden="1" x14ac:dyDescent="0.2">
      <c r="A289" t="s">
        <v>1876</v>
      </c>
      <c r="B289" t="s">
        <v>2162</v>
      </c>
      <c r="C289" t="str">
        <f t="shared" si="10"/>
        <v>Генсента</v>
      </c>
      <c r="D289" s="1">
        <f t="shared" si="11"/>
        <v>1</v>
      </c>
      <c r="F289" s="3">
        <v>0</v>
      </c>
    </row>
    <row r="290" spans="1:6" hidden="1" x14ac:dyDescent="0.2">
      <c r="A290" t="s">
        <v>1877</v>
      </c>
      <c r="B290" t="s">
        <v>2163</v>
      </c>
      <c r="C290" t="str">
        <f t="shared" si="10"/>
        <v>Walmark</v>
      </c>
      <c r="D290" s="1">
        <f t="shared" si="11"/>
        <v>1</v>
      </c>
      <c r="F290" s="3">
        <v>0</v>
      </c>
    </row>
    <row r="291" spans="1:6" hidden="1" x14ac:dyDescent="0.2">
      <c r="A291" t="s">
        <v>1878</v>
      </c>
      <c r="B291" t="s">
        <v>690</v>
      </c>
      <c r="C291" t="str">
        <f t="shared" si="10"/>
        <v>Бальзам</v>
      </c>
      <c r="D291" s="1">
        <f t="shared" si="11"/>
        <v>1</v>
      </c>
      <c r="F291" s="3">
        <v>0</v>
      </c>
    </row>
    <row r="292" spans="1:6" hidden="1" x14ac:dyDescent="0.2">
      <c r="A292" t="s">
        <v>1879</v>
      </c>
      <c r="B292" t="s">
        <v>448</v>
      </c>
      <c r="C292" t="str">
        <f t="shared" si="10"/>
        <v>Роттафарм</v>
      </c>
      <c r="D292" s="1">
        <f t="shared" si="11"/>
        <v>1</v>
      </c>
      <c r="F292" s="3">
        <v>0</v>
      </c>
    </row>
    <row r="293" spans="1:6" hidden="1" x14ac:dyDescent="0.2">
      <c r="A293" t="s">
        <v>1880</v>
      </c>
      <c r="B293" t="s">
        <v>2164</v>
      </c>
      <c r="C293" t="str">
        <f t="shared" si="10"/>
        <v>Фармацевтичи Прочемса</v>
      </c>
      <c r="D293" s="1">
        <f t="shared" si="11"/>
        <v>13</v>
      </c>
      <c r="F293" s="3">
        <v>0</v>
      </c>
    </row>
    <row r="294" spans="1:6" hidden="1" x14ac:dyDescent="0.2">
      <c r="A294" t="s">
        <v>1881</v>
      </c>
      <c r="B294" t="s">
        <v>2165</v>
      </c>
      <c r="C294" t="str">
        <f t="shared" si="10"/>
        <v>БИК</v>
      </c>
      <c r="D294" s="1">
        <f t="shared" si="11"/>
        <v>0</v>
      </c>
      <c r="F294" s="3">
        <v>0</v>
      </c>
    </row>
    <row r="295" spans="1:6" hidden="1" x14ac:dyDescent="0.2">
      <c r="A295" t="s">
        <v>1882</v>
      </c>
      <c r="B295" t="s">
        <v>2166</v>
      </c>
      <c r="C295" t="str">
        <f t="shared" si="10"/>
        <v>BioCare Copenhagen</v>
      </c>
      <c r="D295" s="1">
        <f t="shared" si="11"/>
        <v>1</v>
      </c>
      <c r="F295" s="3">
        <v>0</v>
      </c>
    </row>
    <row r="296" spans="1:6" hidden="1" x14ac:dyDescent="0.2">
      <c r="A296" t="s">
        <v>1883</v>
      </c>
      <c r="B296" t="s">
        <v>692</v>
      </c>
      <c r="C296" t="str">
        <f t="shared" si="10"/>
        <v>Фармапол Волга</v>
      </c>
      <c r="D296" s="1">
        <f t="shared" si="11"/>
        <v>1</v>
      </c>
      <c r="F296" s="3">
        <v>0</v>
      </c>
    </row>
    <row r="297" spans="1:6" hidden="1" x14ac:dyDescent="0.2">
      <c r="A297" t="s">
        <v>1884</v>
      </c>
      <c r="B297" t="s">
        <v>456</v>
      </c>
      <c r="C297" t="str">
        <f t="shared" si="10"/>
        <v>Микро Лаб</v>
      </c>
      <c r="D297" s="1">
        <f t="shared" si="11"/>
        <v>1</v>
      </c>
      <c r="F297" s="3">
        <v>0</v>
      </c>
    </row>
    <row r="298" spans="1:6" hidden="1" x14ac:dyDescent="0.2">
      <c r="A298" t="s">
        <v>1885</v>
      </c>
      <c r="B298" t="s">
        <v>2068</v>
      </c>
      <c r="C298" t="str">
        <f t="shared" si="10"/>
        <v>Новартис</v>
      </c>
      <c r="D298" s="1">
        <f t="shared" si="11"/>
        <v>0</v>
      </c>
      <c r="F298" s="3">
        <v>0</v>
      </c>
    </row>
    <row r="299" spans="1:6" hidden="1" x14ac:dyDescent="0.2">
      <c r="A299" t="s">
        <v>1886</v>
      </c>
      <c r="B299" t="s">
        <v>2167</v>
      </c>
      <c r="C299" t="str">
        <f t="shared" si="10"/>
        <v>Анжеро-Судженский ХФЗ</v>
      </c>
      <c r="D299" s="1">
        <f t="shared" si="11"/>
        <v>18</v>
      </c>
      <c r="F299" s="3">
        <v>0</v>
      </c>
    </row>
    <row r="300" spans="1:6" hidden="1" x14ac:dyDescent="0.2">
      <c r="A300" t="s">
        <v>1887</v>
      </c>
      <c r="B300" t="s">
        <v>694</v>
      </c>
      <c r="C300" t="str">
        <f t="shared" si="10"/>
        <v>МираксБиоФарма</v>
      </c>
      <c r="D300" s="1">
        <f t="shared" si="11"/>
        <v>1</v>
      </c>
      <c r="F300" s="3">
        <v>0</v>
      </c>
    </row>
    <row r="301" spans="1:6" hidden="1" x14ac:dyDescent="0.2">
      <c r="A301" t="s">
        <v>1888</v>
      </c>
      <c r="B301" t="s">
        <v>2168</v>
      </c>
      <c r="C301" t="str">
        <f t="shared" si="10"/>
        <v>ЭСКО-Фарм</v>
      </c>
      <c r="D301" s="1">
        <f t="shared" si="11"/>
        <v>1</v>
      </c>
      <c r="F301" s="3">
        <v>0</v>
      </c>
    </row>
    <row r="302" spans="1:6" hidden="1" x14ac:dyDescent="0.2">
      <c r="A302" t="s">
        <v>1889</v>
      </c>
      <c r="B302" t="s">
        <v>463</v>
      </c>
      <c r="C302" t="str">
        <f t="shared" si="10"/>
        <v>Грюненталь</v>
      </c>
      <c r="D302" s="1">
        <f t="shared" si="11"/>
        <v>1</v>
      </c>
      <c r="F302" s="3">
        <v>0</v>
      </c>
    </row>
    <row r="303" spans="1:6" hidden="1" x14ac:dyDescent="0.2">
      <c r="A303" t="s">
        <v>1890</v>
      </c>
      <c r="B303" t="s">
        <v>2169</v>
      </c>
      <c r="C303" t="str">
        <f t="shared" si="10"/>
        <v>Экспансьянс</v>
      </c>
      <c r="D303" s="1">
        <f t="shared" si="11"/>
        <v>1</v>
      </c>
      <c r="F303" s="3">
        <v>0</v>
      </c>
    </row>
    <row r="304" spans="1:6" hidden="1" x14ac:dyDescent="0.2">
      <c r="A304" t="s">
        <v>1891</v>
      </c>
      <c r="B304" t="s">
        <v>2170</v>
      </c>
      <c r="C304" t="str">
        <f t="shared" si="10"/>
        <v>Вассербургер Арцнеймиттельверк</v>
      </c>
      <c r="D304" s="1">
        <f t="shared" si="11"/>
        <v>1</v>
      </c>
      <c r="F304" s="3">
        <v>0</v>
      </c>
    </row>
    <row r="305" spans="1:6" hidden="1" x14ac:dyDescent="0.2">
      <c r="A305" t="s">
        <v>1892</v>
      </c>
      <c r="B305" t="s">
        <v>2171</v>
      </c>
      <c r="C305" t="str">
        <f t="shared" si="10"/>
        <v>ЭйСиЭс Добфар</v>
      </c>
      <c r="D305" s="1">
        <f t="shared" si="11"/>
        <v>7</v>
      </c>
      <c r="E305" t="s">
        <v>2172</v>
      </c>
      <c r="F305">
        <v>1</v>
      </c>
    </row>
    <row r="306" spans="1:6" hidden="1" x14ac:dyDescent="0.2">
      <c r="A306" t="s">
        <v>1893</v>
      </c>
      <c r="B306" t="s">
        <v>2173</v>
      </c>
      <c r="C306" t="str">
        <f t="shared" si="10"/>
        <v>Юнитер Ликвид</v>
      </c>
      <c r="D306" s="1">
        <f t="shared" si="11"/>
        <v>1</v>
      </c>
      <c r="F306" s="3">
        <v>0</v>
      </c>
    </row>
    <row r="307" spans="1:6" hidden="1" x14ac:dyDescent="0.2">
      <c r="A307" t="s">
        <v>1894</v>
      </c>
      <c r="B307" t="s">
        <v>2174</v>
      </c>
      <c r="C307" t="str">
        <f t="shared" si="10"/>
        <v>Alifarm</v>
      </c>
      <c r="D307" s="1">
        <f t="shared" si="11"/>
        <v>1</v>
      </c>
      <c r="F307" s="3">
        <v>0</v>
      </c>
    </row>
    <row r="308" spans="1:6" hidden="1" x14ac:dyDescent="0.2">
      <c r="A308" t="s">
        <v>1895</v>
      </c>
      <c r="B308" t="s">
        <v>2175</v>
      </c>
      <c r="C308" t="str">
        <f t="shared" si="10"/>
        <v>Р.Косметик</v>
      </c>
      <c r="D308" s="1">
        <f t="shared" si="11"/>
        <v>0</v>
      </c>
      <c r="F308" s="3">
        <v>0</v>
      </c>
    </row>
    <row r="309" spans="1:6" hidden="1" x14ac:dyDescent="0.2">
      <c r="A309" t="s">
        <v>1896</v>
      </c>
      <c r="B309" t="s">
        <v>2079</v>
      </c>
      <c r="C309" t="str">
        <f t="shared" si="10"/>
        <v>ФармВилар</v>
      </c>
      <c r="D309" s="1">
        <f t="shared" si="11"/>
        <v>0</v>
      </c>
      <c r="F309" s="3">
        <v>0</v>
      </c>
    </row>
    <row r="310" spans="1:6" hidden="1" x14ac:dyDescent="0.2">
      <c r="A310" t="s">
        <v>1897</v>
      </c>
      <c r="B310" t="s">
        <v>2176</v>
      </c>
      <c r="C310" t="str">
        <f t="shared" si="10"/>
        <v>В-Мин</v>
      </c>
      <c r="D310" s="1">
        <f t="shared" si="11"/>
        <v>0</v>
      </c>
      <c r="E310" t="s">
        <v>2177</v>
      </c>
      <c r="F310">
        <v>1</v>
      </c>
    </row>
    <row r="311" spans="1:6" hidden="1" x14ac:dyDescent="0.2">
      <c r="A311" t="s">
        <v>1898</v>
      </c>
      <c r="B311" t="s">
        <v>699</v>
      </c>
      <c r="C311" t="str">
        <f t="shared" si="10"/>
        <v>Медсинтез</v>
      </c>
      <c r="D311" s="1">
        <f t="shared" si="11"/>
        <v>1</v>
      </c>
      <c r="F311" s="3">
        <v>0</v>
      </c>
    </row>
    <row r="312" spans="1:6" hidden="1" x14ac:dyDescent="0.2">
      <c r="A312" t="s">
        <v>1899</v>
      </c>
      <c r="B312" t="s">
        <v>700</v>
      </c>
      <c r="C312" t="str">
        <f t="shared" si="10"/>
        <v>Биокад</v>
      </c>
      <c r="D312" s="1">
        <f t="shared" si="11"/>
        <v>1</v>
      </c>
      <c r="F312" s="3">
        <v>0</v>
      </c>
    </row>
    <row r="313" spans="1:6" hidden="1" x14ac:dyDescent="0.2">
      <c r="A313" t="s">
        <v>1900</v>
      </c>
      <c r="B313" t="s">
        <v>2178</v>
      </c>
      <c r="C313" t="str">
        <f t="shared" si="10"/>
        <v>Genexo</v>
      </c>
      <c r="D313" s="1">
        <f t="shared" si="11"/>
        <v>1</v>
      </c>
      <c r="F313" s="3">
        <v>0</v>
      </c>
    </row>
    <row r="314" spans="1:6" hidden="1" x14ac:dyDescent="0.2">
      <c r="A314" t="s">
        <v>1901</v>
      </c>
      <c r="B314" t="s">
        <v>2179</v>
      </c>
      <c r="C314" t="str">
        <f t="shared" si="10"/>
        <v>Полисан</v>
      </c>
      <c r="D314" s="1">
        <f t="shared" si="11"/>
        <v>1</v>
      </c>
      <c r="F314" s="3">
        <v>0</v>
      </c>
    </row>
    <row r="315" spans="1:6" hidden="1" x14ac:dyDescent="0.2">
      <c r="A315" t="s">
        <v>1902</v>
      </c>
      <c r="B315" t="s">
        <v>702</v>
      </c>
      <c r="C315" t="str">
        <f t="shared" si="10"/>
        <v>Аспера</v>
      </c>
      <c r="D315" s="1">
        <f t="shared" si="11"/>
        <v>1</v>
      </c>
      <c r="F315" s="3">
        <v>0</v>
      </c>
    </row>
    <row r="316" spans="1:6" hidden="1" x14ac:dyDescent="0.2">
      <c r="A316" t="s">
        <v>1903</v>
      </c>
      <c r="B316" t="s">
        <v>1055</v>
      </c>
      <c r="C316" t="str">
        <f t="shared" si="10"/>
        <v>Мелиген</v>
      </c>
      <c r="D316" s="1">
        <f t="shared" si="11"/>
        <v>1</v>
      </c>
      <c r="F316" s="3">
        <v>0</v>
      </c>
    </row>
    <row r="317" spans="1:6" hidden="1" x14ac:dyDescent="0.2">
      <c r="A317" t="s">
        <v>1904</v>
      </c>
      <c r="B317" t="s">
        <v>485</v>
      </c>
      <c r="C317" t="str">
        <f t="shared" si="10"/>
        <v>Новентис</v>
      </c>
      <c r="D317" s="1">
        <f t="shared" si="11"/>
        <v>1</v>
      </c>
      <c r="F317" s="3">
        <v>0</v>
      </c>
    </row>
    <row r="318" spans="1:6" hidden="1" x14ac:dyDescent="0.2">
      <c r="A318" t="s">
        <v>1905</v>
      </c>
      <c r="B318" t="s">
        <v>2180</v>
      </c>
      <c r="C318" t="str">
        <f t="shared" si="10"/>
        <v>Фармаклон</v>
      </c>
      <c r="D318" s="1">
        <f t="shared" si="11"/>
        <v>1</v>
      </c>
      <c r="F318" s="3">
        <v>0</v>
      </c>
    </row>
    <row r="319" spans="1:6" hidden="1" x14ac:dyDescent="0.2">
      <c r="A319" t="s">
        <v>1906</v>
      </c>
      <c r="B319" t="s">
        <v>2181</v>
      </c>
      <c r="C319" t="str">
        <f t="shared" si="10"/>
        <v>Флумед-Фарм</v>
      </c>
      <c r="D319" s="1">
        <f t="shared" si="11"/>
        <v>1</v>
      </c>
      <c r="F319" s="3">
        <v>0</v>
      </c>
    </row>
    <row r="320" spans="1:6" hidden="1" x14ac:dyDescent="0.2">
      <c r="A320" t="s">
        <v>1907</v>
      </c>
      <c r="B320" t="s">
        <v>706</v>
      </c>
      <c r="C320" t="str">
        <f t="shared" si="10"/>
        <v>Фарминтегро</v>
      </c>
      <c r="D320" s="1">
        <f t="shared" si="11"/>
        <v>1</v>
      </c>
      <c r="F320" s="3">
        <v>0</v>
      </c>
    </row>
    <row r="321" spans="1:6" hidden="1" x14ac:dyDescent="0.2">
      <c r="A321" t="s">
        <v>1908</v>
      </c>
      <c r="B321" t="s">
        <v>707</v>
      </c>
      <c r="C321" t="str">
        <f t="shared" si="10"/>
        <v>БиоФармКомбинат</v>
      </c>
      <c r="D321" s="1">
        <f t="shared" si="11"/>
        <v>1</v>
      </c>
      <c r="F321" s="3">
        <v>0</v>
      </c>
    </row>
    <row r="322" spans="1:6" hidden="1" x14ac:dyDescent="0.2">
      <c r="A322" t="s">
        <v>1909</v>
      </c>
      <c r="B322" t="s">
        <v>2182</v>
      </c>
      <c r="C322" t="str">
        <f t="shared" si="10"/>
        <v>Агро-Эксим</v>
      </c>
      <c r="D322" s="1">
        <f t="shared" si="11"/>
        <v>1</v>
      </c>
      <c r="F322" s="3">
        <v>0</v>
      </c>
    </row>
    <row r="323" spans="1:6" hidden="1" x14ac:dyDescent="0.2">
      <c r="A323" t="s">
        <v>1910</v>
      </c>
      <c r="B323" t="s">
        <v>492</v>
      </c>
      <c r="C323" t="str">
        <f t="shared" si="10"/>
        <v>Фарматис</v>
      </c>
      <c r="D323" s="1">
        <f t="shared" si="11"/>
        <v>1</v>
      </c>
      <c r="F323" s="3">
        <v>0</v>
      </c>
    </row>
    <row r="324" spans="1:6" hidden="1" x14ac:dyDescent="0.2">
      <c r="A324" t="s">
        <v>1911</v>
      </c>
      <c r="B324" t="s">
        <v>2183</v>
      </c>
      <c r="C324" t="str">
        <f t="shared" si="10"/>
        <v>Мастер Фарм</v>
      </c>
      <c r="D324" s="1">
        <f t="shared" si="11"/>
        <v>1</v>
      </c>
      <c r="F324" s="3">
        <v>0</v>
      </c>
    </row>
    <row r="325" spans="1:6" hidden="1" x14ac:dyDescent="0.2">
      <c r="A325" t="s">
        <v>1912</v>
      </c>
      <c r="B325" t="s">
        <v>495</v>
      </c>
      <c r="C325" t="str">
        <f t="shared" ref="C325:C367" si="12">IF(D325=1,REPLACE(B325,1,1,""),B325)</f>
        <v>Софартекс</v>
      </c>
      <c r="D325" s="1">
        <f t="shared" ref="D325:D367" si="13">IF(ISERROR(FIND(" ",B325,1)),0,FIND(" ",B325,1))</f>
        <v>1</v>
      </c>
      <c r="F325" s="3">
        <v>0</v>
      </c>
    </row>
    <row r="326" spans="1:6" hidden="1" x14ac:dyDescent="0.2">
      <c r="A326" t="s">
        <v>1913</v>
      </c>
      <c r="B326" t="s">
        <v>2184</v>
      </c>
      <c r="C326" t="str">
        <f t="shared" si="12"/>
        <v>Самсон-Мед</v>
      </c>
      <c r="D326" s="1">
        <f t="shared" si="13"/>
        <v>1</v>
      </c>
      <c r="F326" s="3">
        <v>0</v>
      </c>
    </row>
    <row r="327" spans="1:6" hidden="1" x14ac:dyDescent="0.2">
      <c r="A327" t="s">
        <v>1914</v>
      </c>
      <c r="B327" t="s">
        <v>498</v>
      </c>
      <c r="C327" t="str">
        <f t="shared" si="12"/>
        <v>Адифарм</v>
      </c>
      <c r="D327" s="1">
        <f t="shared" si="13"/>
        <v>1</v>
      </c>
      <c r="F327" s="3">
        <v>0</v>
      </c>
    </row>
    <row r="328" spans="1:6" hidden="1" x14ac:dyDescent="0.2">
      <c r="A328" t="s">
        <v>1915</v>
      </c>
      <c r="B328" t="s">
        <v>2185</v>
      </c>
      <c r="C328" t="str">
        <f t="shared" si="12"/>
        <v>Мак Нил</v>
      </c>
      <c r="D328" s="1">
        <f t="shared" si="13"/>
        <v>1</v>
      </c>
      <c r="F328" s="3">
        <v>0</v>
      </c>
    </row>
    <row r="329" spans="1:6" hidden="1" x14ac:dyDescent="0.2">
      <c r="A329" t="s">
        <v>1224</v>
      </c>
      <c r="B329" t="s">
        <v>2131</v>
      </c>
      <c r="C329" t="str">
        <f t="shared" si="12"/>
        <v>Фамар</v>
      </c>
      <c r="D329" s="1">
        <f t="shared" si="13"/>
        <v>1</v>
      </c>
      <c r="F329" s="3">
        <v>0</v>
      </c>
    </row>
    <row r="330" spans="1:6" hidden="1" x14ac:dyDescent="0.2">
      <c r="A330" t="s">
        <v>1916</v>
      </c>
      <c r="B330" t="s">
        <v>504</v>
      </c>
      <c r="C330" t="str">
        <f t="shared" si="12"/>
        <v>Дельфарм Реймс</v>
      </c>
      <c r="D330" s="1">
        <f t="shared" si="13"/>
        <v>1</v>
      </c>
      <c r="F330" s="3">
        <v>0</v>
      </c>
    </row>
    <row r="331" spans="1:6" hidden="1" x14ac:dyDescent="0.2">
      <c r="A331" t="s">
        <v>1917</v>
      </c>
      <c r="B331" t="s">
        <v>2186</v>
      </c>
      <c r="C331" t="str">
        <f t="shared" si="12"/>
        <v>Хималая Драг</v>
      </c>
      <c r="D331" s="1">
        <f t="shared" si="13"/>
        <v>1</v>
      </c>
      <c r="F331" s="3">
        <v>0</v>
      </c>
    </row>
    <row r="332" spans="1:6" hidden="1" x14ac:dyDescent="0.2">
      <c r="A332" t="s">
        <v>1918</v>
      </c>
      <c r="B332" t="s">
        <v>622</v>
      </c>
      <c r="C332" t="str">
        <f t="shared" si="12"/>
        <v>Фармасинтез</v>
      </c>
      <c r="D332" s="1">
        <f t="shared" si="13"/>
        <v>1</v>
      </c>
      <c r="F332" s="3">
        <v>0</v>
      </c>
    </row>
    <row r="333" spans="1:6" hidden="1" x14ac:dyDescent="0.2">
      <c r="A333" t="s">
        <v>1919</v>
      </c>
      <c r="B333" t="s">
        <v>2187</v>
      </c>
      <c r="C333" t="str">
        <f t="shared" si="12"/>
        <v>Герофарм</v>
      </c>
      <c r="D333" s="1">
        <f t="shared" si="13"/>
        <v>0</v>
      </c>
      <c r="E333" t="s">
        <v>2188</v>
      </c>
      <c r="F333">
        <v>1</v>
      </c>
    </row>
    <row r="334" spans="1:6" hidden="1" x14ac:dyDescent="0.2">
      <c r="A334" t="s">
        <v>1920</v>
      </c>
      <c r="B334" t="s">
        <v>2189</v>
      </c>
      <c r="C334" t="str">
        <f t="shared" si="12"/>
        <v>Чангжоу Хуалиань Хэлс</v>
      </c>
      <c r="D334" s="1">
        <f t="shared" si="13"/>
        <v>1</v>
      </c>
      <c r="F334" s="3">
        <v>0</v>
      </c>
    </row>
    <row r="335" spans="1:6" hidden="1" x14ac:dyDescent="0.2">
      <c r="A335" t="s">
        <v>1921</v>
      </c>
      <c r="B335" t="s">
        <v>713</v>
      </c>
      <c r="C335" t="str">
        <f t="shared" si="12"/>
        <v>Ниармедик плюс</v>
      </c>
      <c r="D335" s="1">
        <f t="shared" si="13"/>
        <v>1</v>
      </c>
      <c r="F335" s="3">
        <v>0</v>
      </c>
    </row>
    <row r="336" spans="1:6" hidden="1" x14ac:dyDescent="0.2">
      <c r="A336" t="s">
        <v>1922</v>
      </c>
      <c r="B336" t="s">
        <v>2190</v>
      </c>
      <c r="C336" t="str">
        <f t="shared" si="12"/>
        <v>Здравле</v>
      </c>
      <c r="D336" s="1">
        <f t="shared" si="13"/>
        <v>0</v>
      </c>
      <c r="F336" s="3">
        <v>0</v>
      </c>
    </row>
    <row r="337" spans="1:6" hidden="1" x14ac:dyDescent="0.2">
      <c r="A337" t="s">
        <v>1923</v>
      </c>
      <c r="B337" t="s">
        <v>2191</v>
      </c>
      <c r="C337" t="str">
        <f t="shared" si="12"/>
        <v>Юниверсал Медикеар</v>
      </c>
      <c r="D337" s="1">
        <f t="shared" si="13"/>
        <v>1</v>
      </c>
      <c r="F337" s="3">
        <v>0</v>
      </c>
    </row>
    <row r="338" spans="1:6" hidden="1" x14ac:dyDescent="0.2">
      <c r="A338" t="s">
        <v>1924</v>
      </c>
      <c r="B338" t="s">
        <v>2192</v>
      </c>
      <c r="C338" t="str">
        <f t="shared" si="12"/>
        <v>Eagle Nutritionals</v>
      </c>
      <c r="D338" s="1">
        <f t="shared" si="13"/>
        <v>1</v>
      </c>
      <c r="F338" s="3">
        <v>0</v>
      </c>
    </row>
    <row r="339" spans="1:6" hidden="1" x14ac:dyDescent="0.2">
      <c r="A339" t="s">
        <v>1925</v>
      </c>
      <c r="B339" t="s">
        <v>518</v>
      </c>
      <c r="C339" t="str">
        <f t="shared" si="12"/>
        <v>Биофарм</v>
      </c>
      <c r="D339" s="1">
        <f t="shared" si="13"/>
        <v>1</v>
      </c>
      <c r="F339" s="3">
        <v>0</v>
      </c>
    </row>
    <row r="340" spans="1:6" hidden="1" x14ac:dyDescent="0.2">
      <c r="A340" t="s">
        <v>1926</v>
      </c>
      <c r="B340" t="s">
        <v>715</v>
      </c>
      <c r="C340" t="str">
        <f t="shared" si="12"/>
        <v>Аромасинтез</v>
      </c>
      <c r="D340" s="1">
        <f t="shared" si="13"/>
        <v>1</v>
      </c>
      <c r="F340" s="3">
        <v>0</v>
      </c>
    </row>
    <row r="341" spans="1:6" hidden="1" x14ac:dyDescent="0.2">
      <c r="A341" t="s">
        <v>1927</v>
      </c>
      <c r="B341" t="s">
        <v>716</v>
      </c>
      <c r="C341" t="str">
        <f t="shared" si="12"/>
        <v>ДАВ Фарм</v>
      </c>
      <c r="D341" s="1">
        <f t="shared" si="13"/>
        <v>1</v>
      </c>
      <c r="F341" s="3">
        <v>0</v>
      </c>
    </row>
    <row r="342" spans="1:6" hidden="1" x14ac:dyDescent="0.2">
      <c r="A342" t="s">
        <v>1928</v>
      </c>
      <c r="B342" t="s">
        <v>717</v>
      </c>
      <c r="C342" t="str">
        <f t="shared" si="12"/>
        <v>Фармаприм</v>
      </c>
      <c r="D342" s="1">
        <f t="shared" si="13"/>
        <v>1</v>
      </c>
      <c r="F342" s="3">
        <v>0</v>
      </c>
    </row>
    <row r="343" spans="1:6" hidden="1" x14ac:dyDescent="0.2">
      <c r="A343" t="s">
        <v>1929</v>
      </c>
      <c r="B343" t="s">
        <v>72</v>
      </c>
      <c r="C343" t="str">
        <f t="shared" si="12"/>
        <v>Фармамед</v>
      </c>
      <c r="D343" s="1">
        <f t="shared" si="13"/>
        <v>1</v>
      </c>
      <c r="F343" s="3">
        <v>0</v>
      </c>
    </row>
    <row r="344" spans="1:6" hidden="1" x14ac:dyDescent="0.2">
      <c r="A344" t="s">
        <v>1930</v>
      </c>
      <c r="B344" t="s">
        <v>2193</v>
      </c>
      <c r="C344" t="str">
        <f t="shared" si="12"/>
        <v>Рут де Бельвилль</v>
      </c>
      <c r="D344" s="1">
        <f t="shared" si="13"/>
        <v>1</v>
      </c>
      <c r="F344" s="3">
        <v>0</v>
      </c>
    </row>
    <row r="345" spans="1:6" hidden="1" x14ac:dyDescent="0.2">
      <c r="A345" t="s">
        <v>1931</v>
      </c>
      <c r="B345" t="s">
        <v>2194</v>
      </c>
      <c r="C345" t="str">
        <f t="shared" si="12"/>
        <v>Технопарк-Центр</v>
      </c>
      <c r="D345" s="1">
        <f t="shared" si="13"/>
        <v>1</v>
      </c>
      <c r="F345" s="3">
        <v>0</v>
      </c>
    </row>
    <row r="346" spans="1:6" hidden="1" x14ac:dyDescent="0.2">
      <c r="A346" t="s">
        <v>1932</v>
      </c>
      <c r="B346" t="s">
        <v>527</v>
      </c>
      <c r="C346" t="str">
        <f t="shared" si="12"/>
        <v>Наброс Фарма</v>
      </c>
      <c r="D346" s="1">
        <f t="shared" si="13"/>
        <v>1</v>
      </c>
      <c r="F346" s="3">
        <v>0</v>
      </c>
    </row>
    <row r="347" spans="1:6" hidden="1" x14ac:dyDescent="0.2">
      <c r="A347" t="s">
        <v>1933</v>
      </c>
      <c r="B347" t="s">
        <v>2195</v>
      </c>
      <c r="C347" t="str">
        <f t="shared" si="12"/>
        <v>Мефар Илач Санайии</v>
      </c>
      <c r="D347" s="1">
        <f t="shared" si="13"/>
        <v>1</v>
      </c>
      <c r="F347" s="3">
        <v>0</v>
      </c>
    </row>
    <row r="348" spans="1:6" hidden="1" x14ac:dyDescent="0.2">
      <c r="A348" t="s">
        <v>1934</v>
      </c>
      <c r="B348" t="s">
        <v>719</v>
      </c>
      <c r="C348" t="str">
        <f t="shared" si="12"/>
        <v>Йодные Технологии и Маркетинг</v>
      </c>
      <c r="D348" s="1">
        <f t="shared" si="13"/>
        <v>1</v>
      </c>
      <c r="F348" s="3">
        <v>0</v>
      </c>
    </row>
    <row r="349" spans="1:6" hidden="1" x14ac:dyDescent="0.2">
      <c r="A349" t="s">
        <v>1935</v>
      </c>
      <c r="B349" t="s">
        <v>2137</v>
      </c>
      <c r="C349" t="str">
        <f t="shared" si="12"/>
        <v>Контракт Фармакал</v>
      </c>
      <c r="D349" s="1">
        <f t="shared" si="13"/>
        <v>1</v>
      </c>
      <c r="F349" s="3">
        <v>0</v>
      </c>
    </row>
    <row r="350" spans="1:6" hidden="1" x14ac:dyDescent="0.2">
      <c r="A350" t="s">
        <v>1936</v>
      </c>
      <c r="B350" t="s">
        <v>2196</v>
      </c>
      <c r="C350" t="str">
        <f t="shared" si="12"/>
        <v>Римзер Спешиалти Продакшн</v>
      </c>
      <c r="D350" s="1">
        <f t="shared" si="13"/>
        <v>1</v>
      </c>
      <c r="F350" s="3">
        <v>0</v>
      </c>
    </row>
    <row r="351" spans="1:6" hidden="1" x14ac:dyDescent="0.2">
      <c r="A351" t="s">
        <v>1937</v>
      </c>
      <c r="B351" t="s">
        <v>720</v>
      </c>
      <c r="C351" t="str">
        <f t="shared" si="12"/>
        <v>Фермент Фирма</v>
      </c>
      <c r="D351" s="1">
        <f t="shared" si="13"/>
        <v>1</v>
      </c>
      <c r="F351" s="3">
        <v>0</v>
      </c>
    </row>
    <row r="352" spans="1:6" hidden="1" x14ac:dyDescent="0.2">
      <c r="A352" t="s">
        <v>1938</v>
      </c>
      <c r="B352" t="s">
        <v>2197</v>
      </c>
      <c r="C352" t="str">
        <f t="shared" si="12"/>
        <v>E-Phapma Trento</v>
      </c>
      <c r="D352" s="1">
        <f t="shared" si="13"/>
        <v>1</v>
      </c>
      <c r="F352" s="3">
        <v>0</v>
      </c>
    </row>
    <row r="353" spans="1:6" hidden="1" x14ac:dyDescent="0.2">
      <c r="A353" t="s">
        <v>1939</v>
      </c>
      <c r="B353" t="s">
        <v>539</v>
      </c>
      <c r="C353" t="str">
        <f t="shared" si="12"/>
        <v>Лаборатория Бейли Креат</v>
      </c>
      <c r="D353" s="1">
        <f t="shared" si="13"/>
        <v>1</v>
      </c>
      <c r="F353" s="3">
        <v>0</v>
      </c>
    </row>
    <row r="354" spans="1:6" hidden="1" x14ac:dyDescent="0.2">
      <c r="A354" t="s">
        <v>1940</v>
      </c>
      <c r="B354" t="s">
        <v>541</v>
      </c>
      <c r="C354" t="str">
        <f t="shared" si="12"/>
        <v>Хисунит</v>
      </c>
      <c r="D354" s="1">
        <f t="shared" si="13"/>
        <v>1</v>
      </c>
      <c r="F354" s="3">
        <v>0</v>
      </c>
    </row>
    <row r="355" spans="1:6" hidden="1" x14ac:dyDescent="0.2">
      <c r="A355" t="s">
        <v>1941</v>
      </c>
      <c r="B355" t="s">
        <v>2198</v>
      </c>
      <c r="C355" t="str">
        <f t="shared" si="12"/>
        <v>Микроген</v>
      </c>
      <c r="D355" s="1">
        <f t="shared" si="13"/>
        <v>0</v>
      </c>
      <c r="E355" t="s">
        <v>2199</v>
      </c>
      <c r="F355">
        <v>1</v>
      </c>
    </row>
    <row r="356" spans="1:6" hidden="1" x14ac:dyDescent="0.2">
      <c r="A356" t="s">
        <v>1942</v>
      </c>
      <c r="B356" t="s">
        <v>721</v>
      </c>
      <c r="C356" t="str">
        <f t="shared" si="12"/>
        <v>ГаличФарм</v>
      </c>
      <c r="D356" s="1">
        <f t="shared" si="13"/>
        <v>1</v>
      </c>
      <c r="F356" s="3">
        <v>0</v>
      </c>
    </row>
    <row r="357" spans="1:6" hidden="1" x14ac:dyDescent="0.2">
      <c r="A357" t="s">
        <v>1943</v>
      </c>
      <c r="B357" t="s">
        <v>2200</v>
      </c>
      <c r="C357" t="str">
        <f t="shared" si="12"/>
        <v>Р-Фарм</v>
      </c>
      <c r="D357" s="1">
        <f t="shared" si="13"/>
        <v>1</v>
      </c>
      <c r="E357" t="s">
        <v>2201</v>
      </c>
      <c r="F357">
        <v>1</v>
      </c>
    </row>
    <row r="358" spans="1:6" hidden="1" x14ac:dyDescent="0.2">
      <c r="A358" t="s">
        <v>1944</v>
      </c>
      <c r="B358" t="s">
        <v>2202</v>
      </c>
      <c r="C358" t="str">
        <f t="shared" si="12"/>
        <v>Sinsin Pharmaceutical</v>
      </c>
      <c r="D358" s="1">
        <f t="shared" si="13"/>
        <v>1</v>
      </c>
      <c r="F358" s="3">
        <v>0</v>
      </c>
    </row>
    <row r="359" spans="1:6" hidden="1" x14ac:dyDescent="0.2">
      <c r="A359" t="s">
        <v>1945</v>
      </c>
      <c r="B359" t="s">
        <v>2203</v>
      </c>
      <c r="C359" t="str">
        <f t="shared" si="12"/>
        <v>Мосхимфармпрепараты</v>
      </c>
      <c r="D359" s="1">
        <f t="shared" si="13"/>
        <v>1</v>
      </c>
      <c r="F359" s="3">
        <v>0</v>
      </c>
    </row>
    <row r="360" spans="1:6" hidden="1" x14ac:dyDescent="0.2">
      <c r="A360" t="s">
        <v>1946</v>
      </c>
      <c r="B360" t="s">
        <v>724</v>
      </c>
      <c r="C360" t="str">
        <f t="shared" si="12"/>
        <v>Доктор Н</v>
      </c>
      <c r="D360" s="1">
        <f t="shared" si="13"/>
        <v>1</v>
      </c>
      <c r="F360" s="3">
        <v>0</v>
      </c>
    </row>
    <row r="361" spans="1:6" hidden="1" x14ac:dyDescent="0.2">
      <c r="A361" t="s">
        <v>1947</v>
      </c>
      <c r="B361" t="s">
        <v>2204</v>
      </c>
      <c r="C361" t="str">
        <f t="shared" si="12"/>
        <v>Малкут</v>
      </c>
      <c r="D361" s="1">
        <f t="shared" si="13"/>
        <v>0</v>
      </c>
      <c r="F361" s="3">
        <v>0</v>
      </c>
    </row>
    <row r="362" spans="1:6" hidden="1" x14ac:dyDescent="0.2">
      <c r="A362" t="s">
        <v>1948</v>
      </c>
      <c r="B362" t="s">
        <v>2252</v>
      </c>
      <c r="C362" t="str">
        <f t="shared" si="12"/>
        <v>Промед</v>
      </c>
      <c r="D362" s="1">
        <f t="shared" si="13"/>
        <v>1</v>
      </c>
      <c r="F362" s="3">
        <v>0</v>
      </c>
    </row>
    <row r="363" spans="1:6" hidden="1" x14ac:dyDescent="0.2">
      <c r="A363" t="s">
        <v>1949</v>
      </c>
      <c r="B363" t="s">
        <v>554</v>
      </c>
      <c r="C363" t="str">
        <f t="shared" si="12"/>
        <v>Кьези Фарм</v>
      </c>
      <c r="D363" s="1">
        <f t="shared" si="13"/>
        <v>1</v>
      </c>
      <c r="F363" s="3">
        <v>0</v>
      </c>
    </row>
    <row r="364" spans="1:6" hidden="1" x14ac:dyDescent="0.2">
      <c r="A364" t="s">
        <v>1950</v>
      </c>
      <c r="B364" t="s">
        <v>726</v>
      </c>
      <c r="C364" t="str">
        <f t="shared" si="12"/>
        <v>Лекарь</v>
      </c>
      <c r="D364" s="1">
        <f t="shared" si="13"/>
        <v>1</v>
      </c>
      <c r="F364" s="3">
        <v>0</v>
      </c>
    </row>
    <row r="365" spans="1:6" hidden="1" x14ac:dyDescent="0.2">
      <c r="A365" t="s">
        <v>1951</v>
      </c>
      <c r="B365" t="s">
        <v>557</v>
      </c>
      <c r="C365" t="str">
        <f t="shared" si="12"/>
        <v>Фитонет</v>
      </c>
      <c r="D365" s="1">
        <f t="shared" si="13"/>
        <v>1</v>
      </c>
      <c r="F365" s="3">
        <v>0</v>
      </c>
    </row>
    <row r="366" spans="1:6" hidden="1" x14ac:dyDescent="0.2">
      <c r="A366" t="s">
        <v>1952</v>
      </c>
      <c r="B366" t="s">
        <v>727</v>
      </c>
      <c r="C366" t="str">
        <f t="shared" si="12"/>
        <v>ДАШТАИН ХАТУТИК</v>
      </c>
      <c r="D366" s="1">
        <f t="shared" si="13"/>
        <v>1</v>
      </c>
      <c r="F366" s="3">
        <v>0</v>
      </c>
    </row>
    <row r="367" spans="1:6" hidden="1" x14ac:dyDescent="0.2">
      <c r="A367" t="s">
        <v>1953</v>
      </c>
      <c r="B367" t="s">
        <v>728</v>
      </c>
      <c r="C367" t="str">
        <f t="shared" si="12"/>
        <v>Силма</v>
      </c>
      <c r="D367" s="1">
        <f t="shared" si="13"/>
        <v>1</v>
      </c>
      <c r="F367" s="3">
        <v>0</v>
      </c>
    </row>
  </sheetData>
  <autoFilter ref="A1:I367" xr:uid="{74869068-7659-4A40-9816-809BC179DD7E}">
    <filterColumn colId="0">
      <filters>
        <filter val="ОАО ЗМП &quot;Борисовский&quot;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Социальная аптека</vt:lpstr>
      <vt:lpstr>Здоровье</vt:lpstr>
      <vt:lpstr>Апрель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2023-05-15T09:35:17Z</dcterms:created>
  <dcterms:modified xsi:type="dcterms:W3CDTF">2023-05-18T13:11:22Z</dcterms:modified>
</cp:coreProperties>
</file>