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xyuH9l\Лабораторная рабоа 2.4\"/>
    </mc:Choice>
  </mc:AlternateContent>
  <bookViews>
    <workbookView xWindow="0" yWindow="0" windowWidth="23016" windowHeight="84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E3" i="1"/>
  <c r="E4" i="1"/>
  <c r="E5" i="1"/>
  <c r="E6" i="1"/>
  <c r="E7" i="1"/>
  <c r="E8" i="1"/>
  <c r="E9" i="1"/>
  <c r="E10" i="1"/>
  <c r="E11" i="1"/>
  <c r="E2" i="1"/>
  <c r="C15" i="1" l="1"/>
  <c r="F2" i="1" s="1"/>
  <c r="D2" i="1"/>
  <c r="G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F3" i="1" l="1"/>
  <c r="F6" i="1"/>
  <c r="F5" i="1"/>
  <c r="F8" i="1"/>
  <c r="F10" i="1"/>
  <c r="F7" i="1"/>
  <c r="F9" i="1"/>
  <c r="F11" i="1"/>
  <c r="F4" i="1"/>
</calcChain>
</file>

<file path=xl/sharedStrings.xml><?xml version="1.0" encoding="utf-8"?>
<sst xmlns="http://schemas.openxmlformats.org/spreadsheetml/2006/main" count="13" uniqueCount="11">
  <si>
    <t>№</t>
  </si>
  <si>
    <r>
      <t>U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B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</si>
  <si>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>, Вт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</si>
  <si>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1n</t>
    </r>
    <r>
      <rPr>
        <sz val="14"/>
        <color theme="1"/>
        <rFont val="Times New Roman"/>
        <family val="1"/>
        <charset val="204"/>
      </rPr>
      <t>, Bт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</si>
  <si>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2n</t>
    </r>
    <r>
      <rPr>
        <sz val="14"/>
        <color theme="1"/>
        <rFont val="Times New Roman"/>
        <family val="1"/>
        <charset val="204"/>
      </rPr>
      <t>, Вт</t>
    </r>
  </si>
  <si>
    <t>ἠ</t>
  </si>
  <si>
    <r>
      <t>I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, mA</t>
    </r>
  </si>
  <si>
    <t>=</t>
  </si>
  <si>
    <t>Iкз</t>
  </si>
  <si>
    <t>r</t>
  </si>
  <si>
    <t>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</si>
</sst>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2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169" fontId="1" fillId="0" borderId="1" xfId="0" applyNumberFormat="1" applyFont="1" applyBorder="1" applyAlignment="1">
      <alignment vertical="center" wrapText="1"/>
    </xf>
    <xf numFmtId="172" fontId="1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3937007874015"/>
          <c:y val="0.17171296296296296"/>
          <c:w val="0.8039536307961504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U1,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Лист1!$B$2:$B$11</c:f>
              <c:numCache>
                <c:formatCode>0.00</c:formatCode>
                <c:ptCount val="10"/>
                <c:pt idx="0">
                  <c:v>5.16</c:v>
                </c:pt>
                <c:pt idx="1">
                  <c:v>5.65</c:v>
                </c:pt>
                <c:pt idx="2">
                  <c:v>6.31</c:v>
                </c:pt>
                <c:pt idx="3">
                  <c:v>6.74</c:v>
                </c:pt>
                <c:pt idx="4">
                  <c:v>7.06</c:v>
                </c:pt>
                <c:pt idx="5">
                  <c:v>7.67</c:v>
                </c:pt>
                <c:pt idx="6">
                  <c:v>8.16</c:v>
                </c:pt>
                <c:pt idx="7">
                  <c:v>8.6199999999999992</c:v>
                </c:pt>
                <c:pt idx="8">
                  <c:v>9.34</c:v>
                </c:pt>
                <c:pt idx="9">
                  <c:v>9.9600000000000009</c:v>
                </c:pt>
              </c:numCache>
            </c:numRef>
          </c:xVal>
          <c:yVal>
            <c:numRef>
              <c:f>Лист1!$C$2:$C$11</c:f>
              <c:numCache>
                <c:formatCode>0.00</c:formatCode>
                <c:ptCount val="10"/>
                <c:pt idx="0">
                  <c:v>12.89</c:v>
                </c:pt>
                <c:pt idx="1">
                  <c:v>11.58</c:v>
                </c:pt>
                <c:pt idx="2">
                  <c:v>9.83</c:v>
                </c:pt>
                <c:pt idx="3">
                  <c:v>8.66</c:v>
                </c:pt>
                <c:pt idx="4">
                  <c:v>7.81</c:v>
                </c:pt>
                <c:pt idx="5">
                  <c:v>6.18</c:v>
                </c:pt>
                <c:pt idx="6">
                  <c:v>4.8499999999999996</c:v>
                </c:pt>
                <c:pt idx="7">
                  <c:v>3.63</c:v>
                </c:pt>
                <c:pt idx="8">
                  <c:v>1.69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4-4833-9861-C6B141D2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6624"/>
        <c:axId val="464357608"/>
      </c:scatterChart>
      <c:valAx>
        <c:axId val="464356624"/>
        <c:scaling>
          <c:orientation val="minMax"/>
          <c:max val="9.41"/>
          <c:min val="3.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357608"/>
        <c:crosses val="autoZero"/>
        <c:crossBetween val="midCat"/>
      </c:valAx>
      <c:valAx>
        <c:axId val="4643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3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22860</xdr:rowOff>
    </xdr:from>
    <xdr:to>
      <xdr:col>15</xdr:col>
      <xdr:colOff>419100</xdr:colOff>
      <xdr:row>12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5" sqref="A13:C15"/>
    </sheetView>
  </sheetViews>
  <sheetFormatPr defaultRowHeight="14.4" x14ac:dyDescent="0.3"/>
  <cols>
    <col min="6" max="6" width="15.21875" bestFit="1" customWidth="1"/>
  </cols>
  <sheetData>
    <row r="1" spans="1:7" ht="20.39999999999999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8" x14ac:dyDescent="0.3">
      <c r="A2" s="1">
        <v>1</v>
      </c>
      <c r="B2" s="2">
        <v>5.16</v>
      </c>
      <c r="C2" s="2">
        <v>12.89</v>
      </c>
      <c r="D2" s="3">
        <f>B2*$C$13/1000</f>
        <v>6.6512399999999999E-2</v>
      </c>
      <c r="E2" s="3">
        <f>B2*C2/1000</f>
        <v>6.6512399999999999E-2</v>
      </c>
      <c r="F2" s="4">
        <f>B2*B2*$C$15/1000000</f>
        <v>3.4458231325301207E-5</v>
      </c>
      <c r="G2" s="2">
        <f>E2/D2</f>
        <v>1</v>
      </c>
    </row>
    <row r="3" spans="1:7" ht="18" x14ac:dyDescent="0.3">
      <c r="A3" s="1">
        <v>2</v>
      </c>
      <c r="B3" s="2">
        <v>5.65</v>
      </c>
      <c r="C3" s="2">
        <v>11.58</v>
      </c>
      <c r="D3" s="3">
        <f>B3*$C$13/1000</f>
        <v>7.2828500000000004E-2</v>
      </c>
      <c r="E3" s="3">
        <f>B3*C3/1000</f>
        <v>6.5427000000000013E-2</v>
      </c>
      <c r="F3" s="4">
        <f>B3*B3*$C$15/1000000</f>
        <v>4.1313355923694776E-5</v>
      </c>
      <c r="G3" s="2">
        <f t="shared" ref="G3:G11" si="0">E3/D3</f>
        <v>0.8983708301008535</v>
      </c>
    </row>
    <row r="4" spans="1:7" ht="18" x14ac:dyDescent="0.3">
      <c r="A4" s="1">
        <v>3</v>
      </c>
      <c r="B4" s="2">
        <v>6.31</v>
      </c>
      <c r="C4" s="2">
        <v>9.83</v>
      </c>
      <c r="D4" s="3">
        <f>B4*$C$13/1000</f>
        <v>8.1335899999999989E-2</v>
      </c>
      <c r="E4" s="3">
        <f>B4*C4/1000</f>
        <v>6.2027299999999994E-2</v>
      </c>
      <c r="F4" s="4">
        <f>B4*B4*$C$15/1000000</f>
        <v>5.152906917670681E-5</v>
      </c>
      <c r="G4" s="2">
        <f t="shared" si="0"/>
        <v>0.76260667183863462</v>
      </c>
    </row>
    <row r="5" spans="1:7" ht="18" x14ac:dyDescent="0.3">
      <c r="A5" s="1">
        <v>4</v>
      </c>
      <c r="B5" s="2">
        <v>6.74</v>
      </c>
      <c r="C5" s="2">
        <v>8.66</v>
      </c>
      <c r="D5" s="3">
        <f>B5*$C$13/1000</f>
        <v>8.68786E-2</v>
      </c>
      <c r="E5" s="3">
        <f>B5*C5/1000</f>
        <v>5.8368400000000001E-2</v>
      </c>
      <c r="F5" s="4">
        <f>B5*B5*$C$15/1000000</f>
        <v>5.8791341767068273E-5</v>
      </c>
      <c r="G5" s="2">
        <f t="shared" si="0"/>
        <v>0.67183863460046545</v>
      </c>
    </row>
    <row r="6" spans="1:7" ht="18" x14ac:dyDescent="0.3">
      <c r="A6" s="1">
        <v>5</v>
      </c>
      <c r="B6" s="2">
        <v>7.06</v>
      </c>
      <c r="C6" s="2">
        <v>7.81</v>
      </c>
      <c r="D6" s="3">
        <f>B6*$C$13/1000</f>
        <v>9.1003399999999998E-2</v>
      </c>
      <c r="E6" s="3">
        <f>B6*C6/1000</f>
        <v>5.5138599999999996E-2</v>
      </c>
      <c r="F6" s="4">
        <f>B6*B6*$C$15/1000000</f>
        <v>6.4506426104417655E-5</v>
      </c>
      <c r="G6" s="2">
        <f t="shared" si="0"/>
        <v>0.60589604344453063</v>
      </c>
    </row>
    <row r="7" spans="1:7" ht="18" x14ac:dyDescent="0.3">
      <c r="A7" s="1">
        <v>6</v>
      </c>
      <c r="B7" s="2">
        <v>7.67</v>
      </c>
      <c r="C7" s="2">
        <v>6.18</v>
      </c>
      <c r="D7" s="3">
        <f>B7*$C$13/1000</f>
        <v>9.8866300000000004E-2</v>
      </c>
      <c r="E7" s="3">
        <f>B7*C7/1000</f>
        <v>4.7400599999999994E-2</v>
      </c>
      <c r="F7" s="4">
        <f>B7*B7*$C$15/1000000</f>
        <v>7.6134992068273085E-5</v>
      </c>
      <c r="G7" s="2">
        <f t="shared" si="0"/>
        <v>0.47944142746314966</v>
      </c>
    </row>
    <row r="8" spans="1:7" ht="18" x14ac:dyDescent="0.3">
      <c r="A8" s="1">
        <v>7</v>
      </c>
      <c r="B8" s="2">
        <v>8.16</v>
      </c>
      <c r="C8" s="2">
        <v>4.8499999999999996</v>
      </c>
      <c r="D8" s="3">
        <f>B8*$C$13/1000</f>
        <v>0.1051824</v>
      </c>
      <c r="E8" s="3">
        <f>B8*C8/1000</f>
        <v>3.9576E-2</v>
      </c>
      <c r="F8" s="4">
        <f>B8*B8*$C$15/1000000</f>
        <v>8.6173532530120468E-5</v>
      </c>
      <c r="G8" s="2">
        <f t="shared" si="0"/>
        <v>0.37626066718386347</v>
      </c>
    </row>
    <row r="9" spans="1:7" ht="18" x14ac:dyDescent="0.3">
      <c r="A9" s="1">
        <v>8</v>
      </c>
      <c r="B9" s="2">
        <v>8.6199999999999992</v>
      </c>
      <c r="C9" s="2">
        <v>3.63</v>
      </c>
      <c r="D9" s="3">
        <f>B9*$C$13/1000</f>
        <v>0.11111179999999998</v>
      </c>
      <c r="E9" s="3">
        <f>B9*C9/1000</f>
        <v>3.1290599999999995E-2</v>
      </c>
      <c r="F9" s="4">
        <f>B9*B9*$C$15/1000000</f>
        <v>9.6163023694779084E-5</v>
      </c>
      <c r="G9" s="2">
        <f t="shared" si="0"/>
        <v>0.28161365399534521</v>
      </c>
    </row>
    <row r="10" spans="1:7" ht="18" x14ac:dyDescent="0.3">
      <c r="A10" s="1">
        <v>9</v>
      </c>
      <c r="B10" s="2">
        <v>9.34</v>
      </c>
      <c r="C10" s="2">
        <v>1.69</v>
      </c>
      <c r="D10" s="3">
        <f>B10*$C$13/1000</f>
        <v>0.1203926</v>
      </c>
      <c r="E10" s="3">
        <f>B10*C10/1000</f>
        <v>1.5784599999999999E-2</v>
      </c>
      <c r="F10" s="4">
        <f>B10*B10*$C$15/1000000</f>
        <v>1.1289828152610439E-4</v>
      </c>
      <c r="G10" s="2">
        <f t="shared" si="0"/>
        <v>0.13110938712179984</v>
      </c>
    </row>
    <row r="11" spans="1:7" ht="18" x14ac:dyDescent="0.3">
      <c r="A11" s="1">
        <v>10</v>
      </c>
      <c r="B11" s="2">
        <v>9.9600000000000009</v>
      </c>
      <c r="C11" s="2">
        <v>0.02</v>
      </c>
      <c r="D11" s="3">
        <f>B11*$C$13/1000</f>
        <v>0.12838440000000004</v>
      </c>
      <c r="E11" s="3">
        <f>B11*C11/1000</f>
        <v>1.9920000000000002E-4</v>
      </c>
      <c r="F11" s="4">
        <f>B11*B11*$C$15/1000000</f>
        <v>1.283844E-4</v>
      </c>
      <c r="G11" s="2">
        <f t="shared" si="0"/>
        <v>1.5515903801396429E-3</v>
      </c>
    </row>
    <row r="13" spans="1:7" ht="18" x14ac:dyDescent="0.3">
      <c r="A13" s="3" t="s">
        <v>10</v>
      </c>
      <c r="B13" s="3" t="s">
        <v>7</v>
      </c>
      <c r="C13" s="3">
        <f>MAX(C2:C11)</f>
        <v>12.89</v>
      </c>
    </row>
    <row r="14" spans="1:7" ht="18" x14ac:dyDescent="0.3">
      <c r="A14" s="3" t="s">
        <v>8</v>
      </c>
      <c r="B14" s="3" t="s">
        <v>7</v>
      </c>
      <c r="C14" s="3">
        <f>MAX(B2:B11)</f>
        <v>9.9600000000000009</v>
      </c>
    </row>
    <row r="15" spans="1:7" ht="18" x14ac:dyDescent="0.3">
      <c r="A15" s="3" t="s">
        <v>9</v>
      </c>
      <c r="B15" s="3" t="s">
        <v>7</v>
      </c>
      <c r="C15" s="3">
        <f>C13/C14</f>
        <v>1.2941767068273091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dcterms:created xsi:type="dcterms:W3CDTF">2024-11-29T09:02:58Z</dcterms:created>
  <dcterms:modified xsi:type="dcterms:W3CDTF">2024-11-29T09:48:29Z</dcterms:modified>
</cp:coreProperties>
</file>