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6BF5965-BA17-4FE8-901B-99A58171218D}" xr6:coauthVersionLast="47" xr6:coauthVersionMax="47" xr10:uidLastSave="{00000000-0000-0000-0000-000000000000}"/>
  <bookViews>
    <workbookView xWindow="-120" yWindow="-120" windowWidth="20730" windowHeight="11160" xr2:uid="{613C268E-5D30-4CDB-B693-EBC76D7D8EB0}"/>
  </bookViews>
  <sheets>
    <sheet name="Resumen NASA Power 1997-1998" sheetId="1" r:id="rId1"/>
    <sheet name="Datos por dia 1997-1998" sheetId="2" r:id="rId2"/>
    <sheet name="Resumen NASA Power 2017-2018" sheetId="3" r:id="rId3"/>
    <sheet name="Prueba" sheetId="5" r:id="rId4"/>
    <sheet name="Datos por dia 2017-2018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5" l="1"/>
  <c r="E9" i="5"/>
  <c r="D10" i="5"/>
  <c r="C8" i="5"/>
  <c r="C7" i="5"/>
  <c r="C13" i="5"/>
  <c r="H21" i="3"/>
  <c r="E33" i="1"/>
  <c r="E32" i="1"/>
  <c r="E31" i="1"/>
  <c r="D33" i="1"/>
  <c r="D32" i="1"/>
  <c r="D31" i="1"/>
  <c r="I24" i="1"/>
  <c r="I23" i="1"/>
  <c r="C26" i="1"/>
  <c r="C31" i="1"/>
  <c r="C30" i="1"/>
  <c r="N24" i="1"/>
  <c r="M24" i="1"/>
  <c r="J24" i="1"/>
  <c r="H26" i="1"/>
  <c r="C29" i="1"/>
  <c r="C24" i="1"/>
  <c r="C21" i="3"/>
  <c r="K21" i="3"/>
  <c r="K20" i="3"/>
  <c r="G26" i="3" s="1"/>
  <c r="J22" i="3"/>
  <c r="G25" i="3"/>
  <c r="R21" i="3"/>
  <c r="M21" i="3"/>
  <c r="N21" i="3"/>
  <c r="O21" i="3"/>
  <c r="P21" i="3"/>
  <c r="Q21" i="3"/>
  <c r="L21" i="3"/>
  <c r="I21" i="3"/>
  <c r="G21" i="3"/>
  <c r="Q14" i="4"/>
  <c r="Q13" i="4"/>
  <c r="Q12" i="4"/>
  <c r="Q11" i="4"/>
  <c r="Q10" i="4"/>
  <c r="Q9" i="4"/>
  <c r="Q8" i="4"/>
  <c r="Q7" i="4"/>
  <c r="Q6" i="4"/>
  <c r="Q5" i="4"/>
  <c r="Q4" i="4"/>
  <c r="Q3" i="4"/>
  <c r="O14" i="4"/>
  <c r="O13" i="4"/>
  <c r="O12" i="4"/>
  <c r="O11" i="4"/>
  <c r="O10" i="4"/>
  <c r="O9" i="4"/>
  <c r="O8" i="4"/>
  <c r="O7" i="4"/>
  <c r="O6" i="4"/>
  <c r="O5" i="4"/>
  <c r="O4" i="4"/>
  <c r="O3" i="4"/>
  <c r="M14" i="4"/>
  <c r="M13" i="4"/>
  <c r="M12" i="4"/>
  <c r="M11" i="4"/>
  <c r="M10" i="4"/>
  <c r="M9" i="4"/>
  <c r="M8" i="4"/>
  <c r="M7" i="4"/>
  <c r="M6" i="4"/>
  <c r="M5" i="4"/>
  <c r="M4" i="4"/>
  <c r="M3" i="4"/>
  <c r="K14" i="4"/>
  <c r="K13" i="4"/>
  <c r="K12" i="4"/>
  <c r="K11" i="4"/>
  <c r="K10" i="4"/>
  <c r="K9" i="4"/>
  <c r="K8" i="4"/>
  <c r="K7" i="4"/>
  <c r="K6" i="4"/>
  <c r="K5" i="4"/>
  <c r="K4" i="4"/>
  <c r="K3" i="4"/>
  <c r="I14" i="4"/>
  <c r="I13" i="4"/>
  <c r="I12" i="4"/>
  <c r="I11" i="4"/>
  <c r="I10" i="4"/>
  <c r="I9" i="4"/>
  <c r="I8" i="4"/>
  <c r="I7" i="4"/>
  <c r="I6" i="4"/>
  <c r="I5" i="4"/>
  <c r="I4" i="4"/>
  <c r="I3" i="4"/>
  <c r="G14" i="4"/>
  <c r="G13" i="4"/>
  <c r="G12" i="4"/>
  <c r="G11" i="4"/>
  <c r="G10" i="4"/>
  <c r="G9" i="4"/>
  <c r="G8" i="4"/>
  <c r="G7" i="4"/>
  <c r="G6" i="4"/>
  <c r="G5" i="4"/>
  <c r="G4" i="4"/>
  <c r="G3" i="4"/>
  <c r="E14" i="4"/>
  <c r="E13" i="4"/>
  <c r="E12" i="4"/>
  <c r="E11" i="4"/>
  <c r="E10" i="4"/>
  <c r="E9" i="4"/>
  <c r="E8" i="4"/>
  <c r="E7" i="4"/>
  <c r="E6" i="4"/>
  <c r="E5" i="4"/>
  <c r="E4" i="4"/>
  <c r="E3" i="4"/>
  <c r="C14" i="4"/>
  <c r="C13" i="4"/>
  <c r="C12" i="4"/>
  <c r="C11" i="4"/>
  <c r="C10" i="4"/>
  <c r="C9" i="4"/>
  <c r="C8" i="4"/>
  <c r="C7" i="4"/>
  <c r="C6" i="4"/>
  <c r="C5" i="4"/>
  <c r="C4" i="4"/>
  <c r="C3" i="4"/>
  <c r="Q307" i="2"/>
  <c r="O307" i="2"/>
  <c r="M307" i="2"/>
  <c r="K307" i="2"/>
  <c r="I307" i="2"/>
  <c r="Q277" i="2"/>
  <c r="O277" i="2"/>
  <c r="M277" i="2"/>
  <c r="K277" i="2"/>
  <c r="I277" i="2"/>
  <c r="Q338" i="2"/>
  <c r="O338" i="2"/>
  <c r="M338" i="2"/>
  <c r="K338" i="2"/>
  <c r="I338" i="2"/>
  <c r="Q246" i="2"/>
  <c r="O246" i="2"/>
  <c r="M246" i="2"/>
  <c r="K246" i="2"/>
  <c r="I246" i="2"/>
  <c r="Q215" i="2"/>
  <c r="O215" i="2"/>
  <c r="M215" i="2"/>
  <c r="K215" i="2"/>
  <c r="I215" i="2"/>
  <c r="Q185" i="2"/>
  <c r="O185" i="2"/>
  <c r="M185" i="2"/>
  <c r="K185" i="2"/>
  <c r="I185" i="2"/>
  <c r="Q154" i="2"/>
  <c r="O154" i="2"/>
  <c r="M154" i="2"/>
  <c r="K154" i="2"/>
  <c r="I154" i="2"/>
  <c r="G154" i="2"/>
  <c r="Q124" i="2"/>
  <c r="O124" i="2"/>
  <c r="M124" i="2"/>
  <c r="K124" i="2"/>
  <c r="I124" i="2"/>
  <c r="Q93" i="2"/>
  <c r="O93" i="2"/>
  <c r="M93" i="2"/>
  <c r="K93" i="2"/>
  <c r="I93" i="2"/>
  <c r="Q65" i="2"/>
  <c r="O65" i="2"/>
  <c r="M65" i="2"/>
  <c r="K65" i="2"/>
  <c r="I65" i="2"/>
  <c r="Q34" i="2"/>
  <c r="O34" i="2"/>
  <c r="Q3" i="2"/>
  <c r="O3" i="2"/>
  <c r="M34" i="2"/>
  <c r="K34" i="2"/>
  <c r="I34" i="2"/>
  <c r="M3" i="2"/>
  <c r="K3" i="2"/>
  <c r="I3" i="2"/>
  <c r="G338" i="2"/>
  <c r="G307" i="2"/>
  <c r="G277" i="2"/>
  <c r="G246" i="2"/>
  <c r="G215" i="2"/>
  <c r="G185" i="2"/>
  <c r="G124" i="2"/>
  <c r="G93" i="2"/>
  <c r="G65" i="2"/>
  <c r="G34" i="2"/>
  <c r="G3" i="2"/>
  <c r="E338" i="2"/>
  <c r="E307" i="2"/>
  <c r="E277" i="2"/>
  <c r="E246" i="2"/>
  <c r="E215" i="2"/>
  <c r="E185" i="2"/>
  <c r="E154" i="2"/>
  <c r="E124" i="2"/>
  <c r="E93" i="2"/>
  <c r="E65" i="2"/>
  <c r="E34" i="2"/>
  <c r="E3" i="2"/>
  <c r="C3" i="2"/>
  <c r="C215" i="2"/>
  <c r="C277" i="2"/>
  <c r="C246" i="2"/>
  <c r="C307" i="2"/>
  <c r="C338" i="2"/>
  <c r="C185" i="2"/>
  <c r="C154" i="2"/>
  <c r="C124" i="2"/>
  <c r="C93" i="2"/>
  <c r="C65" i="2"/>
  <c r="C34" i="2"/>
  <c r="C32" i="1" l="1"/>
  <c r="G27" i="3"/>
  <c r="G28" i="3" s="1"/>
</calcChain>
</file>

<file path=xl/sharedStrings.xml><?xml version="1.0" encoding="utf-8"?>
<sst xmlns="http://schemas.openxmlformats.org/spreadsheetml/2006/main" count="810" uniqueCount="765">
  <si>
    <t>Temperatura</t>
  </si>
  <si>
    <t>Precipitacion</t>
  </si>
  <si>
    <t>Fecha</t>
  </si>
  <si>
    <t>01/12/1997</t>
  </si>
  <si>
    <t>02/12/1997</t>
  </si>
  <si>
    <t>03/12/1997</t>
  </si>
  <si>
    <t>04/12/1997</t>
  </si>
  <si>
    <t>05/12/1997</t>
  </si>
  <si>
    <t>06/12/1997</t>
  </si>
  <si>
    <t>07/12/1997</t>
  </si>
  <si>
    <t>08/12/1997</t>
  </si>
  <si>
    <t>09/12/1997</t>
  </si>
  <si>
    <t>10/12/1997</t>
  </si>
  <si>
    <t>11/12/1997</t>
  </si>
  <si>
    <t>12/12/1997</t>
  </si>
  <si>
    <t>13/12/1997</t>
  </si>
  <si>
    <t>14/12/1997</t>
  </si>
  <si>
    <t>15/12/1997</t>
  </si>
  <si>
    <t>16/12/1997</t>
  </si>
  <si>
    <t>17/12/1997</t>
  </si>
  <si>
    <t>18/12/1997</t>
  </si>
  <si>
    <t>19/12/1997</t>
  </si>
  <si>
    <t>20/12/1997</t>
  </si>
  <si>
    <t>21/12/1997</t>
  </si>
  <si>
    <t>22/12/1997</t>
  </si>
  <si>
    <t>23/12/1997</t>
  </si>
  <si>
    <t>24/12/1997</t>
  </si>
  <si>
    <t>25/12/1997</t>
  </si>
  <si>
    <t>26/12/1997</t>
  </si>
  <si>
    <t>27/12/1997</t>
  </si>
  <si>
    <t>28/12/1997</t>
  </si>
  <si>
    <t>29/12/1997</t>
  </si>
  <si>
    <t>30/12/1997</t>
  </si>
  <si>
    <t>31/12/1997</t>
  </si>
  <si>
    <t>01/01/1998</t>
  </si>
  <si>
    <t>02/01/1998</t>
  </si>
  <si>
    <t>03/01/1998</t>
  </si>
  <si>
    <t>04/01/1998</t>
  </si>
  <si>
    <t>05/01/1998</t>
  </si>
  <si>
    <t>06/01/1998</t>
  </si>
  <si>
    <t>07/01/1998</t>
  </si>
  <si>
    <t>08/01/1998</t>
  </si>
  <si>
    <t>09/01/1998</t>
  </si>
  <si>
    <t>10/01/1998</t>
  </si>
  <si>
    <t>11/01/1998</t>
  </si>
  <si>
    <t>12/01/1998</t>
  </si>
  <si>
    <t>13/01/1998</t>
  </si>
  <si>
    <t>14/01/1998</t>
  </si>
  <si>
    <t>15/01/1998</t>
  </si>
  <si>
    <t>16/01/1998</t>
  </si>
  <si>
    <t>17/01/1998</t>
  </si>
  <si>
    <t>18/01/1998</t>
  </si>
  <si>
    <t>19/01/1998</t>
  </si>
  <si>
    <t>20/01/1998</t>
  </si>
  <si>
    <t>21/01/1998</t>
  </si>
  <si>
    <t>22/01/1998</t>
  </si>
  <si>
    <t>23/01/1998</t>
  </si>
  <si>
    <t>24/01/1998</t>
  </si>
  <si>
    <t>25/01/1998</t>
  </si>
  <si>
    <t>26/01/1998</t>
  </si>
  <si>
    <t>27/01/1998</t>
  </si>
  <si>
    <t>28/01/1998</t>
  </si>
  <si>
    <t>29/01/1998</t>
  </si>
  <si>
    <t>30/01/1998</t>
  </si>
  <si>
    <t>31/01/1998</t>
  </si>
  <si>
    <t>01/02/1998</t>
  </si>
  <si>
    <t>02/02/1998</t>
  </si>
  <si>
    <t>03/02/1998</t>
  </si>
  <si>
    <t>04/02/1998</t>
  </si>
  <si>
    <t>05/02/1998</t>
  </si>
  <si>
    <t>06/02/1998</t>
  </si>
  <si>
    <t>07/02/1998</t>
  </si>
  <si>
    <t>08/02/1998</t>
  </si>
  <si>
    <t>09/02/1998</t>
  </si>
  <si>
    <t>10/02/1998</t>
  </si>
  <si>
    <t>11/02/1998</t>
  </si>
  <si>
    <t>12/02/1998</t>
  </si>
  <si>
    <t>13/02/1998</t>
  </si>
  <si>
    <t>14/02/1998</t>
  </si>
  <si>
    <t>15/02/1998</t>
  </si>
  <si>
    <t>16/02/1998</t>
  </si>
  <si>
    <t>17/02/1998</t>
  </si>
  <si>
    <t>18/02/1998</t>
  </si>
  <si>
    <t>19/02/1998</t>
  </si>
  <si>
    <t>20/02/1998</t>
  </si>
  <si>
    <t>21/02/1998</t>
  </si>
  <si>
    <t>22/02/1998</t>
  </si>
  <si>
    <t>23/02/1998</t>
  </si>
  <si>
    <t>24/02/1998</t>
  </si>
  <si>
    <t>25/02/1998</t>
  </si>
  <si>
    <t>26/02/1998</t>
  </si>
  <si>
    <t>27/02/1998</t>
  </si>
  <si>
    <t>28/02/1998</t>
  </si>
  <si>
    <t>01/03/1998</t>
  </si>
  <si>
    <t>02/03/1998</t>
  </si>
  <si>
    <t>03/03/1998</t>
  </si>
  <si>
    <t>04/03/1998</t>
  </si>
  <si>
    <t>05/03/1998</t>
  </si>
  <si>
    <t>06/03/1998</t>
  </si>
  <si>
    <t>07/03/1998</t>
  </si>
  <si>
    <t>08/03/1998</t>
  </si>
  <si>
    <t>09/03/1998</t>
  </si>
  <si>
    <t>10/03/1998</t>
  </si>
  <si>
    <t>11/03/1998</t>
  </si>
  <si>
    <t>12/03/1998</t>
  </si>
  <si>
    <t>13/03/1998</t>
  </si>
  <si>
    <t>14/03/1998</t>
  </si>
  <si>
    <t>15/03/1998</t>
  </si>
  <si>
    <t>16/03/1998</t>
  </si>
  <si>
    <t>17/03/1998</t>
  </si>
  <si>
    <t>18/03/1998</t>
  </si>
  <si>
    <t>19/03/1998</t>
  </si>
  <si>
    <t>20/03/1998</t>
  </si>
  <si>
    <t>21/03/1998</t>
  </si>
  <si>
    <t>22/03/1998</t>
  </si>
  <si>
    <t>23/03/1998</t>
  </si>
  <si>
    <t>24/03/1998</t>
  </si>
  <si>
    <t>25/03/1998</t>
  </si>
  <si>
    <t>26/03/1998</t>
  </si>
  <si>
    <t>27/03/1998</t>
  </si>
  <si>
    <t>28/03/1998</t>
  </si>
  <si>
    <t>29/03/1998</t>
  </si>
  <si>
    <t>30/03/1998</t>
  </si>
  <si>
    <t>31/03/1998</t>
  </si>
  <si>
    <t>01/04/1998</t>
  </si>
  <si>
    <t>02/04/1998</t>
  </si>
  <si>
    <t>03/04/1998</t>
  </si>
  <si>
    <t>04/04/1998</t>
  </si>
  <si>
    <t>05/04/1998</t>
  </si>
  <si>
    <t>06/04/1998</t>
  </si>
  <si>
    <t>07/04/1998</t>
  </si>
  <si>
    <t>08/04/1998</t>
  </si>
  <si>
    <t>09/04/1998</t>
  </si>
  <si>
    <t>10/04/1998</t>
  </si>
  <si>
    <t>11/04/1998</t>
  </si>
  <si>
    <t>12/04/1998</t>
  </si>
  <si>
    <t>13/04/1998</t>
  </si>
  <si>
    <t>14/04/1998</t>
  </si>
  <si>
    <t>15/04/1998</t>
  </si>
  <si>
    <t>16/04/1998</t>
  </si>
  <si>
    <t>17/04/1998</t>
  </si>
  <si>
    <t>18/04/1998</t>
  </si>
  <si>
    <t>19/04/1998</t>
  </si>
  <si>
    <t>20/04/1998</t>
  </si>
  <si>
    <t>21/04/1998</t>
  </si>
  <si>
    <t>22/04/1998</t>
  </si>
  <si>
    <t>23/04/1998</t>
  </si>
  <si>
    <t>24/04/1998</t>
  </si>
  <si>
    <t>25/04/1998</t>
  </si>
  <si>
    <t>26/04/1998</t>
  </si>
  <si>
    <t>27/04/1998</t>
  </si>
  <si>
    <t>28/04/1998</t>
  </si>
  <si>
    <t>29/04/1998</t>
  </si>
  <si>
    <t>30/04/1998</t>
  </si>
  <si>
    <t>01/05/1998</t>
  </si>
  <si>
    <t>02/05/1998</t>
  </si>
  <si>
    <t>03/05/1998</t>
  </si>
  <si>
    <t>04/05/1998</t>
  </si>
  <si>
    <t>05/05/1998</t>
  </si>
  <si>
    <t>06/05/1998</t>
  </si>
  <si>
    <t>07/05/1998</t>
  </si>
  <si>
    <t>08/05/1998</t>
  </si>
  <si>
    <t>09/05/1998</t>
  </si>
  <si>
    <t>10/05/1998</t>
  </si>
  <si>
    <t>11/05/1998</t>
  </si>
  <si>
    <t>12/05/1998</t>
  </si>
  <si>
    <t>13/05/1998</t>
  </si>
  <si>
    <t>14/05/1998</t>
  </si>
  <si>
    <t>15/05/1998</t>
  </si>
  <si>
    <t>16/05/1998</t>
  </si>
  <si>
    <t>17/05/1998</t>
  </si>
  <si>
    <t>18/05/1998</t>
  </si>
  <si>
    <t>19/05/1998</t>
  </si>
  <si>
    <t>20/05/1998</t>
  </si>
  <si>
    <t>21/05/1998</t>
  </si>
  <si>
    <t>22/05/1998</t>
  </si>
  <si>
    <t>23/05/1998</t>
  </si>
  <si>
    <t>24/05/1998</t>
  </si>
  <si>
    <t>25/05/1998</t>
  </si>
  <si>
    <t>26/05/1998</t>
  </si>
  <si>
    <t>27/05/1998</t>
  </si>
  <si>
    <t>28/05/1998</t>
  </si>
  <si>
    <t>29/05/1998</t>
  </si>
  <si>
    <t>30/05/1998</t>
  </si>
  <si>
    <t>31/05/1998</t>
  </si>
  <si>
    <t>01/06/1998</t>
  </si>
  <si>
    <t>02/06/1998</t>
  </si>
  <si>
    <t>03/06/1998</t>
  </si>
  <si>
    <t>04/06/1998</t>
  </si>
  <si>
    <t>05/06/1998</t>
  </si>
  <si>
    <t>06/06/1998</t>
  </si>
  <si>
    <t>07/06/1998</t>
  </si>
  <si>
    <t>08/06/1998</t>
  </si>
  <si>
    <t>09/06/1998</t>
  </si>
  <si>
    <t>10/06/1998</t>
  </si>
  <si>
    <t>11/06/1998</t>
  </si>
  <si>
    <t>12/06/1998</t>
  </si>
  <si>
    <t>13/06/1998</t>
  </si>
  <si>
    <t>14/06/1998</t>
  </si>
  <si>
    <t>15/06/1998</t>
  </si>
  <si>
    <t>16/06/1998</t>
  </si>
  <si>
    <t>17/06/1998</t>
  </si>
  <si>
    <t>18/06/1998</t>
  </si>
  <si>
    <t>19/06/1998</t>
  </si>
  <si>
    <t>20/06/1998</t>
  </si>
  <si>
    <t>21/06/1998</t>
  </si>
  <si>
    <t>22/06/1998</t>
  </si>
  <si>
    <t>23/06/1998</t>
  </si>
  <si>
    <t>24/06/1998</t>
  </si>
  <si>
    <t>25/06/1998</t>
  </si>
  <si>
    <t>26/06/1998</t>
  </si>
  <si>
    <t>27/06/1998</t>
  </si>
  <si>
    <t>28/06/1998</t>
  </si>
  <si>
    <t>29/06/1998</t>
  </si>
  <si>
    <t>30/06/1998</t>
  </si>
  <si>
    <t>01/07/1998</t>
  </si>
  <si>
    <t>02/07/1998</t>
  </si>
  <si>
    <t>03/07/1998</t>
  </si>
  <si>
    <t>04/07/1998</t>
  </si>
  <si>
    <t>05/07/1998</t>
  </si>
  <si>
    <t>06/07/1998</t>
  </si>
  <si>
    <t>07/07/1998</t>
  </si>
  <si>
    <t>08/07/1998</t>
  </si>
  <si>
    <t>09/07/1998</t>
  </si>
  <si>
    <t>10/07/1998</t>
  </si>
  <si>
    <t>11/07/1998</t>
  </si>
  <si>
    <t>12/07/1998</t>
  </si>
  <si>
    <t>13/07/1998</t>
  </si>
  <si>
    <t>14/07/1998</t>
  </si>
  <si>
    <t>15/07/1998</t>
  </si>
  <si>
    <t>16/07/1998</t>
  </si>
  <si>
    <t>17/07/1998</t>
  </si>
  <si>
    <t>18/07/1998</t>
  </si>
  <si>
    <t>19/07/1998</t>
  </si>
  <si>
    <t>20/07/1998</t>
  </si>
  <si>
    <t>21/07/1998</t>
  </si>
  <si>
    <t>22/07/1998</t>
  </si>
  <si>
    <t>23/07/1998</t>
  </si>
  <si>
    <t>24/07/1998</t>
  </si>
  <si>
    <t>25/07/1998</t>
  </si>
  <si>
    <t>26/07/1998</t>
  </si>
  <si>
    <t>27/07/1998</t>
  </si>
  <si>
    <t>28/07/1998</t>
  </si>
  <si>
    <t>29/07/1998</t>
  </si>
  <si>
    <t>30/07/1998</t>
  </si>
  <si>
    <t>31/07/1998</t>
  </si>
  <si>
    <t>01/08/1998</t>
  </si>
  <si>
    <t>02/08/1998</t>
  </si>
  <si>
    <t>03/08/1998</t>
  </si>
  <si>
    <t>04/08/1998</t>
  </si>
  <si>
    <t>05/08/1998</t>
  </si>
  <si>
    <t>06/08/1998</t>
  </si>
  <si>
    <t>07/08/1998</t>
  </si>
  <si>
    <t>08/08/1998</t>
  </si>
  <si>
    <t>09/08/1998</t>
  </si>
  <si>
    <t>10/08/1998</t>
  </si>
  <si>
    <t>11/08/1998</t>
  </si>
  <si>
    <t>12/08/1998</t>
  </si>
  <si>
    <t>13/08/1998</t>
  </si>
  <si>
    <t>14/08/1998</t>
  </si>
  <si>
    <t>15/08/1998</t>
  </si>
  <si>
    <t>16/08/1998</t>
  </si>
  <si>
    <t>17/08/1998</t>
  </si>
  <si>
    <t>18/08/1998</t>
  </si>
  <si>
    <t>19/08/1998</t>
  </si>
  <si>
    <t>20/08/1998</t>
  </si>
  <si>
    <t>21/08/1998</t>
  </si>
  <si>
    <t>22/08/1998</t>
  </si>
  <si>
    <t>23/08/1998</t>
  </si>
  <si>
    <t>24/08/1998</t>
  </si>
  <si>
    <t>25/08/1998</t>
  </si>
  <si>
    <t>26/08/1998</t>
  </si>
  <si>
    <t>27/08/1998</t>
  </si>
  <si>
    <t>28/08/1998</t>
  </si>
  <si>
    <t>29/08/1998</t>
  </si>
  <si>
    <t>30/08/1998</t>
  </si>
  <si>
    <t>31/08/1998</t>
  </si>
  <si>
    <t>01/09/1998</t>
  </si>
  <si>
    <t>02/09/1998</t>
  </si>
  <si>
    <t>03/09/1998</t>
  </si>
  <si>
    <t>04/09/1998</t>
  </si>
  <si>
    <t>05/09/1998</t>
  </si>
  <si>
    <t>06/09/1998</t>
  </si>
  <si>
    <t>07/09/1998</t>
  </si>
  <si>
    <t>08/09/1998</t>
  </si>
  <si>
    <t>09/09/1998</t>
  </si>
  <si>
    <t>10/09/1998</t>
  </si>
  <si>
    <t>11/09/1998</t>
  </si>
  <si>
    <t>12/09/1998</t>
  </si>
  <si>
    <t>13/09/1998</t>
  </si>
  <si>
    <t>14/09/1998</t>
  </si>
  <si>
    <t>15/09/1998</t>
  </si>
  <si>
    <t>16/09/1998</t>
  </si>
  <si>
    <t>17/09/1998</t>
  </si>
  <si>
    <t>18/09/1998</t>
  </si>
  <si>
    <t>19/09/1998</t>
  </si>
  <si>
    <t>20/09/1998</t>
  </si>
  <si>
    <t>21/09/1998</t>
  </si>
  <si>
    <t>22/09/1998</t>
  </si>
  <si>
    <t>23/09/1998</t>
  </si>
  <si>
    <t>24/09/1998</t>
  </si>
  <si>
    <t>25/09/1998</t>
  </si>
  <si>
    <t>26/09/1998</t>
  </si>
  <si>
    <t>27/09/1998</t>
  </si>
  <si>
    <t>28/09/1998</t>
  </si>
  <si>
    <t>29/09/1998</t>
  </si>
  <si>
    <t>30/09/1998</t>
  </si>
  <si>
    <t>01/10/1998</t>
  </si>
  <si>
    <t>02/10/1998</t>
  </si>
  <si>
    <t>03/10/1998</t>
  </si>
  <si>
    <t>04/10/1998</t>
  </si>
  <si>
    <t>05/10/1998</t>
  </si>
  <si>
    <t>06/10/1998</t>
  </si>
  <si>
    <t>07/10/1998</t>
  </si>
  <si>
    <t>08/10/1998</t>
  </si>
  <si>
    <t>09/10/1998</t>
  </si>
  <si>
    <t>10/10/1998</t>
  </si>
  <si>
    <t>11/10/1998</t>
  </si>
  <si>
    <t>12/10/1998</t>
  </si>
  <si>
    <t>13/10/1998</t>
  </si>
  <si>
    <t>14/10/1998</t>
  </si>
  <si>
    <t>15/10/1998</t>
  </si>
  <si>
    <t>16/10/1998</t>
  </si>
  <si>
    <t>17/10/1998</t>
  </si>
  <si>
    <t>18/10/1998</t>
  </si>
  <si>
    <t>19/10/1998</t>
  </si>
  <si>
    <t>20/10/1998</t>
  </si>
  <si>
    <t>21/10/1998</t>
  </si>
  <si>
    <t>22/10/1998</t>
  </si>
  <si>
    <t>23/10/1998</t>
  </si>
  <si>
    <t>24/10/1998</t>
  </si>
  <si>
    <t>25/10/1998</t>
  </si>
  <si>
    <t>26/10/1998</t>
  </si>
  <si>
    <t>27/10/1998</t>
  </si>
  <si>
    <t>28/10/1998</t>
  </si>
  <si>
    <t>29/10/1998</t>
  </si>
  <si>
    <t>30/10/1998</t>
  </si>
  <si>
    <t>31/10/1998</t>
  </si>
  <si>
    <t>01/11/1998</t>
  </si>
  <si>
    <t>02/11/1998</t>
  </si>
  <si>
    <t>03/11/1998</t>
  </si>
  <si>
    <t>04/11/1998</t>
  </si>
  <si>
    <t>05/11/1998</t>
  </si>
  <si>
    <t>06/11/1998</t>
  </si>
  <si>
    <t>07/11/1998</t>
  </si>
  <si>
    <t>08/11/1998</t>
  </si>
  <si>
    <t>09/11/1998</t>
  </si>
  <si>
    <t>10/11/1998</t>
  </si>
  <si>
    <t>11/11/1998</t>
  </si>
  <si>
    <t>12/11/1998</t>
  </si>
  <si>
    <t>13/11/1998</t>
  </si>
  <si>
    <t>14/11/1998</t>
  </si>
  <si>
    <t>15/11/1998</t>
  </si>
  <si>
    <t>16/11/1998</t>
  </si>
  <si>
    <t>17/11/1998</t>
  </si>
  <si>
    <t>18/11/1998</t>
  </si>
  <si>
    <t>19/11/1998</t>
  </si>
  <si>
    <t>20/11/1998</t>
  </si>
  <si>
    <t>21/11/1998</t>
  </si>
  <si>
    <t>22/11/1998</t>
  </si>
  <si>
    <t>23/11/1998</t>
  </si>
  <si>
    <t>24/11/1998</t>
  </si>
  <si>
    <t>25/11/1998</t>
  </si>
  <si>
    <t>26/11/1998</t>
  </si>
  <si>
    <t>27/11/1998</t>
  </si>
  <si>
    <t>28/11/1998</t>
  </si>
  <si>
    <t>29/11/1998</t>
  </si>
  <si>
    <t>30/11/1998</t>
  </si>
  <si>
    <t>ETP</t>
  </si>
  <si>
    <t xml:space="preserve">ETR </t>
  </si>
  <si>
    <t>LLU</t>
  </si>
  <si>
    <t>LLU INF</t>
  </si>
  <si>
    <t>LLU ESC</t>
  </si>
  <si>
    <t>PERC</t>
  </si>
  <si>
    <t>ETR</t>
  </si>
  <si>
    <t>LLU  INF</t>
  </si>
  <si>
    <t>INF</t>
  </si>
  <si>
    <t>ESC</t>
  </si>
  <si>
    <t>01/12/2017</t>
  </si>
  <si>
    <t>02/12/2017</t>
  </si>
  <si>
    <t>03/12/2017</t>
  </si>
  <si>
    <t>04/12/2017</t>
  </si>
  <si>
    <t>05/12/2017</t>
  </si>
  <si>
    <t>06/12/2017</t>
  </si>
  <si>
    <t>07/12/2017</t>
  </si>
  <si>
    <t>08/12/2017</t>
  </si>
  <si>
    <t>09/12/2017</t>
  </si>
  <si>
    <t>10/12/2017</t>
  </si>
  <si>
    <t>11/12/2017</t>
  </si>
  <si>
    <t>12/12/2017</t>
  </si>
  <si>
    <t>13/12/2017</t>
  </si>
  <si>
    <t>14/12/2017</t>
  </si>
  <si>
    <t>15/12/2017</t>
  </si>
  <si>
    <t>16/12/2017</t>
  </si>
  <si>
    <t>17/12/2017</t>
  </si>
  <si>
    <t>18/12/2017</t>
  </si>
  <si>
    <t>19/12/2017</t>
  </si>
  <si>
    <t>20/12/2017</t>
  </si>
  <si>
    <t>21/12/2017</t>
  </si>
  <si>
    <t>22/12/2017</t>
  </si>
  <si>
    <t>23/12/2017</t>
  </si>
  <si>
    <t>24/12/2017</t>
  </si>
  <si>
    <t>25/12/2017</t>
  </si>
  <si>
    <t>26/12/2017</t>
  </si>
  <si>
    <t>27/12/2017</t>
  </si>
  <si>
    <t>28/12/2017</t>
  </si>
  <si>
    <t>29/12/2017</t>
  </si>
  <si>
    <t>30/12/2017</t>
  </si>
  <si>
    <t>31/12/2017</t>
  </si>
  <si>
    <t>01/01/2018</t>
  </si>
  <si>
    <t>02/01/2018</t>
  </si>
  <si>
    <t>03/01/2018</t>
  </si>
  <si>
    <t>04/01/2018</t>
  </si>
  <si>
    <t>05/01/2018</t>
  </si>
  <si>
    <t>06/01/2018</t>
  </si>
  <si>
    <t>07/01/2018</t>
  </si>
  <si>
    <t>08/01/2018</t>
  </si>
  <si>
    <t>09/01/2018</t>
  </si>
  <si>
    <t>10/01/2018</t>
  </si>
  <si>
    <t>11/01/2018</t>
  </si>
  <si>
    <t>12/01/2018</t>
  </si>
  <si>
    <t>13/01/2018</t>
  </si>
  <si>
    <t>14/01/2018</t>
  </si>
  <si>
    <t>15/01/2018</t>
  </si>
  <si>
    <t>16/01/2018</t>
  </si>
  <si>
    <t>17/01/2018</t>
  </si>
  <si>
    <t>18/01/2018</t>
  </si>
  <si>
    <t>19/01/2018</t>
  </si>
  <si>
    <t>20/01/2018</t>
  </si>
  <si>
    <t>21/01/2018</t>
  </si>
  <si>
    <t>22/01/2018</t>
  </si>
  <si>
    <t>23/01/2018</t>
  </si>
  <si>
    <t>24/01/2018</t>
  </si>
  <si>
    <t>25/01/2018</t>
  </si>
  <si>
    <t>26/01/2018</t>
  </si>
  <si>
    <t>27/01/2018</t>
  </si>
  <si>
    <t>28/01/2018</t>
  </si>
  <si>
    <t>29/01/2018</t>
  </si>
  <si>
    <t>30/01/2018</t>
  </si>
  <si>
    <t>31/01/2018</t>
  </si>
  <si>
    <t>01/02/2018</t>
  </si>
  <si>
    <t>02/02/2018</t>
  </si>
  <si>
    <t>03/02/2018</t>
  </si>
  <si>
    <t>04/02/2018</t>
  </si>
  <si>
    <t>05/02/2018</t>
  </si>
  <si>
    <t>06/02/2018</t>
  </si>
  <si>
    <t>07/02/2018</t>
  </si>
  <si>
    <t>08/02/2018</t>
  </si>
  <si>
    <t>09/02/2018</t>
  </si>
  <si>
    <t>10/02/2018</t>
  </si>
  <si>
    <t>11/02/2018</t>
  </si>
  <si>
    <t>12/02/2018</t>
  </si>
  <si>
    <t>13/02/2018</t>
  </si>
  <si>
    <t>14/02/2018</t>
  </si>
  <si>
    <t>15/02/2018</t>
  </si>
  <si>
    <t>16/02/2018</t>
  </si>
  <si>
    <t>17/02/2018</t>
  </si>
  <si>
    <t>18/02/2018</t>
  </si>
  <si>
    <t>19/02/2018</t>
  </si>
  <si>
    <t>20/02/2018</t>
  </si>
  <si>
    <t>21/02/2018</t>
  </si>
  <si>
    <t>22/02/2018</t>
  </si>
  <si>
    <t>23/02/2018</t>
  </si>
  <si>
    <t>24/02/2018</t>
  </si>
  <si>
    <t>25/02/2018</t>
  </si>
  <si>
    <t>26/02/2018</t>
  </si>
  <si>
    <t>27/02/2018</t>
  </si>
  <si>
    <t>28/02/2018</t>
  </si>
  <si>
    <t>01/03/2018</t>
  </si>
  <si>
    <t>02/03/2018</t>
  </si>
  <si>
    <t>03/03/2018</t>
  </si>
  <si>
    <t>04/03/2018</t>
  </si>
  <si>
    <t>05/03/2018</t>
  </si>
  <si>
    <t>06/03/2018</t>
  </si>
  <si>
    <t>07/03/2018</t>
  </si>
  <si>
    <t>08/03/2018</t>
  </si>
  <si>
    <t>09/03/2018</t>
  </si>
  <si>
    <t>10/03/2018</t>
  </si>
  <si>
    <t>11/03/2018</t>
  </si>
  <si>
    <t>12/03/2018</t>
  </si>
  <si>
    <t>13/03/2018</t>
  </si>
  <si>
    <t>14/03/2018</t>
  </si>
  <si>
    <t>15/03/2018</t>
  </si>
  <si>
    <t>16/03/2018</t>
  </si>
  <si>
    <t>17/03/2018</t>
  </si>
  <si>
    <t>18/03/2018</t>
  </si>
  <si>
    <t>19/03/2018</t>
  </si>
  <si>
    <t>20/03/2018</t>
  </si>
  <si>
    <t>21/03/2018</t>
  </si>
  <si>
    <t>22/03/2018</t>
  </si>
  <si>
    <t>23/03/2018</t>
  </si>
  <si>
    <t>24/03/2018</t>
  </si>
  <si>
    <t>25/03/2018</t>
  </si>
  <si>
    <t>26/03/2018</t>
  </si>
  <si>
    <t>27/03/2018</t>
  </si>
  <si>
    <t>28/03/2018</t>
  </si>
  <si>
    <t>29/03/2018</t>
  </si>
  <si>
    <t>30/03/2018</t>
  </si>
  <si>
    <t>31/03/2018</t>
  </si>
  <si>
    <t>01/04/2018</t>
  </si>
  <si>
    <t>02/04/2018</t>
  </si>
  <si>
    <t>03/04/2018</t>
  </si>
  <si>
    <t>04/04/2018</t>
  </si>
  <si>
    <t>05/04/2018</t>
  </si>
  <si>
    <t>06/04/2018</t>
  </si>
  <si>
    <t>07/04/2018</t>
  </si>
  <si>
    <t>08/04/2018</t>
  </si>
  <si>
    <t>09/04/2018</t>
  </si>
  <si>
    <t>10/04/2018</t>
  </si>
  <si>
    <t>11/04/2018</t>
  </si>
  <si>
    <t>12/04/2018</t>
  </si>
  <si>
    <t>13/04/2018</t>
  </si>
  <si>
    <t>14/04/2018</t>
  </si>
  <si>
    <t>15/04/2018</t>
  </si>
  <si>
    <t>16/04/2018</t>
  </si>
  <si>
    <t>17/04/2018</t>
  </si>
  <si>
    <t>18/04/2018</t>
  </si>
  <si>
    <t>19/04/2018</t>
  </si>
  <si>
    <t>20/04/2018</t>
  </si>
  <si>
    <t>21/04/2018</t>
  </si>
  <si>
    <t>22/04/2018</t>
  </si>
  <si>
    <t>23/04/2018</t>
  </si>
  <si>
    <t>24/04/2018</t>
  </si>
  <si>
    <t>25/04/2018</t>
  </si>
  <si>
    <t>26/04/2018</t>
  </si>
  <si>
    <t>27/04/2018</t>
  </si>
  <si>
    <t>28/04/2018</t>
  </si>
  <si>
    <t>29/04/2018</t>
  </si>
  <si>
    <t>30/04/2018</t>
  </si>
  <si>
    <t>01/05/2018</t>
  </si>
  <si>
    <t>02/05/2018</t>
  </si>
  <si>
    <t>03/05/2018</t>
  </si>
  <si>
    <t>04/05/2018</t>
  </si>
  <si>
    <t>05/05/2018</t>
  </si>
  <si>
    <t>06/05/2018</t>
  </si>
  <si>
    <t>07/05/2018</t>
  </si>
  <si>
    <t>08/05/2018</t>
  </si>
  <si>
    <t>09/05/2018</t>
  </si>
  <si>
    <t>10/05/2018</t>
  </si>
  <si>
    <t>11/05/2018</t>
  </si>
  <si>
    <t>12/05/2018</t>
  </si>
  <si>
    <t>13/05/2018</t>
  </si>
  <si>
    <t>14/05/2018</t>
  </si>
  <si>
    <t>15/05/2018</t>
  </si>
  <si>
    <t>16/05/2018</t>
  </si>
  <si>
    <t>17/05/2018</t>
  </si>
  <si>
    <t>18/05/2018</t>
  </si>
  <si>
    <t>19/05/2018</t>
  </si>
  <si>
    <t>20/05/2018</t>
  </si>
  <si>
    <t>21/05/2018</t>
  </si>
  <si>
    <t>22/05/2018</t>
  </si>
  <si>
    <t>23/05/2018</t>
  </si>
  <si>
    <t>24/05/2018</t>
  </si>
  <si>
    <t>25/05/2018</t>
  </si>
  <si>
    <t>26/05/2018</t>
  </si>
  <si>
    <t>27/05/2018</t>
  </si>
  <si>
    <t>28/05/2018</t>
  </si>
  <si>
    <t>29/05/2018</t>
  </si>
  <si>
    <t>30/05/2018</t>
  </si>
  <si>
    <t>31/05/2018</t>
  </si>
  <si>
    <t>01/06/2018</t>
  </si>
  <si>
    <t>02/06/2018</t>
  </si>
  <si>
    <t>03/06/2018</t>
  </si>
  <si>
    <t>04/06/2018</t>
  </si>
  <si>
    <t>05/06/2018</t>
  </si>
  <si>
    <t>06/06/2018</t>
  </si>
  <si>
    <t>07/06/2018</t>
  </si>
  <si>
    <t>08/06/2018</t>
  </si>
  <si>
    <t>09/06/2018</t>
  </si>
  <si>
    <t>10/06/2018</t>
  </si>
  <si>
    <t>11/06/2018</t>
  </si>
  <si>
    <t>12/06/2018</t>
  </si>
  <si>
    <t>13/06/2018</t>
  </si>
  <si>
    <t>14/06/2018</t>
  </si>
  <si>
    <t>15/06/2018</t>
  </si>
  <si>
    <t>16/06/2018</t>
  </si>
  <si>
    <t>17/06/2018</t>
  </si>
  <si>
    <t>18/06/2018</t>
  </si>
  <si>
    <t>19/06/2018</t>
  </si>
  <si>
    <t>20/06/2018</t>
  </si>
  <si>
    <t>21/06/2018</t>
  </si>
  <si>
    <t>22/06/2018</t>
  </si>
  <si>
    <t>23/06/2018</t>
  </si>
  <si>
    <t>24/06/2018</t>
  </si>
  <si>
    <t>25/06/2018</t>
  </si>
  <si>
    <t>26/06/2018</t>
  </si>
  <si>
    <t>27/06/2018</t>
  </si>
  <si>
    <t>28/06/2018</t>
  </si>
  <si>
    <t>29/06/2018</t>
  </si>
  <si>
    <t>30/06/2018</t>
  </si>
  <si>
    <t>01/07/2018</t>
  </si>
  <si>
    <t>02/07/2018</t>
  </si>
  <si>
    <t>03/07/2018</t>
  </si>
  <si>
    <t>04/07/2018</t>
  </si>
  <si>
    <t>05/07/2018</t>
  </si>
  <si>
    <t>06/07/2018</t>
  </si>
  <si>
    <t>07/07/2018</t>
  </si>
  <si>
    <t>08/07/2018</t>
  </si>
  <si>
    <t>09/07/2018</t>
  </si>
  <si>
    <t>10/07/2018</t>
  </si>
  <si>
    <t>11/07/2018</t>
  </si>
  <si>
    <t>12/07/2018</t>
  </si>
  <si>
    <t>13/07/2018</t>
  </si>
  <si>
    <t>14/07/2018</t>
  </si>
  <si>
    <t>15/07/2018</t>
  </si>
  <si>
    <t>16/07/2018</t>
  </si>
  <si>
    <t>17/07/2018</t>
  </si>
  <si>
    <t>18/07/2018</t>
  </si>
  <si>
    <t>19/07/2018</t>
  </si>
  <si>
    <t>20/07/2018</t>
  </si>
  <si>
    <t>21/07/2018</t>
  </si>
  <si>
    <t>22/07/2018</t>
  </si>
  <si>
    <t>23/07/2018</t>
  </si>
  <si>
    <t>24/07/2018</t>
  </si>
  <si>
    <t>25/07/2018</t>
  </si>
  <si>
    <t>26/07/2018</t>
  </si>
  <si>
    <t>27/07/2018</t>
  </si>
  <si>
    <t>28/07/2018</t>
  </si>
  <si>
    <t>29/07/2018</t>
  </si>
  <si>
    <t>30/07/2018</t>
  </si>
  <si>
    <t>31/07/2018</t>
  </si>
  <si>
    <t>01/08/2018</t>
  </si>
  <si>
    <t>02/08/2018</t>
  </si>
  <si>
    <t>03/08/2018</t>
  </si>
  <si>
    <t>04/08/2018</t>
  </si>
  <si>
    <t>05/08/2018</t>
  </si>
  <si>
    <t>06/08/2018</t>
  </si>
  <si>
    <t>07/08/2018</t>
  </si>
  <si>
    <t>08/08/2018</t>
  </si>
  <si>
    <t>09/08/2018</t>
  </si>
  <si>
    <t>10/08/2018</t>
  </si>
  <si>
    <t>11/08/2018</t>
  </si>
  <si>
    <t>12/08/2018</t>
  </si>
  <si>
    <t>13/08/2018</t>
  </si>
  <si>
    <t>14/08/2018</t>
  </si>
  <si>
    <t>15/08/2018</t>
  </si>
  <si>
    <t>16/08/2018</t>
  </si>
  <si>
    <t>17/08/2018</t>
  </si>
  <si>
    <t>18/08/2018</t>
  </si>
  <si>
    <t>19/08/2018</t>
  </si>
  <si>
    <t>20/08/2018</t>
  </si>
  <si>
    <t>21/08/2018</t>
  </si>
  <si>
    <t>22/08/2018</t>
  </si>
  <si>
    <t>23/08/2018</t>
  </si>
  <si>
    <t>24/08/2018</t>
  </si>
  <si>
    <t>25/08/2018</t>
  </si>
  <si>
    <t>26/08/2018</t>
  </si>
  <si>
    <t>27/08/2018</t>
  </si>
  <si>
    <t>28/08/2018</t>
  </si>
  <si>
    <t>29/08/2018</t>
  </si>
  <si>
    <t>30/08/2018</t>
  </si>
  <si>
    <t>31/08/2018</t>
  </si>
  <si>
    <t>01/09/2018</t>
  </si>
  <si>
    <t>02/09/2018</t>
  </si>
  <si>
    <t>03/09/2018</t>
  </si>
  <si>
    <t>04/09/2018</t>
  </si>
  <si>
    <t>05/09/2018</t>
  </si>
  <si>
    <t>06/09/2018</t>
  </si>
  <si>
    <t>07/09/2018</t>
  </si>
  <si>
    <t>08/09/2018</t>
  </si>
  <si>
    <t>09/09/2018</t>
  </si>
  <si>
    <t>10/09/2018</t>
  </si>
  <si>
    <t>11/09/2018</t>
  </si>
  <si>
    <t>12/09/2018</t>
  </si>
  <si>
    <t>13/09/2018</t>
  </si>
  <si>
    <t>14/09/2018</t>
  </si>
  <si>
    <t>15/09/2018</t>
  </si>
  <si>
    <t>16/09/2018</t>
  </si>
  <si>
    <t>17/09/2018</t>
  </si>
  <si>
    <t>18/09/2018</t>
  </si>
  <si>
    <t>19/09/2018</t>
  </si>
  <si>
    <t>20/09/2018</t>
  </si>
  <si>
    <t>21/09/2018</t>
  </si>
  <si>
    <t>22/09/2018</t>
  </si>
  <si>
    <t>23/09/2018</t>
  </si>
  <si>
    <t>24/09/2018</t>
  </si>
  <si>
    <t>25/09/2018</t>
  </si>
  <si>
    <t>26/09/2018</t>
  </si>
  <si>
    <t>27/09/2018</t>
  </si>
  <si>
    <t>28/09/2018</t>
  </si>
  <si>
    <t>29/09/2018</t>
  </si>
  <si>
    <t>30/09/2018</t>
  </si>
  <si>
    <t>01/10/2018</t>
  </si>
  <si>
    <t>02/10/2018</t>
  </si>
  <si>
    <t>03/10/2018</t>
  </si>
  <si>
    <t>04/10/2018</t>
  </si>
  <si>
    <t>05/10/2018</t>
  </si>
  <si>
    <t>06/10/2018</t>
  </si>
  <si>
    <t>07/10/2018</t>
  </si>
  <si>
    <t>08/10/2018</t>
  </si>
  <si>
    <t>09/10/2018</t>
  </si>
  <si>
    <t>10/10/2018</t>
  </si>
  <si>
    <t>11/10/2018</t>
  </si>
  <si>
    <t>12/10/2018</t>
  </si>
  <si>
    <t>13/10/2018</t>
  </si>
  <si>
    <t>14/10/2018</t>
  </si>
  <si>
    <t>15/10/2018</t>
  </si>
  <si>
    <t>16/10/2018</t>
  </si>
  <si>
    <t>17/10/2018</t>
  </si>
  <si>
    <t>18/10/2018</t>
  </si>
  <si>
    <t>19/10/2018</t>
  </si>
  <si>
    <t>20/10/2018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</si>
  <si>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</si>
  <si>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</si>
  <si>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</si>
  <si>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</si>
  <si>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</si>
  <si>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</si>
  <si>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</si>
  <si>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</si>
  <si>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</si>
  <si>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</si>
  <si>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</si>
  <si>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01/11/2018</t>
  </si>
  <si>
    <t>02/11/2018</t>
  </si>
  <si>
    <t>03/11/2018</t>
  </si>
  <si>
    <t>04/11/2018</t>
  </si>
  <si>
    <t>05/11/2018</t>
  </si>
  <si>
    <t>06/11/2018</t>
  </si>
  <si>
    <t>07/11/2018</t>
  </si>
  <si>
    <t>08/11/2018</t>
  </si>
  <si>
    <t>09/11/2018</t>
  </si>
  <si>
    <t>10/11/2018</t>
  </si>
  <si>
    <t>11/11/2018</t>
  </si>
  <si>
    <t>12/11/2018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</si>
  <si>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</si>
  <si>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</si>
  <si>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</si>
  <si>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</si>
  <si>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</si>
  <si>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</si>
  <si>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</si>
  <si>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</si>
  <si>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</si>
  <si>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</si>
  <si>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</si>
  <si>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</si>
  <si>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</si>
  <si>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26/11/2018</t>
  </si>
  <si>
    <t>27/11/2018</t>
  </si>
  <si>
    <t>28/11/2018</t>
  </si>
  <si>
    <t>29/11/2018</t>
  </si>
  <si>
    <t>30/11/2018</t>
  </si>
  <si>
    <t>Reserva Mámima</t>
  </si>
  <si>
    <t>Reserva</t>
  </si>
  <si>
    <t>Excedentes</t>
  </si>
  <si>
    <t>Escorrentía</t>
  </si>
  <si>
    <t>Infiltracion/ perc</t>
  </si>
  <si>
    <t>Lluvia útil</t>
  </si>
  <si>
    <t>Sum prec</t>
  </si>
  <si>
    <t>suma ETR</t>
  </si>
  <si>
    <t xml:space="preserve">Excedentes </t>
  </si>
  <si>
    <t>Reserva Max</t>
  </si>
  <si>
    <t xml:space="preserve">Déficit </t>
  </si>
  <si>
    <t>Precipitación</t>
  </si>
  <si>
    <t xml:space="preserve">Micri </t>
  </si>
  <si>
    <t>Reserva maxima</t>
  </si>
  <si>
    <t xml:space="preserve">ETR es igual a la precipitacion si ETP es mayor que la precipitacion </t>
  </si>
  <si>
    <t>Si la precipitacion es mayor, ETR es igual a ETP</t>
  </si>
  <si>
    <t>Cuando precipitacion es mayor Deficit es 0</t>
  </si>
  <si>
    <t>Reserva es Precipitacion menos  ETR</t>
  </si>
  <si>
    <t>Si Reserva es menor que reserva maxima  excedentes es 0</t>
  </si>
  <si>
    <t>Si es mayor que reserva maxima excedentes es Prec-ETR-Reserva maxima</t>
  </si>
  <si>
    <t>Si ETR es menor a ETP deficit es mayor a 0</t>
  </si>
  <si>
    <t xml:space="preserve">Al mes siguiente de un mes con reservas al valor de prec. Hay que sumarle las reservas del mes anteeior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</si>
</sst>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7CEFA"/>
        <bgColor rgb="FF01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164" fontId="1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2" borderId="0" xfId="0" quotePrefix="1" applyNumberFormat="1" applyFill="1"/>
    <xf numFmtId="17" fontId="1" fillId="0" borderId="0" xfId="0" applyNumberFormat="1" applyFont="1"/>
    <xf numFmtId="0" fontId="0" fillId="3" borderId="0" xfId="0" applyFill="1"/>
    <xf numFmtId="17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s-EC" sz="1800" b="1"/>
              <a:t>Oferta hídrica 1997-1998 (NASA</a:t>
            </a:r>
            <a:r>
              <a:rPr lang="es-EC" sz="1800" b="1" baseline="0"/>
              <a:t> Power)</a:t>
            </a:r>
            <a:endParaRPr lang="es-EC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NASA Power 1997-1998'!$B$21</c:f>
              <c:strCache>
                <c:ptCount val="1"/>
                <c:pt idx="0">
                  <c:v>Precipitación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'Resumen NASA Power 1997-1998'!$C$20:$N$20</c:f>
              <c:numCache>
                <c:formatCode>mmm\-yy</c:formatCode>
                <c:ptCount val="12"/>
                <c:pt idx="0">
                  <c:v>35765</c:v>
                </c:pt>
                <c:pt idx="1">
                  <c:v>35796</c:v>
                </c:pt>
                <c:pt idx="2">
                  <c:v>35827</c:v>
                </c:pt>
                <c:pt idx="3">
                  <c:v>35855</c:v>
                </c:pt>
                <c:pt idx="4">
                  <c:v>35886</c:v>
                </c:pt>
                <c:pt idx="5">
                  <c:v>35916</c:v>
                </c:pt>
                <c:pt idx="6">
                  <c:v>35947</c:v>
                </c:pt>
                <c:pt idx="7">
                  <c:v>35977</c:v>
                </c:pt>
                <c:pt idx="8">
                  <c:v>36008</c:v>
                </c:pt>
                <c:pt idx="9">
                  <c:v>36039</c:v>
                </c:pt>
                <c:pt idx="10">
                  <c:v>36069</c:v>
                </c:pt>
                <c:pt idx="11">
                  <c:v>36100</c:v>
                </c:pt>
              </c:numCache>
            </c:numRef>
          </c:cat>
          <c:val>
            <c:numRef>
              <c:f>'Resumen NASA Power 1997-1998'!$C$21:$N$21</c:f>
              <c:numCache>
                <c:formatCode>0.00</c:formatCode>
                <c:ptCount val="12"/>
                <c:pt idx="0">
                  <c:v>490.43</c:v>
                </c:pt>
                <c:pt idx="1">
                  <c:v>553.71</c:v>
                </c:pt>
                <c:pt idx="2">
                  <c:v>595.9</c:v>
                </c:pt>
                <c:pt idx="3">
                  <c:v>653.91</c:v>
                </c:pt>
                <c:pt idx="4">
                  <c:v>611.72</c:v>
                </c:pt>
                <c:pt idx="5">
                  <c:v>411.33</c:v>
                </c:pt>
                <c:pt idx="6">
                  <c:v>47.46</c:v>
                </c:pt>
                <c:pt idx="7">
                  <c:v>15.82</c:v>
                </c:pt>
                <c:pt idx="8">
                  <c:v>0</c:v>
                </c:pt>
                <c:pt idx="9">
                  <c:v>0</c:v>
                </c:pt>
                <c:pt idx="10">
                  <c:v>5.27</c:v>
                </c:pt>
                <c:pt idx="11">
                  <c:v>21.09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B-4BAC-99EA-303E2D25C2D6}"/>
            </c:ext>
          </c:extLst>
        </c:ser>
        <c:ser>
          <c:idx val="1"/>
          <c:order val="1"/>
          <c:tx>
            <c:strRef>
              <c:f>'Resumen NASA Power 1997-1998'!$B$22</c:f>
              <c:strCache>
                <c:ptCount val="1"/>
                <c:pt idx="0">
                  <c:v>ETP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'Resumen NASA Power 1997-1998'!$C$20:$N$20</c:f>
              <c:numCache>
                <c:formatCode>mmm\-yy</c:formatCode>
                <c:ptCount val="12"/>
                <c:pt idx="0">
                  <c:v>35765</c:v>
                </c:pt>
                <c:pt idx="1">
                  <c:v>35796</c:v>
                </c:pt>
                <c:pt idx="2">
                  <c:v>35827</c:v>
                </c:pt>
                <c:pt idx="3">
                  <c:v>35855</c:v>
                </c:pt>
                <c:pt idx="4">
                  <c:v>35886</c:v>
                </c:pt>
                <c:pt idx="5">
                  <c:v>35916</c:v>
                </c:pt>
                <c:pt idx="6">
                  <c:v>35947</c:v>
                </c:pt>
                <c:pt idx="7">
                  <c:v>35977</c:v>
                </c:pt>
                <c:pt idx="8">
                  <c:v>36008</c:v>
                </c:pt>
                <c:pt idx="9">
                  <c:v>36039</c:v>
                </c:pt>
                <c:pt idx="10">
                  <c:v>36069</c:v>
                </c:pt>
                <c:pt idx="11">
                  <c:v>36100</c:v>
                </c:pt>
              </c:numCache>
            </c:numRef>
          </c:cat>
          <c:val>
            <c:numRef>
              <c:f>'Resumen NASA Power 1997-1998'!$C$22:$N$22</c:f>
              <c:numCache>
                <c:formatCode>0.00</c:formatCode>
                <c:ptCount val="12"/>
                <c:pt idx="0">
                  <c:v>127.25</c:v>
                </c:pt>
                <c:pt idx="1">
                  <c:v>128.47999999999999</c:v>
                </c:pt>
                <c:pt idx="2">
                  <c:v>120.92</c:v>
                </c:pt>
                <c:pt idx="3">
                  <c:v>141.63999999999999</c:v>
                </c:pt>
                <c:pt idx="4">
                  <c:v>135.34</c:v>
                </c:pt>
                <c:pt idx="5">
                  <c:v>141.19999999999999</c:v>
                </c:pt>
                <c:pt idx="6">
                  <c:v>119.91</c:v>
                </c:pt>
                <c:pt idx="7">
                  <c:v>122.61</c:v>
                </c:pt>
                <c:pt idx="8">
                  <c:v>146.19</c:v>
                </c:pt>
                <c:pt idx="9">
                  <c:v>144.03</c:v>
                </c:pt>
                <c:pt idx="10">
                  <c:v>138.61000000000001</c:v>
                </c:pt>
                <c:pt idx="11">
                  <c:v>131.41999999999999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B-4BAC-99EA-303E2D25C2D6}"/>
            </c:ext>
          </c:extLst>
        </c:ser>
        <c:ser>
          <c:idx val="2"/>
          <c:order val="2"/>
          <c:tx>
            <c:strRef>
              <c:f>'Resumen NASA Power 1997-1998'!$B$24</c:f>
              <c:strCache>
                <c:ptCount val="1"/>
                <c:pt idx="0">
                  <c:v>Déficit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'Resumen NASA Power 1997-1998'!$C$20:$N$20</c:f>
              <c:numCache>
                <c:formatCode>mmm\-yy</c:formatCode>
                <c:ptCount val="12"/>
                <c:pt idx="0">
                  <c:v>35765</c:v>
                </c:pt>
                <c:pt idx="1">
                  <c:v>35796</c:v>
                </c:pt>
                <c:pt idx="2">
                  <c:v>35827</c:v>
                </c:pt>
                <c:pt idx="3">
                  <c:v>35855</c:v>
                </c:pt>
                <c:pt idx="4">
                  <c:v>35886</c:v>
                </c:pt>
                <c:pt idx="5">
                  <c:v>35916</c:v>
                </c:pt>
                <c:pt idx="6">
                  <c:v>35947</c:v>
                </c:pt>
                <c:pt idx="7">
                  <c:v>35977</c:v>
                </c:pt>
                <c:pt idx="8">
                  <c:v>36008</c:v>
                </c:pt>
                <c:pt idx="9">
                  <c:v>36039</c:v>
                </c:pt>
                <c:pt idx="10">
                  <c:v>36069</c:v>
                </c:pt>
                <c:pt idx="11">
                  <c:v>36100</c:v>
                </c:pt>
              </c:numCache>
            </c:numRef>
          </c:cat>
          <c:val>
            <c:numRef>
              <c:f>'Resumen NASA Power 1997-1998'!$C$24:$N$24</c:f>
              <c:numCache>
                <c:formatCode>General</c:formatCode>
                <c:ptCount val="12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4.9499999999999886</c:v>
                </c:pt>
                <c:pt idx="7" formatCode="0.00">
                  <c:v>106.8</c:v>
                </c:pt>
                <c:pt idx="8" formatCode="0.00">
                  <c:v>146.19</c:v>
                </c:pt>
                <c:pt idx="9" formatCode="0.00">
                  <c:v>144.03</c:v>
                </c:pt>
                <c:pt idx="10" formatCode="0.00">
                  <c:v>133.34</c:v>
                </c:pt>
                <c:pt idx="11" formatCode="0.00">
                  <c:v>110.41999999999999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B-4BAC-99EA-303E2D25C2D6}"/>
            </c:ext>
          </c:extLst>
        </c:ser>
        <c:ser>
          <c:idx val="3"/>
          <c:order val="3"/>
          <c:tx>
            <c:strRef>
              <c:f>'Resumen NASA Power 1997-1998'!$B$25</c:f>
              <c:strCache>
                <c:ptCount val="1"/>
                <c:pt idx="0">
                  <c:v>Reserva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'Resumen NASA Power 1997-1998'!$C$20:$N$20</c:f>
              <c:numCache>
                <c:formatCode>mmm\-yy</c:formatCode>
                <c:ptCount val="12"/>
                <c:pt idx="0">
                  <c:v>35765</c:v>
                </c:pt>
                <c:pt idx="1">
                  <c:v>35796</c:v>
                </c:pt>
                <c:pt idx="2">
                  <c:v>35827</c:v>
                </c:pt>
                <c:pt idx="3">
                  <c:v>35855</c:v>
                </c:pt>
                <c:pt idx="4">
                  <c:v>35886</c:v>
                </c:pt>
                <c:pt idx="5">
                  <c:v>35916</c:v>
                </c:pt>
                <c:pt idx="6">
                  <c:v>35947</c:v>
                </c:pt>
                <c:pt idx="7">
                  <c:v>35977</c:v>
                </c:pt>
                <c:pt idx="8">
                  <c:v>36008</c:v>
                </c:pt>
                <c:pt idx="9">
                  <c:v>36039</c:v>
                </c:pt>
                <c:pt idx="10">
                  <c:v>36069</c:v>
                </c:pt>
                <c:pt idx="11">
                  <c:v>36100</c:v>
                </c:pt>
              </c:numCache>
            </c:numRef>
          </c:cat>
          <c:val>
            <c:numRef>
              <c:f>'Resumen NASA Power 1997-1998'!$C$25:$N$25</c:f>
              <c:numCache>
                <c:formatCode>0.00</c:formatCode>
                <c:ptCount val="12"/>
                <c:pt idx="0">
                  <c:v>67.5</c:v>
                </c:pt>
                <c:pt idx="1">
                  <c:v>67.5</c:v>
                </c:pt>
                <c:pt idx="2">
                  <c:v>67.5</c:v>
                </c:pt>
                <c:pt idx="3">
                  <c:v>67.5</c:v>
                </c:pt>
                <c:pt idx="4">
                  <c:v>67.5</c:v>
                </c:pt>
                <c:pt idx="5">
                  <c:v>67.5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B-4BAC-99EA-303E2D25C2D6}"/>
            </c:ext>
          </c:extLst>
        </c:ser>
        <c:ser>
          <c:idx val="4"/>
          <c:order val="4"/>
          <c:tx>
            <c:strRef>
              <c:f>'Resumen NASA Power 1997-1998'!$B$26</c:f>
              <c:strCache>
                <c:ptCount val="1"/>
                <c:pt idx="0">
                  <c:v>Excedentes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'Resumen NASA Power 1997-1998'!$C$20:$N$20</c:f>
              <c:numCache>
                <c:formatCode>mmm\-yy</c:formatCode>
                <c:ptCount val="12"/>
                <c:pt idx="0">
                  <c:v>35765</c:v>
                </c:pt>
                <c:pt idx="1">
                  <c:v>35796</c:v>
                </c:pt>
                <c:pt idx="2">
                  <c:v>35827</c:v>
                </c:pt>
                <c:pt idx="3">
                  <c:v>35855</c:v>
                </c:pt>
                <c:pt idx="4">
                  <c:v>35886</c:v>
                </c:pt>
                <c:pt idx="5">
                  <c:v>35916</c:v>
                </c:pt>
                <c:pt idx="6">
                  <c:v>35947</c:v>
                </c:pt>
                <c:pt idx="7">
                  <c:v>35977</c:v>
                </c:pt>
                <c:pt idx="8">
                  <c:v>36008</c:v>
                </c:pt>
                <c:pt idx="9">
                  <c:v>36039</c:v>
                </c:pt>
                <c:pt idx="10">
                  <c:v>36069</c:v>
                </c:pt>
                <c:pt idx="11">
                  <c:v>36100</c:v>
                </c:pt>
              </c:numCache>
            </c:numRef>
          </c:cat>
          <c:val>
            <c:numRef>
              <c:f>'Resumen NASA Power 1997-1998'!$C$26:$N$26</c:f>
              <c:numCache>
                <c:formatCode>0.00</c:formatCode>
                <c:ptCount val="12"/>
                <c:pt idx="0">
                  <c:v>295.68</c:v>
                </c:pt>
                <c:pt idx="1">
                  <c:v>425.23</c:v>
                </c:pt>
                <c:pt idx="2">
                  <c:v>474.98</c:v>
                </c:pt>
                <c:pt idx="3">
                  <c:v>512.27</c:v>
                </c:pt>
                <c:pt idx="4">
                  <c:v>476.38</c:v>
                </c:pt>
                <c:pt idx="5" formatCode="General">
                  <c:v>270.13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8B-4BAC-99EA-303E2D25C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304512"/>
        <c:axId val="1321294912"/>
      </c:barChart>
      <c:dateAx>
        <c:axId val="132130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s-EC" b="1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EC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EC"/>
          </a:p>
        </c:txPr>
        <c:crossAx val="1321294912"/>
        <c:crosses val="autoZero"/>
        <c:auto val="1"/>
        <c:lblOffset val="100"/>
        <c:baseTimeUnit val="months"/>
      </c:dateAx>
      <c:valAx>
        <c:axId val="13212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s-EC" b="1"/>
                  <a:t>mm/mes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EC"/>
          </a:p>
        </c:txPr>
        <c:crossAx val="1321304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s-EC" sz="1800" b="1"/>
              <a:t>Oferta hídrica</a:t>
            </a:r>
            <a:r>
              <a:rPr lang="es-EC" sz="1800" b="1" baseline="0"/>
              <a:t> 2017-2018 (NASA Power)</a:t>
            </a:r>
            <a:endParaRPr lang="es-EC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NASA Power 2017-2018'!$F$18</c:f>
              <c:strCache>
                <c:ptCount val="1"/>
                <c:pt idx="0">
                  <c:v>Precipitación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'Resumen NASA Power 2017-2018'!$G$17:$R$17</c:f>
              <c:numCache>
                <c:formatCode>mmm\-yy</c:formatCode>
                <c:ptCount val="12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</c:numCache>
            </c:numRef>
          </c:cat>
          <c:val>
            <c:numRef>
              <c:f>'Resumen NASA Power 2017-2018'!$G$18:$R$18</c:f>
              <c:numCache>
                <c:formatCode>0.00</c:formatCode>
                <c:ptCount val="12"/>
                <c:pt idx="0">
                  <c:v>26.37</c:v>
                </c:pt>
                <c:pt idx="1">
                  <c:v>42.19</c:v>
                </c:pt>
                <c:pt idx="2">
                  <c:v>295.31</c:v>
                </c:pt>
                <c:pt idx="3">
                  <c:v>116.02</c:v>
                </c:pt>
                <c:pt idx="4">
                  <c:v>36.909999999999997</c:v>
                </c:pt>
                <c:pt idx="5">
                  <c:v>26.37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4-498E-BD81-F734B5508601}"/>
            </c:ext>
          </c:extLst>
        </c:ser>
        <c:ser>
          <c:idx val="1"/>
          <c:order val="1"/>
          <c:tx>
            <c:strRef>
              <c:f>'Resumen NASA Power 2017-2018'!$F$19</c:f>
              <c:strCache>
                <c:ptCount val="1"/>
                <c:pt idx="0">
                  <c:v>ETP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'Resumen NASA Power 2017-2018'!$G$17:$R$17</c:f>
              <c:numCache>
                <c:formatCode>mmm\-yy</c:formatCode>
                <c:ptCount val="12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</c:numCache>
            </c:numRef>
          </c:cat>
          <c:val>
            <c:numRef>
              <c:f>'Resumen NASA Power 2017-2018'!$G$19:$R$19</c:f>
              <c:numCache>
                <c:formatCode>0.00</c:formatCode>
                <c:ptCount val="12"/>
                <c:pt idx="0">
                  <c:v>146.36999464035034</c:v>
                </c:pt>
                <c:pt idx="1">
                  <c:v>144.59999895095825</c:v>
                </c:pt>
                <c:pt idx="2">
                  <c:v>115.73999977111816</c:v>
                </c:pt>
                <c:pt idx="3">
                  <c:v>124.09000182151794</c:v>
                </c:pt>
                <c:pt idx="4">
                  <c:v>145.19000053405762</c:v>
                </c:pt>
                <c:pt idx="5">
                  <c:v>157.16000127792358</c:v>
                </c:pt>
                <c:pt idx="6">
                  <c:v>152.91999912261963</c:v>
                </c:pt>
                <c:pt idx="7">
                  <c:v>158.41000080108643</c:v>
                </c:pt>
                <c:pt idx="8">
                  <c:v>156.62000226974487</c:v>
                </c:pt>
                <c:pt idx="9">
                  <c:v>148.86999893188477</c:v>
                </c:pt>
                <c:pt idx="10">
                  <c:v>141.1600022315979</c:v>
                </c:pt>
                <c:pt idx="11">
                  <c:v>141.94999837875366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4-498E-BD81-F734B5508601}"/>
            </c:ext>
          </c:extLst>
        </c:ser>
        <c:ser>
          <c:idx val="2"/>
          <c:order val="2"/>
          <c:tx>
            <c:strRef>
              <c:f>'Resumen NASA Power 2017-2018'!$F$21</c:f>
              <c:strCache>
                <c:ptCount val="1"/>
                <c:pt idx="0">
                  <c:v>Déficit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'Resumen NASA Power 2017-2018'!$G$17:$R$17</c:f>
              <c:numCache>
                <c:formatCode>mmm\-yy</c:formatCode>
                <c:ptCount val="12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</c:numCache>
            </c:numRef>
          </c:cat>
          <c:val>
            <c:numRef>
              <c:f>'Resumen NASA Power 2017-2018'!$G$21:$R$21</c:f>
              <c:numCache>
                <c:formatCode>0.00</c:formatCode>
                <c:ptCount val="12"/>
                <c:pt idx="0">
                  <c:v>120.01999390125275</c:v>
                </c:pt>
                <c:pt idx="1">
                  <c:v>102.43999850749969</c:v>
                </c:pt>
                <c:pt idx="2">
                  <c:v>0</c:v>
                </c:pt>
                <c:pt idx="3">
                  <c:v>0</c:v>
                </c:pt>
                <c:pt idx="4">
                  <c:v>59.429998178482052</c:v>
                </c:pt>
                <c:pt idx="5">
                  <c:v>130.79000127792358</c:v>
                </c:pt>
                <c:pt idx="6">
                  <c:v>152.91999912261963</c:v>
                </c:pt>
                <c:pt idx="7">
                  <c:v>158.41000080108643</c:v>
                </c:pt>
                <c:pt idx="8">
                  <c:v>156.62000226974487</c:v>
                </c:pt>
                <c:pt idx="9">
                  <c:v>148.86999893188477</c:v>
                </c:pt>
                <c:pt idx="10">
                  <c:v>141.1600022315979</c:v>
                </c:pt>
                <c:pt idx="11">
                  <c:v>141.94999837875366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E4-498E-BD81-F734B5508601}"/>
            </c:ext>
          </c:extLst>
        </c:ser>
        <c:ser>
          <c:idx val="3"/>
          <c:order val="3"/>
          <c:tx>
            <c:strRef>
              <c:f>'Resumen NASA Power 2017-2018'!$F$22</c:f>
              <c:strCache>
                <c:ptCount val="1"/>
                <c:pt idx="0">
                  <c:v>Reserva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'Resumen NASA Power 2017-2018'!$G$17:$R$17</c:f>
              <c:numCache>
                <c:formatCode>mmm\-yy</c:formatCode>
                <c:ptCount val="12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</c:numCache>
            </c:numRef>
          </c:cat>
          <c:val>
            <c:numRef>
              <c:f>'Resumen NASA Power 2017-2018'!$G$22:$R$22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67.5</c:v>
                </c:pt>
                <c:pt idx="3">
                  <c:v>59.429998178482052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E4-498E-BD81-F734B5508601}"/>
            </c:ext>
          </c:extLst>
        </c:ser>
        <c:ser>
          <c:idx val="4"/>
          <c:order val="4"/>
          <c:tx>
            <c:strRef>
              <c:f>'Resumen NASA Power 2017-2018'!$F$23</c:f>
              <c:strCache>
                <c:ptCount val="1"/>
                <c:pt idx="0">
                  <c:v>Excedentes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'Resumen NASA Power 2017-2018'!$G$17:$R$17</c:f>
              <c:numCache>
                <c:formatCode>mmm\-yy</c:formatCode>
                <c:ptCount val="12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</c:numCache>
            </c:numRef>
          </c:cat>
          <c:val>
            <c:numRef>
              <c:f>'Resumen NASA Power 2017-2018'!$G$23:$R$23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112.07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E4-498E-BD81-F734B5508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421087"/>
        <c:axId val="1218424447"/>
      </c:barChart>
      <c:dateAx>
        <c:axId val="1218421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s-EC" b="1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EC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EC"/>
          </a:p>
        </c:txPr>
        <c:crossAx val="1218424447"/>
        <c:crosses val="autoZero"/>
        <c:auto val="1"/>
        <c:lblOffset val="100"/>
        <c:baseTimeUnit val="months"/>
      </c:dateAx>
      <c:valAx>
        <c:axId val="12184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s-EC" b="1"/>
                  <a:t>mm/mes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EC"/>
          </a:p>
        </c:txPr>
        <c:crossAx val="12184210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32</xdr:row>
      <xdr:rowOff>11430</xdr:rowOff>
    </xdr:from>
    <xdr:to>
      <xdr:col>14</xdr:col>
      <xdr:colOff>322729</xdr:colOff>
      <xdr:row>57</xdr:row>
      <xdr:rowOff>89647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FD18BF-4846-5427-C8D5-8ED5973CA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97970</xdr:colOff>
      <xdr:row>25</xdr:row>
      <xdr:rowOff>92527</xdr:rowOff>
    </xdr:from>
    <xdr:to>
      <xdr:col>17</xdr:col>
      <xdr:colOff>682486</xdr:colOff>
      <xdr:row>48</xdr:row>
      <xdr:rowOff>106016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B70FD0-38A4-FB1C-1B54-37B6D77C0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7DC5-0596-4394-A2B3-FCFCC2792818}">
  <dimension ref="A3:N33"/>
  <sheetViews>
    <sheetView tabSelected="1" topLeftCell="A37" zoomScaleNormal="100" workbookViewId="0">
      <selection activeCell="I30" sqref="I30"/>
    </sheetView>
  </sheetViews>
  <sheetFormatPr baseColWidth="10" defaultRowHeight="15" x14ac:dyDescent="0.25"/>
  <cols>
    <col min="4" max="4" width="12" bestFit="1" customWidth="1"/>
  </cols>
  <sheetData>
    <row r="3" spans="1:11" x14ac:dyDescent="0.25">
      <c r="B3" s="1" t="s">
        <v>0</v>
      </c>
      <c r="C3" s="1" t="s">
        <v>1</v>
      </c>
      <c r="D3" s="1" t="s">
        <v>368</v>
      </c>
      <c r="E3" s="1" t="s">
        <v>369</v>
      </c>
      <c r="F3" s="1" t="s">
        <v>370</v>
      </c>
      <c r="G3" s="1" t="s">
        <v>371</v>
      </c>
      <c r="H3" s="1" t="s">
        <v>372</v>
      </c>
      <c r="I3" s="1" t="s">
        <v>376</v>
      </c>
      <c r="J3" s="1" t="s">
        <v>377</v>
      </c>
      <c r="K3" s="1" t="s">
        <v>373</v>
      </c>
    </row>
    <row r="4" spans="1:11" x14ac:dyDescent="0.25">
      <c r="A4" s="6">
        <v>35765</v>
      </c>
      <c r="B4" s="2">
        <v>26.19</v>
      </c>
      <c r="C4" s="2">
        <v>490.43</v>
      </c>
      <c r="D4" s="2">
        <v>127.25</v>
      </c>
      <c r="E4">
        <v>127.25</v>
      </c>
      <c r="F4" s="2">
        <v>336.17000484466553</v>
      </c>
      <c r="G4" s="2">
        <v>334.48999309539795</v>
      </c>
      <c r="H4" s="2">
        <v>1.6799999624490738</v>
      </c>
      <c r="I4" s="2">
        <v>317.2599983215332</v>
      </c>
      <c r="J4" s="2">
        <v>18.910000443458557</v>
      </c>
      <c r="K4" s="2">
        <v>471.51000118255615</v>
      </c>
    </row>
    <row r="5" spans="1:11" x14ac:dyDescent="0.25">
      <c r="A5" s="6">
        <v>35796</v>
      </c>
      <c r="B5" s="2">
        <v>26.22</v>
      </c>
      <c r="C5" s="2">
        <v>553.71</v>
      </c>
      <c r="D5" s="2">
        <v>128.47999999999999</v>
      </c>
      <c r="E5">
        <v>128.47999999999999</v>
      </c>
      <c r="F5" s="2">
        <v>425.17999458312988</v>
      </c>
      <c r="G5" s="2">
        <v>417.20999813079834</v>
      </c>
      <c r="H5" s="2">
        <v>7.9699997901916504</v>
      </c>
      <c r="I5" s="2">
        <v>392.0099983215332</v>
      </c>
      <c r="J5" s="2">
        <v>33.170001626014709</v>
      </c>
      <c r="K5" s="2">
        <v>520.49002838134766</v>
      </c>
    </row>
    <row r="6" spans="1:11" x14ac:dyDescent="0.25">
      <c r="A6" s="6">
        <v>35827</v>
      </c>
      <c r="B6" s="2">
        <v>26.4</v>
      </c>
      <c r="C6" s="2">
        <v>595.9</v>
      </c>
      <c r="D6" s="2">
        <v>120.92</v>
      </c>
      <c r="E6">
        <v>120.92</v>
      </c>
      <c r="F6" s="2">
        <v>474.91999816894531</v>
      </c>
      <c r="G6" s="2">
        <v>451.07000541687012</v>
      </c>
      <c r="H6" s="2">
        <v>23.850000321865082</v>
      </c>
      <c r="I6" s="2">
        <v>416.67999935150146</v>
      </c>
      <c r="J6" s="2">
        <v>58.239997863769531</v>
      </c>
      <c r="K6" s="2">
        <v>537.60002136230469</v>
      </c>
    </row>
    <row r="7" spans="1:11" x14ac:dyDescent="0.25">
      <c r="A7" s="6">
        <v>35855</v>
      </c>
      <c r="B7" s="2">
        <v>26.66</v>
      </c>
      <c r="C7" s="2">
        <v>653.91</v>
      </c>
      <c r="D7" s="2">
        <v>141.63999999999999</v>
      </c>
      <c r="E7" s="2">
        <v>141.63999999999999</v>
      </c>
      <c r="F7" s="2">
        <v>512.14999771118164</v>
      </c>
      <c r="G7" s="2">
        <v>488.82999992370605</v>
      </c>
      <c r="H7" s="2">
        <v>23.319999933242798</v>
      </c>
      <c r="I7" s="2">
        <v>449.84000110626221</v>
      </c>
      <c r="J7" s="2">
        <v>62.309999704360962</v>
      </c>
      <c r="K7" s="2">
        <v>591.4799976348877</v>
      </c>
    </row>
    <row r="8" spans="1:11" x14ac:dyDescent="0.25">
      <c r="A8" s="6">
        <v>35886</v>
      </c>
      <c r="B8" s="2">
        <v>26.39</v>
      </c>
      <c r="C8" s="2">
        <v>611.72</v>
      </c>
      <c r="D8" s="2">
        <v>135.34</v>
      </c>
      <c r="E8" s="2">
        <v>135.34</v>
      </c>
      <c r="F8" s="2">
        <v>476.36000061035156</v>
      </c>
      <c r="G8" s="2">
        <v>457.82999897003174</v>
      </c>
      <c r="H8" s="2">
        <v>18.53000020980835</v>
      </c>
      <c r="I8" s="2">
        <v>422.66000175476074</v>
      </c>
      <c r="J8" s="2">
        <v>53.69999885559082</v>
      </c>
      <c r="K8" s="2">
        <v>558.0000114440918</v>
      </c>
    </row>
    <row r="9" spans="1:11" x14ac:dyDescent="0.25">
      <c r="A9" s="6">
        <v>35916</v>
      </c>
      <c r="B9" s="2">
        <v>26.32</v>
      </c>
      <c r="C9" s="2">
        <v>411.33</v>
      </c>
      <c r="D9" s="2">
        <v>141.19999999999999</v>
      </c>
      <c r="E9" s="2">
        <v>141.19999999999999</v>
      </c>
      <c r="F9" s="2">
        <v>261.48999500274658</v>
      </c>
      <c r="G9" s="2">
        <v>261.48999500274658</v>
      </c>
      <c r="H9" s="2">
        <v>0</v>
      </c>
      <c r="I9" s="2">
        <v>255.49000072479248</v>
      </c>
      <c r="J9" s="2">
        <v>6.0000000894069672</v>
      </c>
      <c r="K9" s="2">
        <v>392.09999084472656</v>
      </c>
    </row>
    <row r="10" spans="1:11" x14ac:dyDescent="0.25">
      <c r="A10" s="6">
        <v>35947</v>
      </c>
      <c r="B10" s="2">
        <v>25.33</v>
      </c>
      <c r="C10" s="2">
        <v>47.46</v>
      </c>
      <c r="D10" s="2">
        <v>119.91</v>
      </c>
      <c r="E10" s="2">
        <v>74.400000000000006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47.400001287460327</v>
      </c>
    </row>
    <row r="11" spans="1:11" x14ac:dyDescent="0.25">
      <c r="A11" s="6">
        <v>35977</v>
      </c>
      <c r="B11" s="2">
        <v>25.29</v>
      </c>
      <c r="C11" s="2">
        <v>15.82</v>
      </c>
      <c r="D11" s="2">
        <v>122.61</v>
      </c>
      <c r="E11" s="2">
        <v>15.81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15.809999704360962</v>
      </c>
    </row>
    <row r="12" spans="1:11" x14ac:dyDescent="0.25">
      <c r="A12" s="6">
        <v>36008</v>
      </c>
      <c r="B12" s="2">
        <v>26.67</v>
      </c>
      <c r="C12" s="2">
        <v>0</v>
      </c>
      <c r="D12" s="2">
        <v>146.19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 x14ac:dyDescent="0.25">
      <c r="A13" s="6">
        <v>36039</v>
      </c>
      <c r="B13" s="2">
        <v>27.3</v>
      </c>
      <c r="C13" s="2">
        <v>0</v>
      </c>
      <c r="D13" s="2">
        <v>144.03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 x14ac:dyDescent="0.25">
      <c r="A14" s="6">
        <v>36069</v>
      </c>
      <c r="B14" s="2">
        <v>26.56</v>
      </c>
      <c r="C14" s="2">
        <v>5.27</v>
      </c>
      <c r="D14" s="2">
        <v>138.61000000000001</v>
      </c>
      <c r="E14" s="2">
        <v>5.27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5.2700000554323196</v>
      </c>
    </row>
    <row r="15" spans="1:11" x14ac:dyDescent="0.25">
      <c r="A15" s="6">
        <v>36100</v>
      </c>
      <c r="B15" s="2">
        <v>26.54</v>
      </c>
      <c r="C15" s="2">
        <v>21.09</v>
      </c>
      <c r="D15" s="2">
        <v>131.41999999999999</v>
      </c>
      <c r="E15" s="2">
        <v>21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20.999999642372131</v>
      </c>
    </row>
    <row r="18" spans="1:14" x14ac:dyDescent="0.25">
      <c r="B18" t="s">
        <v>752</v>
      </c>
      <c r="D18">
        <v>67.5</v>
      </c>
    </row>
    <row r="20" spans="1:14" x14ac:dyDescent="0.25">
      <c r="A20" s="7"/>
      <c r="B20" s="7"/>
      <c r="C20" s="8">
        <v>35765</v>
      </c>
      <c r="D20" s="8">
        <v>35796</v>
      </c>
      <c r="E20" s="8">
        <v>35827</v>
      </c>
      <c r="F20" s="8">
        <v>35855</v>
      </c>
      <c r="G20" s="8">
        <v>35886</v>
      </c>
      <c r="H20" s="8">
        <v>35916</v>
      </c>
      <c r="I20" s="8">
        <v>35947</v>
      </c>
      <c r="J20" s="8">
        <v>35977</v>
      </c>
      <c r="K20" s="8">
        <v>36008</v>
      </c>
      <c r="L20" s="8">
        <v>36039</v>
      </c>
      <c r="M20" s="8">
        <v>36069</v>
      </c>
      <c r="N20" s="8">
        <v>36100</v>
      </c>
    </row>
    <row r="21" spans="1:14" x14ac:dyDescent="0.25">
      <c r="A21" s="7"/>
      <c r="B21" s="7" t="s">
        <v>754</v>
      </c>
      <c r="C21" s="9">
        <v>490.43</v>
      </c>
      <c r="D21" s="9">
        <v>553.71</v>
      </c>
      <c r="E21" s="9">
        <v>595.9</v>
      </c>
      <c r="F21" s="9">
        <v>653.91</v>
      </c>
      <c r="G21" s="9">
        <v>611.72</v>
      </c>
      <c r="H21" s="9">
        <v>411.33</v>
      </c>
      <c r="I21" s="9">
        <v>47.46</v>
      </c>
      <c r="J21" s="9">
        <v>15.82</v>
      </c>
      <c r="K21" s="9">
        <v>0</v>
      </c>
      <c r="L21" s="9">
        <v>0</v>
      </c>
      <c r="M21" s="9">
        <v>5.27</v>
      </c>
      <c r="N21" s="9">
        <v>21.09</v>
      </c>
    </row>
    <row r="22" spans="1:14" x14ac:dyDescent="0.25">
      <c r="A22" s="7"/>
      <c r="B22" s="7" t="s">
        <v>368</v>
      </c>
      <c r="C22" s="9">
        <v>127.25</v>
      </c>
      <c r="D22" s="9">
        <v>128.47999999999999</v>
      </c>
      <c r="E22" s="9">
        <v>120.92</v>
      </c>
      <c r="F22" s="9">
        <v>141.63999999999999</v>
      </c>
      <c r="G22" s="9">
        <v>135.34</v>
      </c>
      <c r="H22" s="9">
        <v>141.19999999999999</v>
      </c>
      <c r="I22" s="9">
        <v>119.91</v>
      </c>
      <c r="J22" s="9">
        <v>122.61</v>
      </c>
      <c r="K22" s="9">
        <v>146.19</v>
      </c>
      <c r="L22" s="9">
        <v>144.03</v>
      </c>
      <c r="M22" s="9">
        <v>138.61000000000001</v>
      </c>
      <c r="N22" s="9">
        <v>131.41999999999999</v>
      </c>
    </row>
    <row r="23" spans="1:14" x14ac:dyDescent="0.25">
      <c r="A23" s="7"/>
      <c r="B23" s="7" t="s">
        <v>374</v>
      </c>
      <c r="C23" s="7">
        <v>127.25</v>
      </c>
      <c r="D23" s="7">
        <v>128.47999999999999</v>
      </c>
      <c r="E23" s="7">
        <v>120.92</v>
      </c>
      <c r="F23" s="9">
        <v>141.63999999999999</v>
      </c>
      <c r="G23" s="9">
        <v>135.34</v>
      </c>
      <c r="H23" s="9">
        <v>141.19999999999999</v>
      </c>
      <c r="I23" s="9">
        <f>I21+H25</f>
        <v>114.96000000000001</v>
      </c>
      <c r="J23" s="9">
        <v>15.81</v>
      </c>
      <c r="K23" s="9">
        <v>0</v>
      </c>
      <c r="L23" s="9">
        <v>0</v>
      </c>
      <c r="M23" s="9">
        <v>5.27</v>
      </c>
      <c r="N23" s="9">
        <v>21</v>
      </c>
    </row>
    <row r="24" spans="1:14" x14ac:dyDescent="0.25">
      <c r="A24" s="7" t="s">
        <v>748</v>
      </c>
      <c r="B24" s="7" t="s">
        <v>753</v>
      </c>
      <c r="C24" s="9">
        <f>C22-C23</f>
        <v>0</v>
      </c>
      <c r="D24" s="7">
        <v>0</v>
      </c>
      <c r="E24" s="7">
        <v>0</v>
      </c>
      <c r="F24" s="9">
        <v>0</v>
      </c>
      <c r="G24" s="9">
        <v>0</v>
      </c>
      <c r="H24" s="9">
        <v>0</v>
      </c>
      <c r="I24" s="9">
        <f>I22-I23</f>
        <v>4.9499999999999886</v>
      </c>
      <c r="J24" s="9">
        <f>J22-J23</f>
        <v>106.8</v>
      </c>
      <c r="K24" s="9">
        <v>146.19</v>
      </c>
      <c r="L24" s="9">
        <v>144.03</v>
      </c>
      <c r="M24" s="9">
        <f>M22-M23</f>
        <v>133.34</v>
      </c>
      <c r="N24" s="9">
        <f>N22-N23</f>
        <v>110.41999999999999</v>
      </c>
    </row>
    <row r="25" spans="1:14" x14ac:dyDescent="0.25">
      <c r="A25" s="7" t="s">
        <v>747</v>
      </c>
      <c r="B25" s="7" t="s">
        <v>744</v>
      </c>
      <c r="C25" s="9">
        <v>67.5</v>
      </c>
      <c r="D25" s="9">
        <v>67.5</v>
      </c>
      <c r="E25" s="9">
        <v>67.5</v>
      </c>
      <c r="F25" s="9">
        <v>67.5</v>
      </c>
      <c r="G25" s="9">
        <v>67.5</v>
      </c>
      <c r="H25" s="9">
        <v>67.5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</row>
    <row r="26" spans="1:14" x14ac:dyDescent="0.25">
      <c r="A26" s="7" t="s">
        <v>746</v>
      </c>
      <c r="B26" s="7" t="s">
        <v>745</v>
      </c>
      <c r="C26" s="9">
        <f>C21-C23-C25</f>
        <v>295.68</v>
      </c>
      <c r="D26" s="9">
        <v>425.23</v>
      </c>
      <c r="E26" s="9">
        <v>474.98</v>
      </c>
      <c r="F26" s="9">
        <v>512.27</v>
      </c>
      <c r="G26" s="9">
        <v>476.38</v>
      </c>
      <c r="H26" s="7">
        <f>337.63-67.5</f>
        <v>270.13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</row>
    <row r="27" spans="1:14" x14ac:dyDescent="0.25">
      <c r="B27" t="s">
        <v>755</v>
      </c>
      <c r="D27" s="2"/>
      <c r="F27" s="2"/>
    </row>
    <row r="29" spans="1:14" x14ac:dyDescent="0.25">
      <c r="B29" t="s">
        <v>749</v>
      </c>
      <c r="C29" s="2">
        <f>SUM(C21:N21)</f>
        <v>3406.6400000000003</v>
      </c>
    </row>
    <row r="30" spans="1:14" x14ac:dyDescent="0.25">
      <c r="B30" t="s">
        <v>750</v>
      </c>
      <c r="C30">
        <f>SUM(C23:N23)</f>
        <v>951.86999999999989</v>
      </c>
    </row>
    <row r="31" spans="1:14" x14ac:dyDescent="0.25">
      <c r="B31" t="s">
        <v>751</v>
      </c>
      <c r="C31" s="2">
        <f>SUM(C26:N26)</f>
        <v>2454.67</v>
      </c>
      <c r="D31">
        <f>C31*410000</f>
        <v>1006414700</v>
      </c>
      <c r="E31">
        <f>112.07*410000</f>
        <v>45948700</v>
      </c>
    </row>
    <row r="32" spans="1:14" x14ac:dyDescent="0.25">
      <c r="C32">
        <f>C30+C31</f>
        <v>3406.54</v>
      </c>
      <c r="D32">
        <f>C31*380000</f>
        <v>932774600</v>
      </c>
      <c r="E32">
        <f>112.07*380000</f>
        <v>42586600</v>
      </c>
    </row>
    <row r="33" spans="4:5" x14ac:dyDescent="0.25">
      <c r="D33">
        <f>5790000*C31</f>
        <v>14212539300</v>
      </c>
      <c r="E33">
        <f>5790000*112.07</f>
        <v>648885300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FF27-CF3D-4261-9E50-A7C6079EA898}">
  <dimension ref="A2:Q367"/>
  <sheetViews>
    <sheetView topLeftCell="A46" zoomScale="55" zoomScaleNormal="55" workbookViewId="0">
      <selection activeCell="C3" sqref="C3"/>
    </sheetView>
  </sheetViews>
  <sheetFormatPr baseColWidth="10" defaultRowHeight="15" x14ac:dyDescent="0.25"/>
  <sheetData>
    <row r="2" spans="1:17" x14ac:dyDescent="0.25">
      <c r="A2" s="3" t="s">
        <v>2</v>
      </c>
      <c r="B2" s="4" t="s">
        <v>368</v>
      </c>
      <c r="D2" s="1" t="s">
        <v>374</v>
      </c>
      <c r="F2" s="1" t="s">
        <v>370</v>
      </c>
      <c r="H2" s="1" t="s">
        <v>375</v>
      </c>
      <c r="I2" s="1"/>
      <c r="J2" s="1" t="s">
        <v>372</v>
      </c>
      <c r="L2" s="1" t="s">
        <v>376</v>
      </c>
      <c r="M2" s="1"/>
      <c r="N2" s="1" t="s">
        <v>377</v>
      </c>
      <c r="O2" s="1"/>
      <c r="P2" s="1" t="s">
        <v>373</v>
      </c>
    </row>
    <row r="3" spans="1:17" x14ac:dyDescent="0.25">
      <c r="A3" s="5" t="s">
        <v>3</v>
      </c>
      <c r="B3" s="2">
        <v>4.119999885559082</v>
      </c>
      <c r="C3" s="2">
        <f>SUM(B3:B33)</f>
        <v>127.25</v>
      </c>
      <c r="D3" s="2">
        <v>4.119999885559082</v>
      </c>
      <c r="E3" s="2">
        <f>SUM(D3:D33)</f>
        <v>127.25</v>
      </c>
      <c r="F3" s="2">
        <v>0</v>
      </c>
      <c r="G3" s="2">
        <f>SUM(F3:F33)</f>
        <v>336.17000484466553</v>
      </c>
      <c r="H3" s="2">
        <v>0</v>
      </c>
      <c r="I3" s="2">
        <f>SUM(H3:H33)</f>
        <v>334.48999309539795</v>
      </c>
      <c r="J3" s="2">
        <v>0</v>
      </c>
      <c r="K3" s="2">
        <f>SUM(J3:J33)</f>
        <v>1.6799999624490738</v>
      </c>
      <c r="L3" s="2">
        <v>0</v>
      </c>
      <c r="M3" s="2">
        <f>SUM(L3:L33)</f>
        <v>317.2599983215332</v>
      </c>
      <c r="N3" s="2">
        <v>0.61000001430511475</v>
      </c>
      <c r="O3" s="2">
        <f>SUM(N3:N33)</f>
        <v>18.910000443458557</v>
      </c>
      <c r="P3" s="2">
        <v>15.210000038146973</v>
      </c>
      <c r="Q3" s="2">
        <f>SUM(P3:P33)</f>
        <v>471.51000118255615</v>
      </c>
    </row>
    <row r="4" spans="1:17" x14ac:dyDescent="0.25">
      <c r="A4" s="5" t="s">
        <v>4</v>
      </c>
      <c r="B4" s="2">
        <v>4.1100001335144043</v>
      </c>
      <c r="D4" s="2">
        <v>4.1100001335144043</v>
      </c>
      <c r="F4" s="2">
        <v>0</v>
      </c>
      <c r="H4" s="2">
        <v>0</v>
      </c>
      <c r="J4" s="2">
        <v>0</v>
      </c>
      <c r="L4" s="2">
        <v>0</v>
      </c>
      <c r="N4" s="2">
        <v>0.61000001430511475</v>
      </c>
      <c r="P4" s="2">
        <v>15.210000038146973</v>
      </c>
    </row>
    <row r="5" spans="1:17" x14ac:dyDescent="0.25">
      <c r="A5" s="5" t="s">
        <v>5</v>
      </c>
      <c r="B5" s="2">
        <v>4.1100001335144043</v>
      </c>
      <c r="D5" s="2">
        <v>4.1100001335144043</v>
      </c>
      <c r="F5" s="2">
        <v>8.119999885559082</v>
      </c>
      <c r="H5" s="2">
        <v>8.119999885559082</v>
      </c>
      <c r="J5" s="2">
        <v>0</v>
      </c>
      <c r="L5" s="2">
        <v>6.2899999618530273</v>
      </c>
      <c r="N5" s="2">
        <v>0.61000001430511475</v>
      </c>
      <c r="P5" s="2">
        <v>15.210000038146973</v>
      </c>
    </row>
    <row r="6" spans="1:17" x14ac:dyDescent="0.25">
      <c r="A6" s="5" t="s">
        <v>6</v>
      </c>
      <c r="B6" s="2">
        <v>4.1100001335144043</v>
      </c>
      <c r="D6" s="2">
        <v>4.1100001335144043</v>
      </c>
      <c r="F6" s="2">
        <v>11.710000038146973</v>
      </c>
      <c r="H6" s="2">
        <v>11.649999618530273</v>
      </c>
      <c r="J6" s="2">
        <v>5.9999998658895493E-2</v>
      </c>
      <c r="L6" s="2">
        <v>11.100000381469727</v>
      </c>
      <c r="N6" s="2">
        <v>0.61000001430511475</v>
      </c>
      <c r="P6" s="2">
        <v>15.210000038146973</v>
      </c>
    </row>
    <row r="7" spans="1:17" x14ac:dyDescent="0.25">
      <c r="A7" s="5" t="s">
        <v>7</v>
      </c>
      <c r="B7" s="2">
        <v>4.1100001335144043</v>
      </c>
      <c r="D7" s="2">
        <v>4.1100001335144043</v>
      </c>
      <c r="F7" s="2">
        <v>11.710000038146973</v>
      </c>
      <c r="H7" s="2">
        <v>11.649999618530273</v>
      </c>
      <c r="J7" s="2">
        <v>5.9999998658895493E-2</v>
      </c>
      <c r="L7" s="2">
        <v>11.100000381469727</v>
      </c>
      <c r="N7" s="2">
        <v>0.61000001430511475</v>
      </c>
      <c r="P7" s="2">
        <v>15.210000038146973</v>
      </c>
    </row>
    <row r="8" spans="1:17" x14ac:dyDescent="0.25">
      <c r="A8" s="5" t="s">
        <v>8</v>
      </c>
      <c r="B8" s="2">
        <v>4.1100001335144043</v>
      </c>
      <c r="D8" s="2">
        <v>4.1100001335144043</v>
      </c>
      <c r="F8" s="2">
        <v>11.710000038146973</v>
      </c>
      <c r="H8" s="2">
        <v>11.649999618530273</v>
      </c>
      <c r="J8" s="2">
        <v>5.9999998658895493E-2</v>
      </c>
      <c r="L8" s="2">
        <v>11.100000381469727</v>
      </c>
      <c r="N8" s="2">
        <v>0.61000001430511475</v>
      </c>
      <c r="P8" s="2">
        <v>15.210000038146973</v>
      </c>
    </row>
    <row r="9" spans="1:17" x14ac:dyDescent="0.25">
      <c r="A9" s="5" t="s">
        <v>9</v>
      </c>
      <c r="B9" s="2">
        <v>4.1100001335144043</v>
      </c>
      <c r="D9" s="2">
        <v>4.1100001335144043</v>
      </c>
      <c r="F9" s="2">
        <v>11.710000038146973</v>
      </c>
      <c r="H9" s="2">
        <v>11.649999618530273</v>
      </c>
      <c r="J9" s="2">
        <v>5.9999998658895493E-2</v>
      </c>
      <c r="L9" s="2">
        <v>11.100000381469727</v>
      </c>
      <c r="N9" s="2">
        <v>0.61000001430511475</v>
      </c>
      <c r="P9" s="2">
        <v>15.210000038146973</v>
      </c>
    </row>
    <row r="10" spans="1:17" x14ac:dyDescent="0.25">
      <c r="A10" s="5" t="s">
        <v>10</v>
      </c>
      <c r="B10" s="2">
        <v>4.1100001335144043</v>
      </c>
      <c r="D10" s="2">
        <v>4.1100001335144043</v>
      </c>
      <c r="F10" s="2">
        <v>11.710000038146973</v>
      </c>
      <c r="H10" s="2">
        <v>11.649999618530273</v>
      </c>
      <c r="J10" s="2">
        <v>5.9999998658895493E-2</v>
      </c>
      <c r="L10" s="2">
        <v>11.100000381469727</v>
      </c>
      <c r="N10" s="2">
        <v>0.61000001430511475</v>
      </c>
      <c r="P10" s="2">
        <v>15.210000038146973</v>
      </c>
    </row>
    <row r="11" spans="1:17" x14ac:dyDescent="0.25">
      <c r="A11" s="5" t="s">
        <v>11</v>
      </c>
      <c r="B11" s="2">
        <v>4.1100001335144043</v>
      </c>
      <c r="D11" s="2">
        <v>4.1100001335144043</v>
      </c>
      <c r="F11" s="2">
        <v>11.710000038146973</v>
      </c>
      <c r="H11" s="2">
        <v>11.649999618530273</v>
      </c>
      <c r="J11" s="2">
        <v>5.9999998658895493E-2</v>
      </c>
      <c r="L11" s="2">
        <v>11.100000381469727</v>
      </c>
      <c r="N11" s="2">
        <v>0.61000001430511475</v>
      </c>
      <c r="P11" s="2">
        <v>15.210000038146973</v>
      </c>
    </row>
    <row r="12" spans="1:17" x14ac:dyDescent="0.25">
      <c r="A12" s="5" t="s">
        <v>12</v>
      </c>
      <c r="B12" s="2">
        <v>4.1100001335144043</v>
      </c>
      <c r="D12" s="2">
        <v>4.1100001335144043</v>
      </c>
      <c r="F12" s="2">
        <v>11.710000038146973</v>
      </c>
      <c r="H12" s="2">
        <v>11.649999618530273</v>
      </c>
      <c r="J12" s="2">
        <v>5.9999998658895493E-2</v>
      </c>
      <c r="L12" s="2">
        <v>11.100000381469727</v>
      </c>
      <c r="N12" s="2">
        <v>0.61000001430511475</v>
      </c>
      <c r="P12" s="2">
        <v>15.210000038146973</v>
      </c>
    </row>
    <row r="13" spans="1:17" x14ac:dyDescent="0.25">
      <c r="A13" s="5" t="s">
        <v>13</v>
      </c>
      <c r="B13" s="2">
        <v>4.1100001335144043</v>
      </c>
      <c r="D13" s="2">
        <v>4.1100001335144043</v>
      </c>
      <c r="F13" s="2">
        <v>11.710000038146973</v>
      </c>
      <c r="H13" s="2">
        <v>11.649999618530273</v>
      </c>
      <c r="J13" s="2">
        <v>5.9999998658895493E-2</v>
      </c>
      <c r="L13" s="2">
        <v>11.100000381469727</v>
      </c>
      <c r="N13" s="2">
        <v>0.61000001430511475</v>
      </c>
      <c r="P13" s="2">
        <v>15.210000038146973</v>
      </c>
    </row>
    <row r="14" spans="1:17" x14ac:dyDescent="0.25">
      <c r="A14" s="5" t="s">
        <v>14</v>
      </c>
      <c r="B14" s="2">
        <v>4.1100001335144043</v>
      </c>
      <c r="D14" s="2">
        <v>4.1100001335144043</v>
      </c>
      <c r="F14" s="2">
        <v>11.710000038146973</v>
      </c>
      <c r="H14" s="2">
        <v>11.649999618530273</v>
      </c>
      <c r="J14" s="2">
        <v>5.9999998658895493E-2</v>
      </c>
      <c r="L14" s="2">
        <v>11.100000381469727</v>
      </c>
      <c r="N14" s="2">
        <v>0.61000001430511475</v>
      </c>
      <c r="P14" s="2">
        <v>15.210000038146973</v>
      </c>
    </row>
    <row r="15" spans="1:17" x14ac:dyDescent="0.25">
      <c r="A15" s="5" t="s">
        <v>15</v>
      </c>
      <c r="B15" s="2">
        <v>4.0999999046325684</v>
      </c>
      <c r="D15" s="2">
        <v>4.0999999046325684</v>
      </c>
      <c r="F15" s="2">
        <v>11.720000267028809</v>
      </c>
      <c r="H15" s="2">
        <v>11.659999847412109</v>
      </c>
      <c r="J15" s="2">
        <v>5.9999998658895493E-2</v>
      </c>
      <c r="L15" s="2">
        <v>11.109999656677246</v>
      </c>
      <c r="N15" s="2">
        <v>0.61000001430511475</v>
      </c>
      <c r="P15" s="2">
        <v>15.210000038146973</v>
      </c>
    </row>
    <row r="16" spans="1:17" x14ac:dyDescent="0.25">
      <c r="A16" s="5" t="s">
        <v>16</v>
      </c>
      <c r="B16" s="2">
        <v>4.0999999046325684</v>
      </c>
      <c r="D16" s="2">
        <v>4.0999999046325684</v>
      </c>
      <c r="F16" s="2">
        <v>11.720000267028809</v>
      </c>
      <c r="H16" s="2">
        <v>11.659999847412109</v>
      </c>
      <c r="J16" s="2">
        <v>5.9999998658895493E-2</v>
      </c>
      <c r="L16" s="2">
        <v>11.109999656677246</v>
      </c>
      <c r="N16" s="2">
        <v>0.61000001430511475</v>
      </c>
      <c r="P16" s="2">
        <v>15.210000038146973</v>
      </c>
    </row>
    <row r="17" spans="1:16" x14ac:dyDescent="0.25">
      <c r="A17" s="5" t="s">
        <v>17</v>
      </c>
      <c r="B17" s="2">
        <v>4.0999999046325684</v>
      </c>
      <c r="D17" s="2">
        <v>4.0999999046325684</v>
      </c>
      <c r="F17" s="2">
        <v>11.720000267028809</v>
      </c>
      <c r="H17" s="2">
        <v>11.659999847412109</v>
      </c>
      <c r="J17" s="2">
        <v>5.9999998658895493E-2</v>
      </c>
      <c r="L17" s="2">
        <v>11.109999656677246</v>
      </c>
      <c r="N17" s="2">
        <v>0.61000001430511475</v>
      </c>
      <c r="P17" s="2">
        <v>15.210000038146973</v>
      </c>
    </row>
    <row r="18" spans="1:16" x14ac:dyDescent="0.25">
      <c r="A18" s="5" t="s">
        <v>18</v>
      </c>
      <c r="B18" s="2">
        <v>4.0999999046325684</v>
      </c>
      <c r="D18" s="2">
        <v>4.0999999046325684</v>
      </c>
      <c r="F18" s="2">
        <v>11.720000267028809</v>
      </c>
      <c r="H18" s="2">
        <v>11.659999847412109</v>
      </c>
      <c r="J18" s="2">
        <v>5.9999998658895493E-2</v>
      </c>
      <c r="L18" s="2">
        <v>11.109999656677246</v>
      </c>
      <c r="N18" s="2">
        <v>0.61000001430511475</v>
      </c>
      <c r="P18" s="2">
        <v>15.210000038146973</v>
      </c>
    </row>
    <row r="19" spans="1:16" x14ac:dyDescent="0.25">
      <c r="A19" s="5" t="s">
        <v>19</v>
      </c>
      <c r="B19" s="2">
        <v>4.0999999046325684</v>
      </c>
      <c r="D19" s="2">
        <v>4.0999999046325684</v>
      </c>
      <c r="F19" s="2">
        <v>11.720000267028809</v>
      </c>
      <c r="H19" s="2">
        <v>11.659999847412109</v>
      </c>
      <c r="J19" s="2">
        <v>5.9999998658895493E-2</v>
      </c>
      <c r="L19" s="2">
        <v>11.109999656677246</v>
      </c>
      <c r="N19" s="2">
        <v>0.61000001430511475</v>
      </c>
      <c r="P19" s="2">
        <v>15.210000038146973</v>
      </c>
    </row>
    <row r="20" spans="1:16" x14ac:dyDescent="0.25">
      <c r="A20" s="5" t="s">
        <v>20</v>
      </c>
      <c r="B20" s="2">
        <v>4.0999999046325684</v>
      </c>
      <c r="D20" s="2">
        <v>4.0999999046325684</v>
      </c>
      <c r="F20" s="2">
        <v>11.720000267028809</v>
      </c>
      <c r="H20" s="2">
        <v>11.659999847412109</v>
      </c>
      <c r="J20" s="2">
        <v>5.9999998658895493E-2</v>
      </c>
      <c r="L20" s="2">
        <v>11.109999656677246</v>
      </c>
      <c r="N20" s="2">
        <v>0.61000001430511475</v>
      </c>
      <c r="P20" s="2">
        <v>15.210000038146973</v>
      </c>
    </row>
    <row r="21" spans="1:16" x14ac:dyDescent="0.25">
      <c r="A21" s="5" t="s">
        <v>21</v>
      </c>
      <c r="B21" s="2">
        <v>4.0999999046325684</v>
      </c>
      <c r="D21" s="2">
        <v>4.0999999046325684</v>
      </c>
      <c r="F21" s="2">
        <v>11.720000267028809</v>
      </c>
      <c r="H21" s="2">
        <v>11.659999847412109</v>
      </c>
      <c r="J21" s="2">
        <v>5.9999998658895493E-2</v>
      </c>
      <c r="L21" s="2">
        <v>11.109999656677246</v>
      </c>
      <c r="N21" s="2">
        <v>0.61000001430511475</v>
      </c>
      <c r="P21" s="2">
        <v>15.210000038146973</v>
      </c>
    </row>
    <row r="22" spans="1:16" x14ac:dyDescent="0.25">
      <c r="A22" s="5" t="s">
        <v>22</v>
      </c>
      <c r="B22" s="2">
        <v>4.0999999046325684</v>
      </c>
      <c r="D22" s="2">
        <v>4.0999999046325684</v>
      </c>
      <c r="F22" s="2">
        <v>11.720000267028809</v>
      </c>
      <c r="H22" s="2">
        <v>11.659999847412109</v>
      </c>
      <c r="J22" s="2">
        <v>5.9999998658895493E-2</v>
      </c>
      <c r="L22" s="2">
        <v>11.109999656677246</v>
      </c>
      <c r="N22" s="2">
        <v>0.61000001430511475</v>
      </c>
      <c r="P22" s="2">
        <v>15.210000038146973</v>
      </c>
    </row>
    <row r="23" spans="1:16" x14ac:dyDescent="0.25">
      <c r="A23" s="5" t="s">
        <v>23</v>
      </c>
      <c r="B23" s="2">
        <v>4.0999999046325684</v>
      </c>
      <c r="D23" s="2">
        <v>4.0999999046325684</v>
      </c>
      <c r="F23" s="2">
        <v>11.720000267028809</v>
      </c>
      <c r="H23" s="2">
        <v>11.659999847412109</v>
      </c>
      <c r="J23" s="2">
        <v>5.9999998658895493E-2</v>
      </c>
      <c r="L23" s="2">
        <v>11.109999656677246</v>
      </c>
      <c r="N23" s="2">
        <v>0.61000001430511475</v>
      </c>
      <c r="P23" s="2">
        <v>15.210000038146973</v>
      </c>
    </row>
    <row r="24" spans="1:16" x14ac:dyDescent="0.25">
      <c r="A24" s="5" t="s">
        <v>24</v>
      </c>
      <c r="B24" s="2">
        <v>4.0999999046325684</v>
      </c>
      <c r="D24" s="2">
        <v>4.0999999046325684</v>
      </c>
      <c r="F24" s="2">
        <v>11.720000267028809</v>
      </c>
      <c r="H24" s="2">
        <v>11.659999847412109</v>
      </c>
      <c r="J24" s="2">
        <v>5.9999998658895493E-2</v>
      </c>
      <c r="L24" s="2">
        <v>11.109999656677246</v>
      </c>
      <c r="N24" s="2">
        <v>0.61000001430511475</v>
      </c>
      <c r="P24" s="2">
        <v>15.210000038146973</v>
      </c>
    </row>
    <row r="25" spans="1:16" x14ac:dyDescent="0.25">
      <c r="A25" s="5" t="s">
        <v>25</v>
      </c>
      <c r="B25" s="2">
        <v>4.0999999046325684</v>
      </c>
      <c r="D25" s="2">
        <v>4.0999999046325684</v>
      </c>
      <c r="F25" s="2">
        <v>11.720000267028809</v>
      </c>
      <c r="H25" s="2">
        <v>11.659999847412109</v>
      </c>
      <c r="J25" s="2">
        <v>5.9999998658895493E-2</v>
      </c>
      <c r="L25" s="2">
        <v>11.109999656677246</v>
      </c>
      <c r="N25" s="2">
        <v>0.61000001430511475</v>
      </c>
      <c r="P25" s="2">
        <v>15.210000038146973</v>
      </c>
    </row>
    <row r="26" spans="1:16" x14ac:dyDescent="0.25">
      <c r="A26" s="5" t="s">
        <v>26</v>
      </c>
      <c r="B26" s="2">
        <v>4.0999999046325684</v>
      </c>
      <c r="D26" s="2">
        <v>4.0999999046325684</v>
      </c>
      <c r="F26" s="2">
        <v>11.720000267028809</v>
      </c>
      <c r="H26" s="2">
        <v>11.659999847412109</v>
      </c>
      <c r="J26" s="2">
        <v>5.9999998658895493E-2</v>
      </c>
      <c r="L26" s="2">
        <v>11.109999656677246</v>
      </c>
      <c r="N26" s="2">
        <v>0.61000001430511475</v>
      </c>
      <c r="P26" s="2">
        <v>15.210000038146973</v>
      </c>
    </row>
    <row r="27" spans="1:16" x14ac:dyDescent="0.25">
      <c r="A27" s="5" t="s">
        <v>27</v>
      </c>
      <c r="B27" s="2">
        <v>4.0999999046325684</v>
      </c>
      <c r="D27" s="2">
        <v>4.0999999046325684</v>
      </c>
      <c r="F27" s="2">
        <v>11.720000267028809</v>
      </c>
      <c r="H27" s="2">
        <v>11.659999847412109</v>
      </c>
      <c r="J27" s="2">
        <v>5.9999998658895493E-2</v>
      </c>
      <c r="L27" s="2">
        <v>11.109999656677246</v>
      </c>
      <c r="N27" s="2">
        <v>0.61000001430511475</v>
      </c>
      <c r="P27" s="2">
        <v>15.210000038146973</v>
      </c>
    </row>
    <row r="28" spans="1:16" x14ac:dyDescent="0.25">
      <c r="A28" s="5" t="s">
        <v>28</v>
      </c>
      <c r="B28" s="2">
        <v>4.0999999046325684</v>
      </c>
      <c r="D28" s="2">
        <v>4.0999999046325684</v>
      </c>
      <c r="F28" s="2">
        <v>11.720000267028809</v>
      </c>
      <c r="H28" s="2">
        <v>11.659999847412109</v>
      </c>
      <c r="J28" s="2">
        <v>5.9999998658895493E-2</v>
      </c>
      <c r="L28" s="2">
        <v>11.109999656677246</v>
      </c>
      <c r="N28" s="2">
        <v>0.61000001430511475</v>
      </c>
      <c r="P28" s="2">
        <v>15.210000038146973</v>
      </c>
    </row>
    <row r="29" spans="1:16" x14ac:dyDescent="0.25">
      <c r="A29" s="5" t="s">
        <v>29</v>
      </c>
      <c r="B29" s="2">
        <v>4.0999999046325684</v>
      </c>
      <c r="D29" s="2">
        <v>4.0999999046325684</v>
      </c>
      <c r="F29" s="2">
        <v>11.720000267028809</v>
      </c>
      <c r="H29" s="2">
        <v>11.659999847412109</v>
      </c>
      <c r="J29" s="2">
        <v>5.9999998658895493E-2</v>
      </c>
      <c r="L29" s="2">
        <v>11.109999656677246</v>
      </c>
      <c r="N29" s="2">
        <v>0.61000001430511475</v>
      </c>
      <c r="P29" s="2">
        <v>15.210000038146973</v>
      </c>
    </row>
    <row r="30" spans="1:16" x14ac:dyDescent="0.25">
      <c r="A30" s="5" t="s">
        <v>30</v>
      </c>
      <c r="B30" s="2">
        <v>4.0999999046325684</v>
      </c>
      <c r="D30" s="2">
        <v>4.0999999046325684</v>
      </c>
      <c r="F30" s="2">
        <v>11.720000267028809</v>
      </c>
      <c r="H30" s="2">
        <v>11.659999847412109</v>
      </c>
      <c r="J30" s="2">
        <v>5.9999998658895493E-2</v>
      </c>
      <c r="L30" s="2">
        <v>11.109999656677246</v>
      </c>
      <c r="N30" s="2">
        <v>0.61000001430511475</v>
      </c>
      <c r="P30" s="2">
        <v>15.210000038146973</v>
      </c>
    </row>
    <row r="31" spans="1:16" x14ac:dyDescent="0.25">
      <c r="A31" s="5" t="s">
        <v>31</v>
      </c>
      <c r="B31" s="2">
        <v>4.0999999046325684</v>
      </c>
      <c r="D31" s="2">
        <v>4.0999999046325684</v>
      </c>
      <c r="F31" s="2">
        <v>11.720000267028809</v>
      </c>
      <c r="H31" s="2">
        <v>11.659999847412109</v>
      </c>
      <c r="J31" s="2">
        <v>5.9999998658895493E-2</v>
      </c>
      <c r="L31" s="2">
        <v>11.109999656677246</v>
      </c>
      <c r="N31" s="2">
        <v>0.61000001430511475</v>
      </c>
      <c r="P31" s="2">
        <v>15.210000038146973</v>
      </c>
    </row>
    <row r="32" spans="1:16" x14ac:dyDescent="0.25">
      <c r="A32" s="5" t="s">
        <v>32</v>
      </c>
      <c r="B32" s="2">
        <v>4.1100001335144043</v>
      </c>
      <c r="D32" s="2">
        <v>4.1100001335144043</v>
      </c>
      <c r="F32" s="2">
        <v>11.710000038146973</v>
      </c>
      <c r="H32" s="2">
        <v>11.649999618530273</v>
      </c>
      <c r="J32" s="2">
        <v>5.9999998658895493E-2</v>
      </c>
      <c r="L32" s="2">
        <v>11.100000381469727</v>
      </c>
      <c r="N32" s="2">
        <v>0.61000001430511475</v>
      </c>
      <c r="P32" s="2">
        <v>15.210000038146973</v>
      </c>
    </row>
    <row r="33" spans="1:17" x14ac:dyDescent="0.25">
      <c r="A33" s="5" t="s">
        <v>33</v>
      </c>
      <c r="B33" s="2">
        <v>4.1100001335144043</v>
      </c>
      <c r="D33" s="2">
        <v>4.1100001335144043</v>
      </c>
      <c r="F33" s="2">
        <v>11.710000038146973</v>
      </c>
      <c r="H33" s="2">
        <v>11.649999618530273</v>
      </c>
      <c r="J33" s="2">
        <v>5.9999998658895493E-2</v>
      </c>
      <c r="L33" s="2">
        <v>11.100000381469727</v>
      </c>
      <c r="N33" s="2">
        <v>0.61000001430511475</v>
      </c>
      <c r="P33" s="2">
        <v>15.210000038146973</v>
      </c>
    </row>
    <row r="34" spans="1:17" x14ac:dyDescent="0.25">
      <c r="A34" s="5" t="s">
        <v>34</v>
      </c>
      <c r="B34" s="2">
        <v>4.119999885559082</v>
      </c>
      <c r="C34" s="2">
        <f>SUM(B34:B64)</f>
        <v>128.48000001907349</v>
      </c>
      <c r="D34" s="2">
        <v>4.119999885559082</v>
      </c>
      <c r="E34" s="2">
        <f>SUM(D34:D64)</f>
        <v>128.48000001907349</v>
      </c>
      <c r="F34" s="2">
        <v>13.739999771118164</v>
      </c>
      <c r="G34" s="2">
        <f>SUM(F34:F64)</f>
        <v>425.17999458312988</v>
      </c>
      <c r="H34" s="2">
        <v>13.479999542236328</v>
      </c>
      <c r="I34" s="2">
        <f>SUM(H34:H64)</f>
        <v>417.20999813079834</v>
      </c>
      <c r="J34" s="2">
        <v>0.25999999046325684</v>
      </c>
      <c r="K34" s="2">
        <f>SUM(J34:J64)</f>
        <v>7.9699997901916504</v>
      </c>
      <c r="L34" s="2">
        <v>12.670000076293945</v>
      </c>
      <c r="M34" s="2">
        <f>SUM(L34:L64)</f>
        <v>392.0099983215332</v>
      </c>
      <c r="N34" s="2">
        <v>1.0700000524520874</v>
      </c>
      <c r="O34" s="2">
        <f>SUM(N34:N64)</f>
        <v>33.170001626014709</v>
      </c>
      <c r="P34" s="2">
        <v>16.790000915527344</v>
      </c>
      <c r="Q34" s="2">
        <f>SUM(P34:P64)</f>
        <v>520.49002838134766</v>
      </c>
    </row>
    <row r="35" spans="1:17" x14ac:dyDescent="0.25">
      <c r="A35" s="5" t="s">
        <v>35</v>
      </c>
      <c r="B35" s="2">
        <v>4.119999885559082</v>
      </c>
      <c r="D35" s="2">
        <v>4.119999885559082</v>
      </c>
      <c r="F35" s="2">
        <v>13.739999771118164</v>
      </c>
      <c r="H35" s="2">
        <v>13.479999542236328</v>
      </c>
      <c r="J35" s="2">
        <v>0.25999999046325684</v>
      </c>
      <c r="L35" s="2">
        <v>12.670000076293945</v>
      </c>
      <c r="N35" s="2">
        <v>1.0700000524520874</v>
      </c>
      <c r="P35" s="2">
        <v>16.790000915527344</v>
      </c>
    </row>
    <row r="36" spans="1:17" x14ac:dyDescent="0.25">
      <c r="A36" s="5" t="s">
        <v>36</v>
      </c>
      <c r="B36" s="2">
        <v>4.130000114440918</v>
      </c>
      <c r="D36" s="2">
        <v>4.130000114440918</v>
      </c>
      <c r="F36" s="2">
        <v>13.729999542236328</v>
      </c>
      <c r="H36" s="2">
        <v>13.470000267028809</v>
      </c>
      <c r="J36" s="2">
        <v>0.25999999046325684</v>
      </c>
      <c r="L36" s="2">
        <v>12.659999847412109</v>
      </c>
      <c r="N36" s="2">
        <v>1.0700000524520874</v>
      </c>
      <c r="P36" s="2">
        <v>16.790000915527344</v>
      </c>
    </row>
    <row r="37" spans="1:17" x14ac:dyDescent="0.25">
      <c r="A37" s="5" t="s">
        <v>37</v>
      </c>
      <c r="B37" s="2">
        <v>4.130000114440918</v>
      </c>
      <c r="D37" s="2">
        <v>4.130000114440918</v>
      </c>
      <c r="F37" s="2">
        <v>13.729999542236328</v>
      </c>
      <c r="H37" s="2">
        <v>13.470000267028809</v>
      </c>
      <c r="J37" s="2">
        <v>0.25999999046325684</v>
      </c>
      <c r="L37" s="2">
        <v>12.659999847412109</v>
      </c>
      <c r="N37" s="2">
        <v>1.0700000524520874</v>
      </c>
      <c r="P37" s="2">
        <v>16.790000915527344</v>
      </c>
    </row>
    <row r="38" spans="1:17" x14ac:dyDescent="0.25">
      <c r="A38" s="5" t="s">
        <v>38</v>
      </c>
      <c r="B38" s="2">
        <v>4.130000114440918</v>
      </c>
      <c r="D38" s="2">
        <v>4.130000114440918</v>
      </c>
      <c r="F38" s="2">
        <v>13.729999542236328</v>
      </c>
      <c r="H38" s="2">
        <v>13.470000267028809</v>
      </c>
      <c r="J38" s="2">
        <v>0.25999999046325684</v>
      </c>
      <c r="L38" s="2">
        <v>12.659999847412109</v>
      </c>
      <c r="N38" s="2">
        <v>1.0700000524520874</v>
      </c>
      <c r="P38" s="2">
        <v>16.790000915527344</v>
      </c>
    </row>
    <row r="39" spans="1:17" x14ac:dyDescent="0.25">
      <c r="A39" s="5" t="s">
        <v>39</v>
      </c>
      <c r="B39" s="2">
        <v>4.130000114440918</v>
      </c>
      <c r="D39" s="2">
        <v>4.130000114440918</v>
      </c>
      <c r="F39" s="2">
        <v>13.729999542236328</v>
      </c>
      <c r="H39" s="2">
        <v>13.470000267028809</v>
      </c>
      <c r="J39" s="2">
        <v>0.25999999046325684</v>
      </c>
      <c r="L39" s="2">
        <v>12.659999847412109</v>
      </c>
      <c r="N39" s="2">
        <v>1.0700000524520874</v>
      </c>
      <c r="P39" s="2">
        <v>16.790000915527344</v>
      </c>
    </row>
    <row r="40" spans="1:17" x14ac:dyDescent="0.25">
      <c r="A40" s="5" t="s">
        <v>40</v>
      </c>
      <c r="B40" s="2">
        <v>4.130000114440918</v>
      </c>
      <c r="D40" s="2">
        <v>4.130000114440918</v>
      </c>
      <c r="F40" s="2">
        <v>13.729999542236328</v>
      </c>
      <c r="H40" s="2">
        <v>13.470000267028809</v>
      </c>
      <c r="J40" s="2">
        <v>0.25999999046325684</v>
      </c>
      <c r="L40" s="2">
        <v>12.659999847412109</v>
      </c>
      <c r="N40" s="2">
        <v>1.0700000524520874</v>
      </c>
      <c r="P40" s="2">
        <v>16.790000915527344</v>
      </c>
    </row>
    <row r="41" spans="1:17" x14ac:dyDescent="0.25">
      <c r="A41" s="5" t="s">
        <v>41</v>
      </c>
      <c r="B41" s="2">
        <v>4.130000114440918</v>
      </c>
      <c r="D41" s="2">
        <v>4.130000114440918</v>
      </c>
      <c r="F41" s="2">
        <v>13.729999542236328</v>
      </c>
      <c r="H41" s="2">
        <v>13.470000267028809</v>
      </c>
      <c r="J41" s="2">
        <v>0.25999999046325684</v>
      </c>
      <c r="L41" s="2">
        <v>12.659999847412109</v>
      </c>
      <c r="N41" s="2">
        <v>1.0700000524520874</v>
      </c>
      <c r="P41" s="2">
        <v>16.790000915527344</v>
      </c>
    </row>
    <row r="42" spans="1:17" x14ac:dyDescent="0.25">
      <c r="A42" s="5" t="s">
        <v>42</v>
      </c>
      <c r="B42" s="2">
        <v>4.130000114440918</v>
      </c>
      <c r="D42" s="2">
        <v>4.130000114440918</v>
      </c>
      <c r="F42" s="2">
        <v>13.729999542236328</v>
      </c>
      <c r="H42" s="2">
        <v>13.470000267028809</v>
      </c>
      <c r="J42" s="2">
        <v>0.25999999046325684</v>
      </c>
      <c r="L42" s="2">
        <v>12.659999847412109</v>
      </c>
      <c r="N42" s="2">
        <v>1.0700000524520874</v>
      </c>
      <c r="P42" s="2">
        <v>16.790000915527344</v>
      </c>
    </row>
    <row r="43" spans="1:17" x14ac:dyDescent="0.25">
      <c r="A43" s="5" t="s">
        <v>43</v>
      </c>
      <c r="B43" s="2">
        <v>4.130000114440918</v>
      </c>
      <c r="D43" s="2">
        <v>4.130000114440918</v>
      </c>
      <c r="F43" s="2">
        <v>13.729999542236328</v>
      </c>
      <c r="H43" s="2">
        <v>13.470000267028809</v>
      </c>
      <c r="J43" s="2">
        <v>0.25999999046325684</v>
      </c>
      <c r="L43" s="2">
        <v>12.659999847412109</v>
      </c>
      <c r="N43" s="2">
        <v>1.0700000524520874</v>
      </c>
      <c r="P43" s="2">
        <v>16.790000915527344</v>
      </c>
    </row>
    <row r="44" spans="1:17" x14ac:dyDescent="0.25">
      <c r="A44" s="5" t="s">
        <v>44</v>
      </c>
      <c r="B44" s="2">
        <v>4.130000114440918</v>
      </c>
      <c r="D44" s="2">
        <v>4.130000114440918</v>
      </c>
      <c r="F44" s="2">
        <v>13.729999542236328</v>
      </c>
      <c r="H44" s="2">
        <v>13.470000267028809</v>
      </c>
      <c r="J44" s="2">
        <v>0.25999999046325684</v>
      </c>
      <c r="L44" s="2">
        <v>12.659999847412109</v>
      </c>
      <c r="N44" s="2">
        <v>1.0700000524520874</v>
      </c>
      <c r="P44" s="2">
        <v>16.790000915527344</v>
      </c>
    </row>
    <row r="45" spans="1:17" x14ac:dyDescent="0.25">
      <c r="A45" s="5" t="s">
        <v>45</v>
      </c>
      <c r="B45" s="2">
        <v>4.1399998664855957</v>
      </c>
      <c r="D45" s="2">
        <v>4.1399998664855957</v>
      </c>
      <c r="F45" s="2">
        <v>13.720000267028809</v>
      </c>
      <c r="H45" s="2">
        <v>13.460000038146973</v>
      </c>
      <c r="J45" s="2">
        <v>0.25999999046325684</v>
      </c>
      <c r="L45" s="2">
        <v>12.649999618530273</v>
      </c>
      <c r="N45" s="2">
        <v>1.0700000524520874</v>
      </c>
      <c r="P45" s="2">
        <v>16.790000915527344</v>
      </c>
    </row>
    <row r="46" spans="1:17" x14ac:dyDescent="0.25">
      <c r="A46" s="5" t="s">
        <v>46</v>
      </c>
      <c r="B46" s="2">
        <v>4.1399998664855957</v>
      </c>
      <c r="D46" s="2">
        <v>4.1399998664855957</v>
      </c>
      <c r="F46" s="2">
        <v>13.720000267028809</v>
      </c>
      <c r="H46" s="2">
        <v>13.460000038146973</v>
      </c>
      <c r="J46" s="2">
        <v>0.25999999046325684</v>
      </c>
      <c r="L46" s="2">
        <v>12.649999618530273</v>
      </c>
      <c r="N46" s="2">
        <v>1.0700000524520874</v>
      </c>
      <c r="P46" s="2">
        <v>16.790000915527344</v>
      </c>
    </row>
    <row r="47" spans="1:17" x14ac:dyDescent="0.25">
      <c r="A47" s="5" t="s">
        <v>47</v>
      </c>
      <c r="B47" s="2">
        <v>4.1399998664855957</v>
      </c>
      <c r="D47" s="2">
        <v>4.1399998664855957</v>
      </c>
      <c r="F47" s="2">
        <v>13.720000267028809</v>
      </c>
      <c r="H47" s="2">
        <v>13.460000038146973</v>
      </c>
      <c r="J47" s="2">
        <v>0.25999999046325684</v>
      </c>
      <c r="L47" s="2">
        <v>12.649999618530273</v>
      </c>
      <c r="N47" s="2">
        <v>1.0700000524520874</v>
      </c>
      <c r="P47" s="2">
        <v>16.790000915527344</v>
      </c>
    </row>
    <row r="48" spans="1:17" x14ac:dyDescent="0.25">
      <c r="A48" s="5" t="s">
        <v>48</v>
      </c>
      <c r="B48" s="2">
        <v>4.1399998664855957</v>
      </c>
      <c r="D48" s="2">
        <v>4.1399998664855957</v>
      </c>
      <c r="F48" s="2">
        <v>13.720000267028809</v>
      </c>
      <c r="H48" s="2">
        <v>13.460000038146973</v>
      </c>
      <c r="J48" s="2">
        <v>0.25999999046325684</v>
      </c>
      <c r="L48" s="2">
        <v>12.649999618530273</v>
      </c>
      <c r="N48" s="2">
        <v>1.0700000524520874</v>
      </c>
      <c r="P48" s="2">
        <v>16.790000915527344</v>
      </c>
    </row>
    <row r="49" spans="1:16" x14ac:dyDescent="0.25">
      <c r="A49" s="5" t="s">
        <v>49</v>
      </c>
      <c r="B49" s="2">
        <v>4.1399998664855957</v>
      </c>
      <c r="D49" s="2">
        <v>4.1399998664855957</v>
      </c>
      <c r="F49" s="2">
        <v>13.720000267028809</v>
      </c>
      <c r="H49" s="2">
        <v>13.460000038146973</v>
      </c>
      <c r="J49" s="2">
        <v>0.25999999046325684</v>
      </c>
      <c r="L49" s="2">
        <v>12.649999618530273</v>
      </c>
      <c r="N49" s="2">
        <v>1.0700000524520874</v>
      </c>
      <c r="P49" s="2">
        <v>16.790000915527344</v>
      </c>
    </row>
    <row r="50" spans="1:16" x14ac:dyDescent="0.25">
      <c r="A50" s="5" t="s">
        <v>50</v>
      </c>
      <c r="B50" s="2">
        <v>4.1399998664855957</v>
      </c>
      <c r="D50" s="2">
        <v>4.1399998664855957</v>
      </c>
      <c r="F50" s="2">
        <v>13.720000267028809</v>
      </c>
      <c r="H50" s="2">
        <v>13.460000038146973</v>
      </c>
      <c r="J50" s="2">
        <v>0.25999999046325684</v>
      </c>
      <c r="L50" s="2">
        <v>12.649999618530273</v>
      </c>
      <c r="N50" s="2">
        <v>1.0700000524520874</v>
      </c>
      <c r="P50" s="2">
        <v>16.790000915527344</v>
      </c>
    </row>
    <row r="51" spans="1:16" x14ac:dyDescent="0.25">
      <c r="A51" s="5" t="s">
        <v>51</v>
      </c>
      <c r="B51" s="2">
        <v>4.1500000953674316</v>
      </c>
      <c r="D51" s="2">
        <v>4.1500000953674316</v>
      </c>
      <c r="F51" s="2">
        <v>13.710000038146973</v>
      </c>
      <c r="H51" s="2">
        <v>13.449999809265137</v>
      </c>
      <c r="J51" s="2">
        <v>0.25999999046325684</v>
      </c>
      <c r="L51" s="2">
        <v>12.640000343322754</v>
      </c>
      <c r="N51" s="2">
        <v>1.0700000524520874</v>
      </c>
      <c r="P51" s="2">
        <v>16.790000915527344</v>
      </c>
    </row>
    <row r="52" spans="1:16" x14ac:dyDescent="0.25">
      <c r="A52" s="5" t="s">
        <v>52</v>
      </c>
      <c r="B52" s="2">
        <v>4.1500000953674316</v>
      </c>
      <c r="D52" s="2">
        <v>4.1500000953674316</v>
      </c>
      <c r="F52" s="2">
        <v>13.710000038146973</v>
      </c>
      <c r="H52" s="2">
        <v>13.449999809265137</v>
      </c>
      <c r="J52" s="2">
        <v>0.25999999046325684</v>
      </c>
      <c r="L52" s="2">
        <v>12.640000343322754</v>
      </c>
      <c r="N52" s="2">
        <v>1.0700000524520874</v>
      </c>
      <c r="P52" s="2">
        <v>16.790000915527344</v>
      </c>
    </row>
    <row r="53" spans="1:16" x14ac:dyDescent="0.25">
      <c r="A53" s="5" t="s">
        <v>53</v>
      </c>
      <c r="B53" s="2">
        <v>4.1500000953674316</v>
      </c>
      <c r="D53" s="2">
        <v>4.1500000953674316</v>
      </c>
      <c r="F53" s="2">
        <v>13.710000038146973</v>
      </c>
      <c r="H53" s="2">
        <v>13.449999809265137</v>
      </c>
      <c r="J53" s="2">
        <v>0.25999999046325684</v>
      </c>
      <c r="L53" s="2">
        <v>12.640000343322754</v>
      </c>
      <c r="N53" s="2">
        <v>1.0700000524520874</v>
      </c>
      <c r="P53" s="2">
        <v>16.790000915527344</v>
      </c>
    </row>
    <row r="54" spans="1:16" x14ac:dyDescent="0.25">
      <c r="A54" s="5" t="s">
        <v>54</v>
      </c>
      <c r="B54" s="2">
        <v>4.1500000953674316</v>
      </c>
      <c r="D54" s="2">
        <v>4.1500000953674316</v>
      </c>
      <c r="F54" s="2">
        <v>13.710000038146973</v>
      </c>
      <c r="H54" s="2">
        <v>13.449999809265137</v>
      </c>
      <c r="J54" s="2">
        <v>0.25999999046325684</v>
      </c>
      <c r="L54" s="2">
        <v>12.640000343322754</v>
      </c>
      <c r="N54" s="2">
        <v>1.0700000524520874</v>
      </c>
      <c r="P54" s="2">
        <v>16.790000915527344</v>
      </c>
    </row>
    <row r="55" spans="1:16" x14ac:dyDescent="0.25">
      <c r="A55" s="5" t="s">
        <v>55</v>
      </c>
      <c r="B55" s="2">
        <v>4.1500000953674316</v>
      </c>
      <c r="D55" s="2">
        <v>4.1500000953674316</v>
      </c>
      <c r="F55" s="2">
        <v>13.710000038146973</v>
      </c>
      <c r="H55" s="2">
        <v>13.449999809265137</v>
      </c>
      <c r="J55" s="2">
        <v>0.25999999046325684</v>
      </c>
      <c r="L55" s="2">
        <v>12.640000343322754</v>
      </c>
      <c r="N55" s="2">
        <v>1.0700000524520874</v>
      </c>
      <c r="P55" s="2">
        <v>16.790000915527344</v>
      </c>
    </row>
    <row r="56" spans="1:16" x14ac:dyDescent="0.25">
      <c r="A56" s="5" t="s">
        <v>56</v>
      </c>
      <c r="B56" s="2">
        <v>4.1599998474121094</v>
      </c>
      <c r="D56" s="2">
        <v>4.1599998474121094</v>
      </c>
      <c r="F56" s="2">
        <v>13.699999809265137</v>
      </c>
      <c r="H56" s="2">
        <v>13.449999809265137</v>
      </c>
      <c r="J56" s="2">
        <v>0.25</v>
      </c>
      <c r="L56" s="2">
        <v>12.630000114440918</v>
      </c>
      <c r="N56" s="2">
        <v>1.0700000524520874</v>
      </c>
      <c r="P56" s="2">
        <v>16.790000915527344</v>
      </c>
    </row>
    <row r="57" spans="1:16" x14ac:dyDescent="0.25">
      <c r="A57" s="5" t="s">
        <v>57</v>
      </c>
      <c r="B57" s="2">
        <v>4.1599998474121094</v>
      </c>
      <c r="D57" s="2">
        <v>4.1599998474121094</v>
      </c>
      <c r="F57" s="2">
        <v>13.699999809265137</v>
      </c>
      <c r="H57" s="2">
        <v>13.449999809265137</v>
      </c>
      <c r="J57" s="2">
        <v>0.25</v>
      </c>
      <c r="L57" s="2">
        <v>12.630000114440918</v>
      </c>
      <c r="N57" s="2">
        <v>1.0700000524520874</v>
      </c>
      <c r="P57" s="2">
        <v>16.790000915527344</v>
      </c>
    </row>
    <row r="58" spans="1:16" x14ac:dyDescent="0.25">
      <c r="A58" s="5" t="s">
        <v>58</v>
      </c>
      <c r="B58" s="2">
        <v>4.1599998474121094</v>
      </c>
      <c r="D58" s="2">
        <v>4.1599998474121094</v>
      </c>
      <c r="F58" s="2">
        <v>13.699999809265137</v>
      </c>
      <c r="H58" s="2">
        <v>13.449999809265137</v>
      </c>
      <c r="J58" s="2">
        <v>0.25</v>
      </c>
      <c r="L58" s="2">
        <v>12.630000114440918</v>
      </c>
      <c r="N58" s="2">
        <v>1.0700000524520874</v>
      </c>
      <c r="P58" s="2">
        <v>16.790000915527344</v>
      </c>
    </row>
    <row r="59" spans="1:16" x14ac:dyDescent="0.25">
      <c r="A59" s="5" t="s">
        <v>59</v>
      </c>
      <c r="B59" s="2">
        <v>4.1599998474121094</v>
      </c>
      <c r="D59" s="2">
        <v>4.1599998474121094</v>
      </c>
      <c r="F59" s="2">
        <v>13.699999809265137</v>
      </c>
      <c r="H59" s="2">
        <v>13.449999809265137</v>
      </c>
      <c r="J59" s="2">
        <v>0.25</v>
      </c>
      <c r="L59" s="2">
        <v>12.630000114440918</v>
      </c>
      <c r="N59" s="2">
        <v>1.0700000524520874</v>
      </c>
      <c r="P59" s="2">
        <v>16.790000915527344</v>
      </c>
    </row>
    <row r="60" spans="1:16" x14ac:dyDescent="0.25">
      <c r="A60" s="5" t="s">
        <v>60</v>
      </c>
      <c r="B60" s="2">
        <v>4.1599998474121094</v>
      </c>
      <c r="D60" s="2">
        <v>4.1599998474121094</v>
      </c>
      <c r="F60" s="2">
        <v>13.699999809265137</v>
      </c>
      <c r="H60" s="2">
        <v>13.449999809265137</v>
      </c>
      <c r="J60" s="2">
        <v>0.25</v>
      </c>
      <c r="L60" s="2">
        <v>12.630000114440918</v>
      </c>
      <c r="N60" s="2">
        <v>1.0700000524520874</v>
      </c>
      <c r="P60" s="2">
        <v>16.790000915527344</v>
      </c>
    </row>
    <row r="61" spans="1:16" x14ac:dyDescent="0.25">
      <c r="A61" s="5" t="s">
        <v>61</v>
      </c>
      <c r="B61" s="2">
        <v>4.1700000762939453</v>
      </c>
      <c r="D61" s="2">
        <v>4.1700000762939453</v>
      </c>
      <c r="F61" s="2">
        <v>13.689999580383301</v>
      </c>
      <c r="H61" s="2">
        <v>13.439999580383301</v>
      </c>
      <c r="J61" s="2">
        <v>0.25</v>
      </c>
      <c r="L61" s="2">
        <v>12.619999885559082</v>
      </c>
      <c r="N61" s="2">
        <v>1.0700000524520874</v>
      </c>
      <c r="P61" s="2">
        <v>16.790000915527344</v>
      </c>
    </row>
    <row r="62" spans="1:16" x14ac:dyDescent="0.25">
      <c r="A62" s="5" t="s">
        <v>62</v>
      </c>
      <c r="B62" s="2">
        <v>4.1700000762939453</v>
      </c>
      <c r="D62" s="2">
        <v>4.1700000762939453</v>
      </c>
      <c r="F62" s="2">
        <v>13.689999580383301</v>
      </c>
      <c r="H62" s="2">
        <v>13.439999580383301</v>
      </c>
      <c r="J62" s="2">
        <v>0.25</v>
      </c>
      <c r="L62" s="2">
        <v>12.619999885559082</v>
      </c>
      <c r="N62" s="2">
        <v>1.0700000524520874</v>
      </c>
      <c r="P62" s="2">
        <v>16.790000915527344</v>
      </c>
    </row>
    <row r="63" spans="1:16" x14ac:dyDescent="0.25">
      <c r="A63" s="5" t="s">
        <v>63</v>
      </c>
      <c r="B63" s="2">
        <v>4.1700000762939453</v>
      </c>
      <c r="D63" s="2">
        <v>4.1700000762939453</v>
      </c>
      <c r="F63" s="2">
        <v>13.689999580383301</v>
      </c>
      <c r="H63" s="2">
        <v>13.439999580383301</v>
      </c>
      <c r="J63" s="2">
        <v>0.25</v>
      </c>
      <c r="L63" s="2">
        <v>12.619999885559082</v>
      </c>
      <c r="N63" s="2">
        <v>1.0700000524520874</v>
      </c>
      <c r="P63" s="2">
        <v>16.790000915527344</v>
      </c>
    </row>
    <row r="64" spans="1:16" x14ac:dyDescent="0.25">
      <c r="A64" s="5" t="s">
        <v>64</v>
      </c>
      <c r="B64" s="2">
        <v>4.1700000762939453</v>
      </c>
      <c r="D64" s="2">
        <v>4.1700000762939453</v>
      </c>
      <c r="F64" s="2">
        <v>13.689999580383301</v>
      </c>
      <c r="H64" s="2">
        <v>13.439999580383301</v>
      </c>
      <c r="J64" s="2">
        <v>0.25</v>
      </c>
      <c r="L64" s="2">
        <v>12.619999885559082</v>
      </c>
      <c r="N64" s="2">
        <v>1.0700000524520874</v>
      </c>
      <c r="P64" s="2">
        <v>16.790000915527344</v>
      </c>
    </row>
    <row r="65" spans="1:17" x14ac:dyDescent="0.25">
      <c r="A65" s="5" t="s">
        <v>65</v>
      </c>
      <c r="B65" s="2">
        <v>4.2800002098083496</v>
      </c>
      <c r="C65" s="2">
        <f>SUM(B65:B92)</f>
        <v>120.92000150680542</v>
      </c>
      <c r="D65" s="2">
        <v>4.2800002098083496</v>
      </c>
      <c r="E65" s="2">
        <f>SUM(D65:D92)</f>
        <v>120.92000150680542</v>
      </c>
      <c r="F65" s="2">
        <v>17</v>
      </c>
      <c r="G65" s="2">
        <f>SUM(F65:F92)</f>
        <v>474.91999816894531</v>
      </c>
      <c r="H65" s="2">
        <v>16.139999389648438</v>
      </c>
      <c r="I65" s="2">
        <f>SUM(H65:H92)</f>
        <v>451.07000541687012</v>
      </c>
      <c r="J65" s="2">
        <v>0.86000001430511475</v>
      </c>
      <c r="K65" s="2">
        <f>SUM(J65:J92)</f>
        <v>23.850000321865082</v>
      </c>
      <c r="L65" s="2">
        <v>14.920000076293945</v>
      </c>
      <c r="M65" s="2">
        <f>SUM(L65:L92)</f>
        <v>416.67999935150146</v>
      </c>
      <c r="N65" s="2">
        <v>2.0799999237060547</v>
      </c>
      <c r="O65" s="2">
        <f>SUM(N65:N92)</f>
        <v>58.239997863769531</v>
      </c>
      <c r="P65" s="2">
        <v>19.200000762939453</v>
      </c>
      <c r="Q65" s="2">
        <f>SUM(P65:P92)</f>
        <v>537.60002136230469</v>
      </c>
    </row>
    <row r="66" spans="1:17" x14ac:dyDescent="0.25">
      <c r="A66" s="5" t="s">
        <v>66</v>
      </c>
      <c r="B66" s="2">
        <v>4.2800002098083496</v>
      </c>
      <c r="D66" s="2">
        <v>4.2800002098083496</v>
      </c>
      <c r="F66" s="2">
        <v>17</v>
      </c>
      <c r="H66" s="2">
        <v>16.139999389648438</v>
      </c>
      <c r="J66" s="2">
        <v>0.86000001430511475</v>
      </c>
      <c r="L66" s="2">
        <v>14.920000076293945</v>
      </c>
      <c r="N66" s="2">
        <v>2.0799999237060547</v>
      </c>
      <c r="P66" s="2">
        <v>19.200000762939453</v>
      </c>
    </row>
    <row r="67" spans="1:17" x14ac:dyDescent="0.25">
      <c r="A67" s="5" t="s">
        <v>67</v>
      </c>
      <c r="B67" s="2">
        <v>4.2899999618530273</v>
      </c>
      <c r="D67" s="2">
        <v>4.2899999618530273</v>
      </c>
      <c r="F67" s="2">
        <v>16.989999771118164</v>
      </c>
      <c r="H67" s="2">
        <v>16.129999160766602</v>
      </c>
      <c r="J67" s="2">
        <v>0.86000001430511475</v>
      </c>
      <c r="L67" s="2">
        <v>14.909999847412109</v>
      </c>
      <c r="N67" s="2">
        <v>2.0799999237060547</v>
      </c>
      <c r="P67" s="2">
        <v>19.200000762939453</v>
      </c>
    </row>
    <row r="68" spans="1:17" x14ac:dyDescent="0.25">
      <c r="A68" s="5" t="s">
        <v>68</v>
      </c>
      <c r="B68" s="2">
        <v>4.2899999618530273</v>
      </c>
      <c r="D68" s="2">
        <v>4.2899999618530273</v>
      </c>
      <c r="F68" s="2">
        <v>16.989999771118164</v>
      </c>
      <c r="H68" s="2">
        <v>16.129999160766602</v>
      </c>
      <c r="J68" s="2">
        <v>0.86000001430511475</v>
      </c>
      <c r="L68" s="2">
        <v>14.909999847412109</v>
      </c>
      <c r="N68" s="2">
        <v>2.0799999237060547</v>
      </c>
      <c r="P68" s="2">
        <v>19.200000762939453</v>
      </c>
    </row>
    <row r="69" spans="1:17" x14ac:dyDescent="0.25">
      <c r="A69" s="5" t="s">
        <v>69</v>
      </c>
      <c r="B69" s="2">
        <v>4.2899999618530273</v>
      </c>
      <c r="D69" s="2">
        <v>4.2899999618530273</v>
      </c>
      <c r="F69" s="2">
        <v>16.989999771118164</v>
      </c>
      <c r="H69" s="2">
        <v>16.129999160766602</v>
      </c>
      <c r="J69" s="2">
        <v>0.86000001430511475</v>
      </c>
      <c r="L69" s="2">
        <v>14.909999847412109</v>
      </c>
      <c r="N69" s="2">
        <v>2.0799999237060547</v>
      </c>
      <c r="P69" s="2">
        <v>19.200000762939453</v>
      </c>
    </row>
    <row r="70" spans="1:17" x14ac:dyDescent="0.25">
      <c r="A70" s="5" t="s">
        <v>70</v>
      </c>
      <c r="B70" s="2">
        <v>4.2899999618530273</v>
      </c>
      <c r="D70" s="2">
        <v>4.2899999618530273</v>
      </c>
      <c r="F70" s="2">
        <v>16.989999771118164</v>
      </c>
      <c r="H70" s="2">
        <v>16.129999160766602</v>
      </c>
      <c r="J70" s="2">
        <v>0.86000001430511475</v>
      </c>
      <c r="L70" s="2">
        <v>14.909999847412109</v>
      </c>
      <c r="N70" s="2">
        <v>2.0799999237060547</v>
      </c>
      <c r="P70" s="2">
        <v>19.200000762939453</v>
      </c>
    </row>
    <row r="71" spans="1:17" x14ac:dyDescent="0.25">
      <c r="A71" s="5" t="s">
        <v>71</v>
      </c>
      <c r="B71" s="2">
        <v>4.3000001907348633</v>
      </c>
      <c r="D71" s="2">
        <v>4.3000001907348633</v>
      </c>
      <c r="F71" s="2">
        <v>16.979999542236328</v>
      </c>
      <c r="H71" s="2">
        <v>16.120000839233398</v>
      </c>
      <c r="J71" s="2">
        <v>0.86000001430511475</v>
      </c>
      <c r="L71" s="2">
        <v>14.899999618530273</v>
      </c>
      <c r="N71" s="2">
        <v>2.0799999237060547</v>
      </c>
      <c r="P71" s="2">
        <v>19.200000762939453</v>
      </c>
    </row>
    <row r="72" spans="1:17" x14ac:dyDescent="0.25">
      <c r="A72" s="5" t="s">
        <v>72</v>
      </c>
      <c r="B72" s="2">
        <v>4.3000001907348633</v>
      </c>
      <c r="D72" s="2">
        <v>4.3000001907348633</v>
      </c>
      <c r="F72" s="2">
        <v>16.979999542236328</v>
      </c>
      <c r="H72" s="2">
        <v>16.120000839233398</v>
      </c>
      <c r="J72" s="2">
        <v>0.86000001430511475</v>
      </c>
      <c r="L72" s="2">
        <v>14.899999618530273</v>
      </c>
      <c r="N72" s="2">
        <v>2.0799999237060547</v>
      </c>
      <c r="P72" s="2">
        <v>19.200000762939453</v>
      </c>
    </row>
    <row r="73" spans="1:17" x14ac:dyDescent="0.25">
      <c r="A73" s="5" t="s">
        <v>73</v>
      </c>
      <c r="B73" s="2">
        <v>4.3000001907348633</v>
      </c>
      <c r="D73" s="2">
        <v>4.3000001907348633</v>
      </c>
      <c r="F73" s="2">
        <v>16.979999542236328</v>
      </c>
      <c r="H73" s="2">
        <v>16.120000839233398</v>
      </c>
      <c r="J73" s="2">
        <v>0.86000001430511475</v>
      </c>
      <c r="L73" s="2">
        <v>14.899999618530273</v>
      </c>
      <c r="N73" s="2">
        <v>2.0799999237060547</v>
      </c>
      <c r="P73" s="2">
        <v>19.200000762939453</v>
      </c>
    </row>
    <row r="74" spans="1:17" x14ac:dyDescent="0.25">
      <c r="A74" s="5" t="s">
        <v>74</v>
      </c>
      <c r="B74" s="2">
        <v>4.3000001907348633</v>
      </c>
      <c r="D74" s="2">
        <v>4.3000001907348633</v>
      </c>
      <c r="F74" s="2">
        <v>16.979999542236328</v>
      </c>
      <c r="H74" s="2">
        <v>16.120000839233398</v>
      </c>
      <c r="J74" s="2">
        <v>0.86000001430511475</v>
      </c>
      <c r="L74" s="2">
        <v>14.899999618530273</v>
      </c>
      <c r="N74" s="2">
        <v>2.0799999237060547</v>
      </c>
      <c r="P74" s="2">
        <v>19.200000762939453</v>
      </c>
    </row>
    <row r="75" spans="1:17" x14ac:dyDescent="0.25">
      <c r="A75" s="5" t="s">
        <v>75</v>
      </c>
      <c r="B75" s="2">
        <v>4.309999942779541</v>
      </c>
      <c r="D75" s="2">
        <v>4.309999942779541</v>
      </c>
      <c r="F75" s="2">
        <v>16.969999313354492</v>
      </c>
      <c r="H75" s="2">
        <v>16.120000839233398</v>
      </c>
      <c r="J75" s="2">
        <v>0.85000002384185791</v>
      </c>
      <c r="L75" s="2">
        <v>14.890000343322754</v>
      </c>
      <c r="N75" s="2">
        <v>2.0799999237060547</v>
      </c>
      <c r="P75" s="2">
        <v>19.200000762939453</v>
      </c>
    </row>
    <row r="76" spans="1:17" x14ac:dyDescent="0.25">
      <c r="A76" s="5" t="s">
        <v>76</v>
      </c>
      <c r="B76" s="2">
        <v>4.309999942779541</v>
      </c>
      <c r="D76" s="2">
        <v>4.309999942779541</v>
      </c>
      <c r="F76" s="2">
        <v>16.969999313354492</v>
      </c>
      <c r="H76" s="2">
        <v>16.120000839233398</v>
      </c>
      <c r="J76" s="2">
        <v>0.85000002384185791</v>
      </c>
      <c r="L76" s="2">
        <v>14.890000343322754</v>
      </c>
      <c r="N76" s="2">
        <v>2.0799999237060547</v>
      </c>
      <c r="P76" s="2">
        <v>19.200000762939453</v>
      </c>
    </row>
    <row r="77" spans="1:17" x14ac:dyDescent="0.25">
      <c r="A77" s="5" t="s">
        <v>77</v>
      </c>
      <c r="B77" s="2">
        <v>4.309999942779541</v>
      </c>
      <c r="D77" s="2">
        <v>4.309999942779541</v>
      </c>
      <c r="F77" s="2">
        <v>16.969999313354492</v>
      </c>
      <c r="H77" s="2">
        <v>16.120000839233398</v>
      </c>
      <c r="J77" s="2">
        <v>0.85000002384185791</v>
      </c>
      <c r="L77" s="2">
        <v>14.890000343322754</v>
      </c>
      <c r="N77" s="2">
        <v>2.0799999237060547</v>
      </c>
      <c r="P77" s="2">
        <v>19.200000762939453</v>
      </c>
    </row>
    <row r="78" spans="1:17" x14ac:dyDescent="0.25">
      <c r="A78" s="5" t="s">
        <v>78</v>
      </c>
      <c r="B78" s="2">
        <v>4.320000171661377</v>
      </c>
      <c r="D78" s="2">
        <v>4.320000171661377</v>
      </c>
      <c r="F78" s="2">
        <v>16.959999084472656</v>
      </c>
      <c r="H78" s="2">
        <v>16.110000610351563</v>
      </c>
      <c r="J78" s="2">
        <v>0.85000002384185791</v>
      </c>
      <c r="L78" s="2">
        <v>14.880000114440918</v>
      </c>
      <c r="N78" s="2">
        <v>2.0799999237060547</v>
      </c>
      <c r="P78" s="2">
        <v>19.200000762939453</v>
      </c>
    </row>
    <row r="79" spans="1:17" x14ac:dyDescent="0.25">
      <c r="A79" s="5" t="s">
        <v>79</v>
      </c>
      <c r="B79" s="2">
        <v>4.320000171661377</v>
      </c>
      <c r="D79" s="2">
        <v>4.320000171661377</v>
      </c>
      <c r="F79" s="2">
        <v>16.959999084472656</v>
      </c>
      <c r="H79" s="2">
        <v>16.110000610351563</v>
      </c>
      <c r="J79" s="2">
        <v>0.85000002384185791</v>
      </c>
      <c r="L79" s="2">
        <v>14.880000114440918</v>
      </c>
      <c r="N79" s="2">
        <v>2.0799999237060547</v>
      </c>
      <c r="P79" s="2">
        <v>19.200000762939453</v>
      </c>
    </row>
    <row r="80" spans="1:17" x14ac:dyDescent="0.25">
      <c r="A80" s="5" t="s">
        <v>80</v>
      </c>
      <c r="B80" s="2">
        <v>4.320000171661377</v>
      </c>
      <c r="D80" s="2">
        <v>4.320000171661377</v>
      </c>
      <c r="F80" s="2">
        <v>16.959999084472656</v>
      </c>
      <c r="H80" s="2">
        <v>16.110000610351563</v>
      </c>
      <c r="J80" s="2">
        <v>0.85000002384185791</v>
      </c>
      <c r="L80" s="2">
        <v>14.880000114440918</v>
      </c>
      <c r="N80" s="2">
        <v>2.0799999237060547</v>
      </c>
      <c r="P80" s="2">
        <v>19.200000762939453</v>
      </c>
    </row>
    <row r="81" spans="1:17" x14ac:dyDescent="0.25">
      <c r="A81" s="5" t="s">
        <v>81</v>
      </c>
      <c r="B81" s="2">
        <v>4.3299999237060547</v>
      </c>
      <c r="D81" s="2">
        <v>4.3299999237060547</v>
      </c>
      <c r="F81" s="2">
        <v>16.950000762939453</v>
      </c>
      <c r="H81" s="2">
        <v>16.100000381469727</v>
      </c>
      <c r="J81" s="2">
        <v>0.85000002384185791</v>
      </c>
      <c r="L81" s="2">
        <v>14.869999885559082</v>
      </c>
      <c r="N81" s="2">
        <v>2.0799999237060547</v>
      </c>
      <c r="P81" s="2">
        <v>19.200000762939453</v>
      </c>
    </row>
    <row r="82" spans="1:17" x14ac:dyDescent="0.25">
      <c r="A82" s="5" t="s">
        <v>82</v>
      </c>
      <c r="B82" s="2">
        <v>4.3299999237060547</v>
      </c>
      <c r="D82" s="2">
        <v>4.3299999237060547</v>
      </c>
      <c r="F82" s="2">
        <v>16.950000762939453</v>
      </c>
      <c r="H82" s="2">
        <v>16.100000381469727</v>
      </c>
      <c r="J82" s="2">
        <v>0.85000002384185791</v>
      </c>
      <c r="L82" s="2">
        <v>14.869999885559082</v>
      </c>
      <c r="N82" s="2">
        <v>2.0799999237060547</v>
      </c>
      <c r="P82" s="2">
        <v>19.200000762939453</v>
      </c>
    </row>
    <row r="83" spans="1:17" x14ac:dyDescent="0.25">
      <c r="A83" s="5" t="s">
        <v>83</v>
      </c>
      <c r="B83" s="2">
        <v>4.3299999237060547</v>
      </c>
      <c r="D83" s="2">
        <v>4.3299999237060547</v>
      </c>
      <c r="F83" s="2">
        <v>16.950000762939453</v>
      </c>
      <c r="H83" s="2">
        <v>16.100000381469727</v>
      </c>
      <c r="J83" s="2">
        <v>0.85000002384185791</v>
      </c>
      <c r="L83" s="2">
        <v>14.869999885559082</v>
      </c>
      <c r="N83" s="2">
        <v>2.0799999237060547</v>
      </c>
      <c r="P83" s="2">
        <v>19.200000762939453</v>
      </c>
    </row>
    <row r="84" spans="1:17" x14ac:dyDescent="0.25">
      <c r="A84" s="5" t="s">
        <v>84</v>
      </c>
      <c r="B84" s="2">
        <v>4.3299999237060547</v>
      </c>
      <c r="D84" s="2">
        <v>4.3299999237060547</v>
      </c>
      <c r="F84" s="2">
        <v>16.950000762939453</v>
      </c>
      <c r="H84" s="2">
        <v>16.100000381469727</v>
      </c>
      <c r="J84" s="2">
        <v>0.85000002384185791</v>
      </c>
      <c r="L84" s="2">
        <v>14.869999885559082</v>
      </c>
      <c r="N84" s="2">
        <v>2.0799999237060547</v>
      </c>
      <c r="P84" s="2">
        <v>19.200000762939453</v>
      </c>
    </row>
    <row r="85" spans="1:17" x14ac:dyDescent="0.25">
      <c r="A85" s="5" t="s">
        <v>85</v>
      </c>
      <c r="B85" s="2">
        <v>4.3400001525878906</v>
      </c>
      <c r="D85" s="2">
        <v>4.3400001525878906</v>
      </c>
      <c r="F85" s="2">
        <v>16.940000534057617</v>
      </c>
      <c r="H85" s="2">
        <v>16.090000152587891</v>
      </c>
      <c r="J85" s="2">
        <v>0.85000002384185791</v>
      </c>
      <c r="L85" s="2">
        <v>14.859999656677246</v>
      </c>
      <c r="N85" s="2">
        <v>2.0799999237060547</v>
      </c>
      <c r="P85" s="2">
        <v>19.200000762939453</v>
      </c>
    </row>
    <row r="86" spans="1:17" x14ac:dyDescent="0.25">
      <c r="A86" s="5" t="s">
        <v>86</v>
      </c>
      <c r="B86" s="2">
        <v>4.3400001525878906</v>
      </c>
      <c r="D86" s="2">
        <v>4.3400001525878906</v>
      </c>
      <c r="F86" s="2">
        <v>16.940000534057617</v>
      </c>
      <c r="H86" s="2">
        <v>16.090000152587891</v>
      </c>
      <c r="J86" s="2">
        <v>0.85000002384185791</v>
      </c>
      <c r="L86" s="2">
        <v>14.859999656677246</v>
      </c>
      <c r="N86" s="2">
        <v>2.0799999237060547</v>
      </c>
      <c r="P86" s="2">
        <v>19.200000762939453</v>
      </c>
    </row>
    <row r="87" spans="1:17" x14ac:dyDescent="0.25">
      <c r="A87" s="5" t="s">
        <v>87</v>
      </c>
      <c r="B87" s="2">
        <v>4.3400001525878906</v>
      </c>
      <c r="D87" s="2">
        <v>4.3400001525878906</v>
      </c>
      <c r="F87" s="2">
        <v>16.940000534057617</v>
      </c>
      <c r="H87" s="2">
        <v>16.090000152587891</v>
      </c>
      <c r="J87" s="2">
        <v>0.85000002384185791</v>
      </c>
      <c r="L87" s="2">
        <v>14.859999656677246</v>
      </c>
      <c r="N87" s="2">
        <v>2.0799999237060547</v>
      </c>
      <c r="P87" s="2">
        <v>19.200000762939453</v>
      </c>
    </row>
    <row r="88" spans="1:17" x14ac:dyDescent="0.25">
      <c r="A88" s="5" t="s">
        <v>88</v>
      </c>
      <c r="B88" s="2">
        <v>4.3499999046325684</v>
      </c>
      <c r="D88" s="2">
        <v>4.3499999046325684</v>
      </c>
      <c r="F88" s="2">
        <v>16.930000305175781</v>
      </c>
      <c r="H88" s="2">
        <v>16.090000152587891</v>
      </c>
      <c r="J88" s="2">
        <v>0.8399999737739563</v>
      </c>
      <c r="L88" s="2">
        <v>14.850000381469727</v>
      </c>
      <c r="N88" s="2">
        <v>2.0799999237060547</v>
      </c>
      <c r="P88" s="2">
        <v>19.200000762939453</v>
      </c>
    </row>
    <row r="89" spans="1:17" x14ac:dyDescent="0.25">
      <c r="A89" s="5" t="s">
        <v>89</v>
      </c>
      <c r="B89" s="2">
        <v>4.3499999046325684</v>
      </c>
      <c r="D89" s="2">
        <v>4.3499999046325684</v>
      </c>
      <c r="F89" s="2">
        <v>16.930000305175781</v>
      </c>
      <c r="H89" s="2">
        <v>16.090000152587891</v>
      </c>
      <c r="J89" s="2">
        <v>0.8399999737739563</v>
      </c>
      <c r="L89" s="2">
        <v>14.850000381469727</v>
      </c>
      <c r="N89" s="2">
        <v>2.0799999237060547</v>
      </c>
      <c r="P89" s="2">
        <v>19.200000762939453</v>
      </c>
    </row>
    <row r="90" spans="1:17" x14ac:dyDescent="0.25">
      <c r="A90" s="5" t="s">
        <v>90</v>
      </c>
      <c r="B90" s="2">
        <v>4.3499999046325684</v>
      </c>
      <c r="D90" s="2">
        <v>4.3499999046325684</v>
      </c>
      <c r="F90" s="2">
        <v>16.930000305175781</v>
      </c>
      <c r="H90" s="2">
        <v>16.090000152587891</v>
      </c>
      <c r="J90" s="2">
        <v>0.8399999737739563</v>
      </c>
      <c r="L90" s="2">
        <v>14.850000381469727</v>
      </c>
      <c r="N90" s="2">
        <v>2.0799999237060547</v>
      </c>
      <c r="P90" s="2">
        <v>19.200000762939453</v>
      </c>
    </row>
    <row r="91" spans="1:17" x14ac:dyDescent="0.25">
      <c r="A91" s="5" t="s">
        <v>91</v>
      </c>
      <c r="B91" s="2">
        <v>4.3600001335144043</v>
      </c>
      <c r="D91" s="2">
        <v>4.3600001335144043</v>
      </c>
      <c r="F91" s="2">
        <v>16.920000076293945</v>
      </c>
      <c r="H91" s="2">
        <v>16.079999923706055</v>
      </c>
      <c r="J91" s="2">
        <v>0.8399999737739563</v>
      </c>
      <c r="L91" s="2">
        <v>14.840000152587891</v>
      </c>
      <c r="N91" s="2">
        <v>2.0799999237060547</v>
      </c>
      <c r="P91" s="2">
        <v>19.200000762939453</v>
      </c>
    </row>
    <row r="92" spans="1:17" x14ac:dyDescent="0.25">
      <c r="A92" s="5" t="s">
        <v>92</v>
      </c>
      <c r="B92" s="2">
        <v>4.3600001335144043</v>
      </c>
      <c r="D92" s="2">
        <v>4.3600001335144043</v>
      </c>
      <c r="F92" s="2">
        <v>16.920000076293945</v>
      </c>
      <c r="H92" s="2">
        <v>16.079999923706055</v>
      </c>
      <c r="J92" s="2">
        <v>0.8399999737739563</v>
      </c>
      <c r="L92" s="2">
        <v>14.840000152587891</v>
      </c>
      <c r="N92" s="2">
        <v>2.0799999237060547</v>
      </c>
      <c r="P92" s="2">
        <v>19.200000762939453</v>
      </c>
    </row>
    <row r="93" spans="1:17" x14ac:dyDescent="0.25">
      <c r="A93" s="5" t="s">
        <v>93</v>
      </c>
      <c r="B93" s="2">
        <v>4.5199999809265137</v>
      </c>
      <c r="C93" s="2">
        <f>SUM(B93:B123)</f>
        <v>141.64000129699707</v>
      </c>
      <c r="D93" s="2">
        <v>4.5199999809265137</v>
      </c>
      <c r="E93" s="2">
        <f>SUM(D93:D123)</f>
        <v>141.64000129699707</v>
      </c>
      <c r="F93" s="2">
        <v>16.569999694824219</v>
      </c>
      <c r="G93" s="2">
        <f>SUM(F93:F123)</f>
        <v>512.14999771118164</v>
      </c>
      <c r="H93" s="2">
        <v>15.810000419616699</v>
      </c>
      <c r="I93" s="2">
        <f>SUM(H93:H123)</f>
        <v>488.82999992370605</v>
      </c>
      <c r="J93" s="2">
        <v>0.75999999046325684</v>
      </c>
      <c r="K93" s="2">
        <f>SUM(J93:J123)</f>
        <v>23.319999933242798</v>
      </c>
      <c r="L93" s="2">
        <v>14.560000419616699</v>
      </c>
      <c r="M93" s="2">
        <f>SUM(L93:L123)</f>
        <v>449.84000110626221</v>
      </c>
      <c r="N93" s="2">
        <v>2.0099999904632568</v>
      </c>
      <c r="O93" s="2">
        <f>SUM(N93:N123)</f>
        <v>62.309999704360962</v>
      </c>
      <c r="P93" s="2">
        <v>19.079999923706055</v>
      </c>
      <c r="Q93" s="2">
        <f>SUM(P93:P123)</f>
        <v>591.4799976348877</v>
      </c>
    </row>
    <row r="94" spans="1:17" x14ac:dyDescent="0.25">
      <c r="A94" s="5" t="s">
        <v>94</v>
      </c>
      <c r="B94" s="2">
        <v>4.5199999809265137</v>
      </c>
      <c r="D94" s="2">
        <v>4.5199999809265137</v>
      </c>
      <c r="F94" s="2">
        <v>16.569999694824219</v>
      </c>
      <c r="H94" s="2">
        <v>15.810000419616699</v>
      </c>
      <c r="J94" s="2">
        <v>0.75999999046325684</v>
      </c>
      <c r="L94" s="2">
        <v>14.560000419616699</v>
      </c>
      <c r="N94" s="2">
        <v>2.0099999904632568</v>
      </c>
      <c r="P94" s="2">
        <v>19.079999923706055</v>
      </c>
    </row>
    <row r="95" spans="1:17" x14ac:dyDescent="0.25">
      <c r="A95" s="5" t="s">
        <v>95</v>
      </c>
      <c r="B95" s="2">
        <v>4.5199999809265137</v>
      </c>
      <c r="D95" s="2">
        <v>4.5199999809265137</v>
      </c>
      <c r="F95" s="2">
        <v>16.569999694824219</v>
      </c>
      <c r="H95" s="2">
        <v>15.810000419616699</v>
      </c>
      <c r="J95" s="2">
        <v>0.75999999046325684</v>
      </c>
      <c r="L95" s="2">
        <v>14.560000419616699</v>
      </c>
      <c r="N95" s="2">
        <v>2.0099999904632568</v>
      </c>
      <c r="P95" s="2">
        <v>19.079999923706055</v>
      </c>
    </row>
    <row r="96" spans="1:17" x14ac:dyDescent="0.25">
      <c r="A96" s="5" t="s">
        <v>96</v>
      </c>
      <c r="B96" s="2">
        <v>4.5300002098083496</v>
      </c>
      <c r="D96" s="2">
        <v>4.5300002098083496</v>
      </c>
      <c r="F96" s="2">
        <v>16.559999465942383</v>
      </c>
      <c r="H96" s="2">
        <v>15.800000190734863</v>
      </c>
      <c r="J96" s="2">
        <v>0.75999999046325684</v>
      </c>
      <c r="L96" s="2">
        <v>14.550000190734863</v>
      </c>
      <c r="N96" s="2">
        <v>2.0099999904632568</v>
      </c>
      <c r="P96" s="2">
        <v>19.079999923706055</v>
      </c>
    </row>
    <row r="97" spans="1:16" x14ac:dyDescent="0.25">
      <c r="A97" s="5" t="s">
        <v>97</v>
      </c>
      <c r="B97" s="2">
        <v>4.5300002098083496</v>
      </c>
      <c r="D97" s="2">
        <v>4.5300002098083496</v>
      </c>
      <c r="F97" s="2">
        <v>16.559999465942383</v>
      </c>
      <c r="H97" s="2">
        <v>15.800000190734863</v>
      </c>
      <c r="J97" s="2">
        <v>0.75999999046325684</v>
      </c>
      <c r="L97" s="2">
        <v>14.550000190734863</v>
      </c>
      <c r="N97" s="2">
        <v>2.0099999904632568</v>
      </c>
      <c r="P97" s="2">
        <v>19.079999923706055</v>
      </c>
    </row>
    <row r="98" spans="1:16" x14ac:dyDescent="0.25">
      <c r="A98" s="5" t="s">
        <v>98</v>
      </c>
      <c r="B98" s="2">
        <v>4.5300002098083496</v>
      </c>
      <c r="D98" s="2">
        <v>4.5300002098083496</v>
      </c>
      <c r="F98" s="2">
        <v>16.559999465942383</v>
      </c>
      <c r="H98" s="2">
        <v>15.800000190734863</v>
      </c>
      <c r="J98" s="2">
        <v>0.75999999046325684</v>
      </c>
      <c r="L98" s="2">
        <v>14.550000190734863</v>
      </c>
      <c r="N98" s="2">
        <v>2.0099999904632568</v>
      </c>
      <c r="P98" s="2">
        <v>19.079999923706055</v>
      </c>
    </row>
    <row r="99" spans="1:16" x14ac:dyDescent="0.25">
      <c r="A99" s="5" t="s">
        <v>99</v>
      </c>
      <c r="B99" s="2">
        <v>4.5399999618530273</v>
      </c>
      <c r="D99" s="2">
        <v>4.5399999618530273</v>
      </c>
      <c r="F99" s="2">
        <v>16.549999237060547</v>
      </c>
      <c r="H99" s="2">
        <v>15.789999961853027</v>
      </c>
      <c r="J99" s="2">
        <v>0.75999999046325684</v>
      </c>
      <c r="L99" s="2">
        <v>14.539999961853027</v>
      </c>
      <c r="N99" s="2">
        <v>2.0099999904632568</v>
      </c>
      <c r="P99" s="2">
        <v>19.079999923706055</v>
      </c>
    </row>
    <row r="100" spans="1:16" x14ac:dyDescent="0.25">
      <c r="A100" s="5" t="s">
        <v>100</v>
      </c>
      <c r="B100" s="2">
        <v>4.5399999618530273</v>
      </c>
      <c r="D100" s="2">
        <v>4.5399999618530273</v>
      </c>
      <c r="F100" s="2">
        <v>16.549999237060547</v>
      </c>
      <c r="H100" s="2">
        <v>15.789999961853027</v>
      </c>
      <c r="J100" s="2">
        <v>0.75999999046325684</v>
      </c>
      <c r="L100" s="2">
        <v>14.539999961853027</v>
      </c>
      <c r="N100" s="2">
        <v>2.0099999904632568</v>
      </c>
      <c r="P100" s="2">
        <v>19.079999923706055</v>
      </c>
    </row>
    <row r="101" spans="1:16" x14ac:dyDescent="0.25">
      <c r="A101" s="5" t="s">
        <v>101</v>
      </c>
      <c r="B101" s="2">
        <v>4.5399999618530273</v>
      </c>
      <c r="D101" s="2">
        <v>4.5399999618530273</v>
      </c>
      <c r="F101" s="2">
        <v>16.549999237060547</v>
      </c>
      <c r="H101" s="2">
        <v>15.789999961853027</v>
      </c>
      <c r="J101" s="2">
        <v>0.75999999046325684</v>
      </c>
      <c r="L101" s="2">
        <v>14.539999961853027</v>
      </c>
      <c r="N101" s="2">
        <v>2.0099999904632568</v>
      </c>
      <c r="P101" s="2">
        <v>19.079999923706055</v>
      </c>
    </row>
    <row r="102" spans="1:16" x14ac:dyDescent="0.25">
      <c r="A102" s="5" t="s">
        <v>102</v>
      </c>
      <c r="B102" s="2">
        <v>4.5500001907348633</v>
      </c>
      <c r="D102" s="2">
        <v>4.5500001907348633</v>
      </c>
      <c r="F102" s="2">
        <v>16.540000915527344</v>
      </c>
      <c r="H102" s="2">
        <v>15.779999732971191</v>
      </c>
      <c r="J102" s="2">
        <v>0.75999999046325684</v>
      </c>
      <c r="L102" s="2">
        <v>14.529999732971191</v>
      </c>
      <c r="N102" s="2">
        <v>2.0099999904632568</v>
      </c>
      <c r="P102" s="2">
        <v>19.079999923706055</v>
      </c>
    </row>
    <row r="103" spans="1:16" x14ac:dyDescent="0.25">
      <c r="A103" s="5" t="s">
        <v>103</v>
      </c>
      <c r="B103" s="2">
        <v>4.5500001907348633</v>
      </c>
      <c r="D103" s="2">
        <v>4.5500001907348633</v>
      </c>
      <c r="F103" s="2">
        <v>16.540000915527344</v>
      </c>
      <c r="H103" s="2">
        <v>15.779999732971191</v>
      </c>
      <c r="J103" s="2">
        <v>0.75999999046325684</v>
      </c>
      <c r="L103" s="2">
        <v>14.529999732971191</v>
      </c>
      <c r="N103" s="2">
        <v>2.0099999904632568</v>
      </c>
      <c r="P103" s="2">
        <v>19.079999923706055</v>
      </c>
    </row>
    <row r="104" spans="1:16" x14ac:dyDescent="0.25">
      <c r="A104" s="5" t="s">
        <v>104</v>
      </c>
      <c r="B104" s="2">
        <v>4.5500001907348633</v>
      </c>
      <c r="D104" s="2">
        <v>4.5500001907348633</v>
      </c>
      <c r="F104" s="2">
        <v>16.540000915527344</v>
      </c>
      <c r="H104" s="2">
        <v>15.779999732971191</v>
      </c>
      <c r="J104" s="2">
        <v>0.75999999046325684</v>
      </c>
      <c r="L104" s="2">
        <v>14.529999732971191</v>
      </c>
      <c r="N104" s="2">
        <v>2.0099999904632568</v>
      </c>
      <c r="P104" s="2">
        <v>19.079999923706055</v>
      </c>
    </row>
    <row r="105" spans="1:16" x14ac:dyDescent="0.25">
      <c r="A105" s="5" t="s">
        <v>105</v>
      </c>
      <c r="B105" s="2">
        <v>4.559999942779541</v>
      </c>
      <c r="D105" s="2">
        <v>4.559999942779541</v>
      </c>
      <c r="F105" s="2">
        <v>16.530000686645508</v>
      </c>
      <c r="H105" s="2">
        <v>15.779999732971191</v>
      </c>
      <c r="J105" s="2">
        <v>0.75</v>
      </c>
      <c r="L105" s="2">
        <v>14.520000457763672</v>
      </c>
      <c r="N105" s="2">
        <v>2.0099999904632568</v>
      </c>
      <c r="P105" s="2">
        <v>19.079999923706055</v>
      </c>
    </row>
    <row r="106" spans="1:16" x14ac:dyDescent="0.25">
      <c r="A106" s="5" t="s">
        <v>106</v>
      </c>
      <c r="B106" s="2">
        <v>4.559999942779541</v>
      </c>
      <c r="D106" s="2">
        <v>4.559999942779541</v>
      </c>
      <c r="F106" s="2">
        <v>16.530000686645508</v>
      </c>
      <c r="H106" s="2">
        <v>15.779999732971191</v>
      </c>
      <c r="J106" s="2">
        <v>0.75</v>
      </c>
      <c r="L106" s="2">
        <v>14.520000457763672</v>
      </c>
      <c r="N106" s="2">
        <v>2.0099999904632568</v>
      </c>
      <c r="P106" s="2">
        <v>19.079999923706055</v>
      </c>
    </row>
    <row r="107" spans="1:16" x14ac:dyDescent="0.25">
      <c r="A107" s="5" t="s">
        <v>107</v>
      </c>
      <c r="B107" s="2">
        <v>4.570000171661377</v>
      </c>
      <c r="D107" s="2">
        <v>4.570000171661377</v>
      </c>
      <c r="F107" s="2">
        <v>16.520000457763672</v>
      </c>
      <c r="H107" s="2">
        <v>15.770000457763672</v>
      </c>
      <c r="J107" s="2">
        <v>0.75</v>
      </c>
      <c r="L107" s="2">
        <v>14.510000228881836</v>
      </c>
      <c r="N107" s="2">
        <v>2.0099999904632568</v>
      </c>
      <c r="P107" s="2">
        <v>19.079999923706055</v>
      </c>
    </row>
    <row r="108" spans="1:16" x14ac:dyDescent="0.25">
      <c r="A108" s="5" t="s">
        <v>108</v>
      </c>
      <c r="B108" s="2">
        <v>4.570000171661377</v>
      </c>
      <c r="D108" s="2">
        <v>4.570000171661377</v>
      </c>
      <c r="F108" s="2">
        <v>16.520000457763672</v>
      </c>
      <c r="H108" s="2">
        <v>15.770000457763672</v>
      </c>
      <c r="J108" s="2">
        <v>0.75</v>
      </c>
      <c r="L108" s="2">
        <v>14.510000228881836</v>
      </c>
      <c r="N108" s="2">
        <v>2.0099999904632568</v>
      </c>
      <c r="P108" s="2">
        <v>19.079999923706055</v>
      </c>
    </row>
    <row r="109" spans="1:16" x14ac:dyDescent="0.25">
      <c r="A109" s="5" t="s">
        <v>109</v>
      </c>
      <c r="B109" s="2">
        <v>4.570000171661377</v>
      </c>
      <c r="D109" s="2">
        <v>4.570000171661377</v>
      </c>
      <c r="F109" s="2">
        <v>16.520000457763672</v>
      </c>
      <c r="H109" s="2">
        <v>15.770000457763672</v>
      </c>
      <c r="J109" s="2">
        <v>0.75</v>
      </c>
      <c r="L109" s="2">
        <v>14.510000228881836</v>
      </c>
      <c r="N109" s="2">
        <v>2.0099999904632568</v>
      </c>
      <c r="P109" s="2">
        <v>19.079999923706055</v>
      </c>
    </row>
    <row r="110" spans="1:16" x14ac:dyDescent="0.25">
      <c r="A110" s="5" t="s">
        <v>110</v>
      </c>
      <c r="B110" s="2">
        <v>4.5799999237060547</v>
      </c>
      <c r="D110" s="2">
        <v>4.5799999237060547</v>
      </c>
      <c r="F110" s="2">
        <v>16.510000228881836</v>
      </c>
      <c r="H110" s="2">
        <v>15.760000228881836</v>
      </c>
      <c r="J110" s="2">
        <v>0.75</v>
      </c>
      <c r="L110" s="2">
        <v>14.5</v>
      </c>
      <c r="N110" s="2">
        <v>2.0099999904632568</v>
      </c>
      <c r="P110" s="2">
        <v>19.079999923706055</v>
      </c>
    </row>
    <row r="111" spans="1:16" x14ac:dyDescent="0.25">
      <c r="A111" s="5" t="s">
        <v>111</v>
      </c>
      <c r="B111" s="2">
        <v>4.5799999237060547</v>
      </c>
      <c r="D111" s="2">
        <v>4.5799999237060547</v>
      </c>
      <c r="F111" s="2">
        <v>16.510000228881836</v>
      </c>
      <c r="H111" s="2">
        <v>15.760000228881836</v>
      </c>
      <c r="J111" s="2">
        <v>0.75</v>
      </c>
      <c r="L111" s="2">
        <v>14.5</v>
      </c>
      <c r="N111" s="2">
        <v>2.0099999904632568</v>
      </c>
      <c r="P111" s="2">
        <v>19.079999923706055</v>
      </c>
    </row>
    <row r="112" spans="1:16" x14ac:dyDescent="0.25">
      <c r="A112" s="5" t="s">
        <v>112</v>
      </c>
      <c r="B112" s="2">
        <v>4.5799999237060547</v>
      </c>
      <c r="D112" s="2">
        <v>4.5799999237060547</v>
      </c>
      <c r="F112" s="2">
        <v>16.510000228881836</v>
      </c>
      <c r="H112" s="2">
        <v>15.760000228881836</v>
      </c>
      <c r="J112" s="2">
        <v>0.75</v>
      </c>
      <c r="L112" s="2">
        <v>14.5</v>
      </c>
      <c r="N112" s="2">
        <v>2.0099999904632568</v>
      </c>
      <c r="P112" s="2">
        <v>19.079999923706055</v>
      </c>
    </row>
    <row r="113" spans="1:17" x14ac:dyDescent="0.25">
      <c r="A113" s="5" t="s">
        <v>113</v>
      </c>
      <c r="B113" s="2">
        <v>4.5900001525878906</v>
      </c>
      <c r="D113" s="2">
        <v>4.5900001525878906</v>
      </c>
      <c r="F113" s="2">
        <v>16.5</v>
      </c>
      <c r="H113" s="2">
        <v>15.75</v>
      </c>
      <c r="J113" s="2">
        <v>0.75</v>
      </c>
      <c r="L113" s="2">
        <v>14.489999771118164</v>
      </c>
      <c r="N113" s="2">
        <v>2.0099999904632568</v>
      </c>
      <c r="P113" s="2">
        <v>19.079999923706055</v>
      </c>
    </row>
    <row r="114" spans="1:17" x14ac:dyDescent="0.25">
      <c r="A114" s="5" t="s">
        <v>114</v>
      </c>
      <c r="B114" s="2">
        <v>4.5900001525878906</v>
      </c>
      <c r="D114" s="2">
        <v>4.5900001525878906</v>
      </c>
      <c r="F114" s="2">
        <v>16.5</v>
      </c>
      <c r="H114" s="2">
        <v>15.75</v>
      </c>
      <c r="J114" s="2">
        <v>0.75</v>
      </c>
      <c r="L114" s="2">
        <v>14.489999771118164</v>
      </c>
      <c r="N114" s="2">
        <v>2.0099999904632568</v>
      </c>
      <c r="P114" s="2">
        <v>19.079999923706055</v>
      </c>
    </row>
    <row r="115" spans="1:17" x14ac:dyDescent="0.25">
      <c r="A115" s="5" t="s">
        <v>115</v>
      </c>
      <c r="B115" s="2">
        <v>4.5900001525878906</v>
      </c>
      <c r="D115" s="2">
        <v>4.5900001525878906</v>
      </c>
      <c r="F115" s="2">
        <v>16.5</v>
      </c>
      <c r="H115" s="2">
        <v>15.75</v>
      </c>
      <c r="J115" s="2">
        <v>0.75</v>
      </c>
      <c r="L115" s="2">
        <v>14.489999771118164</v>
      </c>
      <c r="N115" s="2">
        <v>2.0099999904632568</v>
      </c>
      <c r="P115" s="2">
        <v>19.079999923706055</v>
      </c>
    </row>
    <row r="116" spans="1:17" x14ac:dyDescent="0.25">
      <c r="A116" s="5" t="s">
        <v>116</v>
      </c>
      <c r="B116" s="2">
        <v>4.5999999046325684</v>
      </c>
      <c r="D116" s="2">
        <v>4.5999999046325684</v>
      </c>
      <c r="F116" s="2">
        <v>16.489999771118164</v>
      </c>
      <c r="H116" s="2">
        <v>15.739999771118164</v>
      </c>
      <c r="J116" s="2">
        <v>0.75</v>
      </c>
      <c r="L116" s="2">
        <v>14.479999542236328</v>
      </c>
      <c r="N116" s="2">
        <v>2.0099999904632568</v>
      </c>
      <c r="P116" s="2">
        <v>19.079999923706055</v>
      </c>
    </row>
    <row r="117" spans="1:17" x14ac:dyDescent="0.25">
      <c r="A117" s="5" t="s">
        <v>117</v>
      </c>
      <c r="B117" s="2">
        <v>4.5999999046325684</v>
      </c>
      <c r="D117" s="2">
        <v>4.5999999046325684</v>
      </c>
      <c r="F117" s="2">
        <v>16.489999771118164</v>
      </c>
      <c r="H117" s="2">
        <v>15.739999771118164</v>
      </c>
      <c r="J117" s="2">
        <v>0.75</v>
      </c>
      <c r="L117" s="2">
        <v>14.479999542236328</v>
      </c>
      <c r="N117" s="2">
        <v>2.0099999904632568</v>
      </c>
      <c r="P117" s="2">
        <v>19.079999923706055</v>
      </c>
    </row>
    <row r="118" spans="1:17" x14ac:dyDescent="0.25">
      <c r="A118" s="5" t="s">
        <v>118</v>
      </c>
      <c r="B118" s="2">
        <v>4.5999999046325684</v>
      </c>
      <c r="D118" s="2">
        <v>4.5999999046325684</v>
      </c>
      <c r="F118" s="2">
        <v>16.489999771118164</v>
      </c>
      <c r="H118" s="2">
        <v>15.739999771118164</v>
      </c>
      <c r="J118" s="2">
        <v>0.75</v>
      </c>
      <c r="L118" s="2">
        <v>14.479999542236328</v>
      </c>
      <c r="N118" s="2">
        <v>2.0099999904632568</v>
      </c>
      <c r="P118" s="2">
        <v>19.079999923706055</v>
      </c>
    </row>
    <row r="119" spans="1:17" x14ac:dyDescent="0.25">
      <c r="A119" s="5" t="s">
        <v>119</v>
      </c>
      <c r="B119" s="2">
        <v>4.6100001335144043</v>
      </c>
      <c r="D119" s="2">
        <v>4.6100001335144043</v>
      </c>
      <c r="F119" s="2">
        <v>16.479999542236328</v>
      </c>
      <c r="H119" s="2">
        <v>15.739999771118164</v>
      </c>
      <c r="J119" s="2">
        <v>0.74000000953674316</v>
      </c>
      <c r="L119" s="2">
        <v>14.470000267028809</v>
      </c>
      <c r="N119" s="2">
        <v>2.0099999904632568</v>
      </c>
      <c r="P119" s="2">
        <v>19.079999923706055</v>
      </c>
    </row>
    <row r="120" spans="1:17" x14ac:dyDescent="0.25">
      <c r="A120" s="5" t="s">
        <v>120</v>
      </c>
      <c r="B120" s="2">
        <v>4.6100001335144043</v>
      </c>
      <c r="D120" s="2">
        <v>4.6100001335144043</v>
      </c>
      <c r="F120" s="2">
        <v>16.479999542236328</v>
      </c>
      <c r="H120" s="2">
        <v>15.739999771118164</v>
      </c>
      <c r="J120" s="2">
        <v>0.74000000953674316</v>
      </c>
      <c r="L120" s="2">
        <v>14.470000267028809</v>
      </c>
      <c r="N120" s="2">
        <v>2.0099999904632568</v>
      </c>
      <c r="P120" s="2">
        <v>19.079999923706055</v>
      </c>
    </row>
    <row r="121" spans="1:17" x14ac:dyDescent="0.25">
      <c r="A121" s="5" t="s">
        <v>121</v>
      </c>
      <c r="B121" s="2">
        <v>4.619999885559082</v>
      </c>
      <c r="D121" s="2">
        <v>4.619999885559082</v>
      </c>
      <c r="F121" s="2">
        <v>16.469999313354492</v>
      </c>
      <c r="H121" s="2">
        <v>15.729999542236328</v>
      </c>
      <c r="J121" s="2">
        <v>0.74000000953674316</v>
      </c>
      <c r="L121" s="2">
        <v>14.460000038146973</v>
      </c>
      <c r="N121" s="2">
        <v>2.0099999904632568</v>
      </c>
      <c r="P121" s="2">
        <v>19.079999923706055</v>
      </c>
    </row>
    <row r="122" spans="1:17" x14ac:dyDescent="0.25">
      <c r="A122" s="5" t="s">
        <v>122</v>
      </c>
      <c r="B122" s="2">
        <v>4.619999885559082</v>
      </c>
      <c r="D122" s="2">
        <v>4.619999885559082</v>
      </c>
      <c r="F122" s="2">
        <v>16.469999313354492</v>
      </c>
      <c r="H122" s="2">
        <v>15.729999542236328</v>
      </c>
      <c r="J122" s="2">
        <v>0.74000000953674316</v>
      </c>
      <c r="L122" s="2">
        <v>14.460000038146973</v>
      </c>
      <c r="N122" s="2">
        <v>2.0099999904632568</v>
      </c>
      <c r="P122" s="2">
        <v>19.079999923706055</v>
      </c>
    </row>
    <row r="123" spans="1:17" x14ac:dyDescent="0.25">
      <c r="A123" s="5" t="s">
        <v>123</v>
      </c>
      <c r="B123" s="2">
        <v>4.619999885559082</v>
      </c>
      <c r="D123" s="2">
        <v>4.619999885559082</v>
      </c>
      <c r="F123" s="2">
        <v>16.469999313354492</v>
      </c>
      <c r="H123" s="2">
        <v>15.729999542236328</v>
      </c>
      <c r="J123" s="2">
        <v>0.74000000953674316</v>
      </c>
      <c r="L123" s="2">
        <v>14.460000038146973</v>
      </c>
      <c r="N123" s="2">
        <v>2.0099999904632568</v>
      </c>
      <c r="P123" s="2">
        <v>19.079999923706055</v>
      </c>
    </row>
    <row r="124" spans="1:17" x14ac:dyDescent="0.25">
      <c r="A124" s="5" t="s">
        <v>124</v>
      </c>
      <c r="B124" s="2">
        <v>4.4600000381469727</v>
      </c>
      <c r="C124" s="2">
        <f>SUM(B124:B153)</f>
        <v>135.34000062942505</v>
      </c>
      <c r="D124" s="2">
        <v>4.4600000381469727</v>
      </c>
      <c r="E124" s="2">
        <f>SUM(D124:D153)</f>
        <v>135.34000062942505</v>
      </c>
      <c r="F124" s="2">
        <v>15.930000305175781</v>
      </c>
      <c r="G124" s="2">
        <f>SUM(F124:F153)</f>
        <v>476.36000061035156</v>
      </c>
      <c r="H124" s="2">
        <v>15.300000190734863</v>
      </c>
      <c r="I124" s="2">
        <f>SUM(H124:H153)</f>
        <v>457.82999897003174</v>
      </c>
      <c r="J124" s="2">
        <v>0.62999999523162842</v>
      </c>
      <c r="K124" s="2">
        <f>SUM(J124:J153)</f>
        <v>18.53000020980835</v>
      </c>
      <c r="L124" s="2">
        <v>14.140000343322754</v>
      </c>
      <c r="M124" s="2">
        <f>SUM(L124:L153)</f>
        <v>422.66000175476074</v>
      </c>
      <c r="N124" s="2">
        <v>1.7899999618530273</v>
      </c>
      <c r="O124" s="2">
        <f>SUM(N124:N153)</f>
        <v>53.69999885559082</v>
      </c>
      <c r="P124" s="2">
        <v>18.600000381469727</v>
      </c>
      <c r="Q124" s="2">
        <f>SUM(P124:P153)</f>
        <v>558.0000114440918</v>
      </c>
    </row>
    <row r="125" spans="1:17" x14ac:dyDescent="0.25">
      <c r="A125" s="5" t="s">
        <v>125</v>
      </c>
      <c r="B125" s="2">
        <v>4.4699997901916504</v>
      </c>
      <c r="D125" s="2">
        <v>4.4699997901916504</v>
      </c>
      <c r="F125" s="2">
        <v>15.920000076293945</v>
      </c>
      <c r="H125" s="2">
        <v>15.289999961853027</v>
      </c>
      <c r="J125" s="2">
        <v>0.62999999523162842</v>
      </c>
      <c r="L125" s="2">
        <v>14.130000114440918</v>
      </c>
      <c r="N125" s="2">
        <v>1.7899999618530273</v>
      </c>
      <c r="P125" s="2">
        <v>18.600000381469727</v>
      </c>
    </row>
    <row r="126" spans="1:17" x14ac:dyDescent="0.25">
      <c r="A126" s="5" t="s">
        <v>126</v>
      </c>
      <c r="B126" s="2">
        <v>4.4699997901916504</v>
      </c>
      <c r="D126" s="2">
        <v>4.4699997901916504</v>
      </c>
      <c r="F126" s="2">
        <v>15.920000076293945</v>
      </c>
      <c r="H126" s="2">
        <v>15.289999961853027</v>
      </c>
      <c r="J126" s="2">
        <v>0.62999999523162842</v>
      </c>
      <c r="L126" s="2">
        <v>14.130000114440918</v>
      </c>
      <c r="N126" s="2">
        <v>1.7899999618530273</v>
      </c>
      <c r="P126" s="2">
        <v>18.600000381469727</v>
      </c>
    </row>
    <row r="127" spans="1:17" x14ac:dyDescent="0.25">
      <c r="A127" s="5" t="s">
        <v>127</v>
      </c>
      <c r="B127" s="2">
        <v>4.4699997901916504</v>
      </c>
      <c r="D127" s="2">
        <v>4.4699997901916504</v>
      </c>
      <c r="F127" s="2">
        <v>15.920000076293945</v>
      </c>
      <c r="H127" s="2">
        <v>15.289999961853027</v>
      </c>
      <c r="J127" s="2">
        <v>0.62999999523162842</v>
      </c>
      <c r="L127" s="2">
        <v>14.130000114440918</v>
      </c>
      <c r="N127" s="2">
        <v>1.7899999618530273</v>
      </c>
      <c r="P127" s="2">
        <v>18.600000381469727</v>
      </c>
    </row>
    <row r="128" spans="1:17" x14ac:dyDescent="0.25">
      <c r="A128" s="5" t="s">
        <v>128</v>
      </c>
      <c r="B128" s="2">
        <v>4.4800000190734863</v>
      </c>
      <c r="D128" s="2">
        <v>4.4800000190734863</v>
      </c>
      <c r="F128" s="2">
        <v>15.909999847412109</v>
      </c>
      <c r="H128" s="2">
        <v>15.289999961853027</v>
      </c>
      <c r="J128" s="2">
        <v>0.62000000476837158</v>
      </c>
      <c r="L128" s="2">
        <v>14.119999885559082</v>
      </c>
      <c r="N128" s="2">
        <v>1.7899999618530273</v>
      </c>
      <c r="P128" s="2">
        <v>18.600000381469727</v>
      </c>
    </row>
    <row r="129" spans="1:16" x14ac:dyDescent="0.25">
      <c r="A129" s="5" t="s">
        <v>129</v>
      </c>
      <c r="B129" s="2">
        <v>4.4800000190734863</v>
      </c>
      <c r="D129" s="2">
        <v>4.4800000190734863</v>
      </c>
      <c r="F129" s="2">
        <v>15.909999847412109</v>
      </c>
      <c r="H129" s="2">
        <v>15.289999961853027</v>
      </c>
      <c r="J129" s="2">
        <v>0.62000000476837158</v>
      </c>
      <c r="L129" s="2">
        <v>14.119999885559082</v>
      </c>
      <c r="N129" s="2">
        <v>1.7899999618530273</v>
      </c>
      <c r="P129" s="2">
        <v>18.600000381469727</v>
      </c>
    </row>
    <row r="130" spans="1:16" x14ac:dyDescent="0.25">
      <c r="A130" s="5" t="s">
        <v>130</v>
      </c>
      <c r="B130" s="2">
        <v>4.4800000190734863</v>
      </c>
      <c r="D130" s="2">
        <v>4.4800000190734863</v>
      </c>
      <c r="F130" s="2">
        <v>15.909999847412109</v>
      </c>
      <c r="H130" s="2">
        <v>15.289999961853027</v>
      </c>
      <c r="J130" s="2">
        <v>0.62000000476837158</v>
      </c>
      <c r="L130" s="2">
        <v>14.119999885559082</v>
      </c>
      <c r="N130" s="2">
        <v>1.7899999618530273</v>
      </c>
      <c r="P130" s="2">
        <v>18.600000381469727</v>
      </c>
    </row>
    <row r="131" spans="1:16" x14ac:dyDescent="0.25">
      <c r="A131" s="5" t="s">
        <v>131</v>
      </c>
      <c r="B131" s="2">
        <v>4.4899997711181641</v>
      </c>
      <c r="D131" s="2">
        <v>4.4899997711181641</v>
      </c>
      <c r="F131" s="2">
        <v>15.899999618530273</v>
      </c>
      <c r="H131" s="2">
        <v>15.279999732971191</v>
      </c>
      <c r="J131" s="2">
        <v>0.62000000476837158</v>
      </c>
      <c r="L131" s="2">
        <v>14.109999656677246</v>
      </c>
      <c r="N131" s="2">
        <v>1.7899999618530273</v>
      </c>
      <c r="P131" s="2">
        <v>18.600000381469727</v>
      </c>
    </row>
    <row r="132" spans="1:16" x14ac:dyDescent="0.25">
      <c r="A132" s="5" t="s">
        <v>132</v>
      </c>
      <c r="B132" s="2">
        <v>4.4899997711181641</v>
      </c>
      <c r="D132" s="2">
        <v>4.4899997711181641</v>
      </c>
      <c r="F132" s="2">
        <v>15.899999618530273</v>
      </c>
      <c r="H132" s="2">
        <v>15.279999732971191</v>
      </c>
      <c r="J132" s="2">
        <v>0.62000000476837158</v>
      </c>
      <c r="L132" s="2">
        <v>14.109999656677246</v>
      </c>
      <c r="N132" s="2">
        <v>1.7899999618530273</v>
      </c>
      <c r="P132" s="2">
        <v>18.600000381469727</v>
      </c>
    </row>
    <row r="133" spans="1:16" x14ac:dyDescent="0.25">
      <c r="A133" s="5" t="s">
        <v>133</v>
      </c>
      <c r="B133" s="2">
        <v>4.4899997711181641</v>
      </c>
      <c r="D133" s="2">
        <v>4.4899997711181641</v>
      </c>
      <c r="F133" s="2">
        <v>15.899999618530273</v>
      </c>
      <c r="H133" s="2">
        <v>15.279999732971191</v>
      </c>
      <c r="J133" s="2">
        <v>0.62000000476837158</v>
      </c>
      <c r="L133" s="2">
        <v>14.109999656677246</v>
      </c>
      <c r="N133" s="2">
        <v>1.7899999618530273</v>
      </c>
      <c r="P133" s="2">
        <v>18.600000381469727</v>
      </c>
    </row>
    <row r="134" spans="1:16" x14ac:dyDescent="0.25">
      <c r="A134" s="5" t="s">
        <v>134</v>
      </c>
      <c r="B134" s="2">
        <v>4.5</v>
      </c>
      <c r="D134" s="2">
        <v>4.5</v>
      </c>
      <c r="F134" s="2">
        <v>15.890000343322754</v>
      </c>
      <c r="H134" s="2">
        <v>15.270000457763672</v>
      </c>
      <c r="J134" s="2">
        <v>0.62000000476837158</v>
      </c>
      <c r="L134" s="2">
        <v>14.100000381469727</v>
      </c>
      <c r="N134" s="2">
        <v>1.7899999618530273</v>
      </c>
      <c r="P134" s="2">
        <v>18.600000381469727</v>
      </c>
    </row>
    <row r="135" spans="1:16" x14ac:dyDescent="0.25">
      <c r="A135" s="5" t="s">
        <v>135</v>
      </c>
      <c r="B135" s="2">
        <v>4.5</v>
      </c>
      <c r="D135" s="2">
        <v>4.5</v>
      </c>
      <c r="F135" s="2">
        <v>15.890000343322754</v>
      </c>
      <c r="H135" s="2">
        <v>15.270000457763672</v>
      </c>
      <c r="J135" s="2">
        <v>0.62000000476837158</v>
      </c>
      <c r="L135" s="2">
        <v>14.100000381469727</v>
      </c>
      <c r="N135" s="2">
        <v>1.7899999618530273</v>
      </c>
      <c r="P135" s="2">
        <v>18.600000381469727</v>
      </c>
    </row>
    <row r="136" spans="1:16" x14ac:dyDescent="0.25">
      <c r="A136" s="5" t="s">
        <v>136</v>
      </c>
      <c r="B136" s="2">
        <v>4.5</v>
      </c>
      <c r="D136" s="2">
        <v>4.5</v>
      </c>
      <c r="F136" s="2">
        <v>15.890000343322754</v>
      </c>
      <c r="H136" s="2">
        <v>15.270000457763672</v>
      </c>
      <c r="J136" s="2">
        <v>0.62000000476837158</v>
      </c>
      <c r="L136" s="2">
        <v>14.100000381469727</v>
      </c>
      <c r="N136" s="2">
        <v>1.7899999618530273</v>
      </c>
      <c r="P136" s="2">
        <v>18.600000381469727</v>
      </c>
    </row>
    <row r="137" spans="1:16" x14ac:dyDescent="0.25">
      <c r="A137" s="5" t="s">
        <v>137</v>
      </c>
      <c r="B137" s="2">
        <v>4.5100002288818359</v>
      </c>
      <c r="D137" s="2">
        <v>4.5100002288818359</v>
      </c>
      <c r="F137" s="2">
        <v>15.880000114440918</v>
      </c>
      <c r="H137" s="2">
        <v>15.260000228881836</v>
      </c>
      <c r="J137" s="2">
        <v>0.62000000476837158</v>
      </c>
      <c r="L137" s="2">
        <v>14.090000152587891</v>
      </c>
      <c r="N137" s="2">
        <v>1.7899999618530273</v>
      </c>
      <c r="P137" s="2">
        <v>18.600000381469727</v>
      </c>
    </row>
    <row r="138" spans="1:16" x14ac:dyDescent="0.25">
      <c r="A138" s="5" t="s">
        <v>138</v>
      </c>
      <c r="B138" s="2">
        <v>4.5100002288818359</v>
      </c>
      <c r="D138" s="2">
        <v>4.5100002288818359</v>
      </c>
      <c r="F138" s="2">
        <v>15.880000114440918</v>
      </c>
      <c r="H138" s="2">
        <v>15.260000228881836</v>
      </c>
      <c r="J138" s="2">
        <v>0.62000000476837158</v>
      </c>
      <c r="L138" s="2">
        <v>14.090000152587891</v>
      </c>
      <c r="N138" s="2">
        <v>1.7899999618530273</v>
      </c>
      <c r="P138" s="2">
        <v>18.600000381469727</v>
      </c>
    </row>
    <row r="139" spans="1:16" x14ac:dyDescent="0.25">
      <c r="A139" s="5" t="s">
        <v>139</v>
      </c>
      <c r="B139" s="2">
        <v>4.5100002288818359</v>
      </c>
      <c r="D139" s="2">
        <v>4.5100002288818359</v>
      </c>
      <c r="F139" s="2">
        <v>15.880000114440918</v>
      </c>
      <c r="H139" s="2">
        <v>15.260000228881836</v>
      </c>
      <c r="J139" s="2">
        <v>0.62000000476837158</v>
      </c>
      <c r="L139" s="2">
        <v>14.090000152587891</v>
      </c>
      <c r="N139" s="2">
        <v>1.7899999618530273</v>
      </c>
      <c r="P139" s="2">
        <v>18.600000381469727</v>
      </c>
    </row>
    <row r="140" spans="1:16" x14ac:dyDescent="0.25">
      <c r="A140" s="5" t="s">
        <v>140</v>
      </c>
      <c r="B140" s="2">
        <v>4.5199999809265137</v>
      </c>
      <c r="D140" s="2">
        <v>4.5199999809265137</v>
      </c>
      <c r="F140" s="2">
        <v>15.869999885559082</v>
      </c>
      <c r="H140" s="2">
        <v>15.25</v>
      </c>
      <c r="J140" s="2">
        <v>0.62000000476837158</v>
      </c>
      <c r="L140" s="2">
        <v>14.079999923706055</v>
      </c>
      <c r="N140" s="2">
        <v>1.7899999618530273</v>
      </c>
      <c r="P140" s="2">
        <v>18.600000381469727</v>
      </c>
    </row>
    <row r="141" spans="1:16" x14ac:dyDescent="0.25">
      <c r="A141" s="5" t="s">
        <v>141</v>
      </c>
      <c r="B141" s="2">
        <v>4.5199999809265137</v>
      </c>
      <c r="D141" s="2">
        <v>4.5199999809265137</v>
      </c>
      <c r="F141" s="2">
        <v>15.869999885559082</v>
      </c>
      <c r="H141" s="2">
        <v>15.25</v>
      </c>
      <c r="J141" s="2">
        <v>0.62000000476837158</v>
      </c>
      <c r="L141" s="2">
        <v>14.079999923706055</v>
      </c>
      <c r="N141" s="2">
        <v>1.7899999618530273</v>
      </c>
      <c r="P141" s="2">
        <v>18.600000381469727</v>
      </c>
    </row>
    <row r="142" spans="1:16" x14ac:dyDescent="0.25">
      <c r="A142" s="5" t="s">
        <v>142</v>
      </c>
      <c r="B142" s="2">
        <v>4.5199999809265137</v>
      </c>
      <c r="D142" s="2">
        <v>4.5199999809265137</v>
      </c>
      <c r="F142" s="2">
        <v>15.869999885559082</v>
      </c>
      <c r="H142" s="2">
        <v>15.25</v>
      </c>
      <c r="J142" s="2">
        <v>0.62000000476837158</v>
      </c>
      <c r="L142" s="2">
        <v>14.079999923706055</v>
      </c>
      <c r="N142" s="2">
        <v>1.7899999618530273</v>
      </c>
      <c r="P142" s="2">
        <v>18.600000381469727</v>
      </c>
    </row>
    <row r="143" spans="1:16" x14ac:dyDescent="0.25">
      <c r="A143" s="5" t="s">
        <v>143</v>
      </c>
      <c r="B143" s="2">
        <v>4.5300002098083496</v>
      </c>
      <c r="D143" s="2">
        <v>4.5300002098083496</v>
      </c>
      <c r="F143" s="2">
        <v>15.859999656677246</v>
      </c>
      <c r="H143" s="2">
        <v>15.25</v>
      </c>
      <c r="J143" s="2">
        <v>0.61000001430511475</v>
      </c>
      <c r="L143" s="2">
        <v>14.069999694824219</v>
      </c>
      <c r="N143" s="2">
        <v>1.7899999618530273</v>
      </c>
      <c r="P143" s="2">
        <v>18.600000381469727</v>
      </c>
    </row>
    <row r="144" spans="1:16" x14ac:dyDescent="0.25">
      <c r="A144" s="5" t="s">
        <v>144</v>
      </c>
      <c r="B144" s="2">
        <v>4.5300002098083496</v>
      </c>
      <c r="D144" s="2">
        <v>4.5300002098083496</v>
      </c>
      <c r="F144" s="2">
        <v>15.859999656677246</v>
      </c>
      <c r="H144" s="2">
        <v>15.25</v>
      </c>
      <c r="J144" s="2">
        <v>0.61000001430511475</v>
      </c>
      <c r="L144" s="2">
        <v>14.069999694824219</v>
      </c>
      <c r="N144" s="2">
        <v>1.7899999618530273</v>
      </c>
      <c r="P144" s="2">
        <v>18.600000381469727</v>
      </c>
    </row>
    <row r="145" spans="1:17" x14ac:dyDescent="0.25">
      <c r="A145" s="5" t="s">
        <v>145</v>
      </c>
      <c r="B145" s="2">
        <v>4.5300002098083496</v>
      </c>
      <c r="D145" s="2">
        <v>4.5300002098083496</v>
      </c>
      <c r="F145" s="2">
        <v>15.859999656677246</v>
      </c>
      <c r="H145" s="2">
        <v>15.25</v>
      </c>
      <c r="J145" s="2">
        <v>0.61000001430511475</v>
      </c>
      <c r="L145" s="2">
        <v>14.069999694824219</v>
      </c>
      <c r="N145" s="2">
        <v>1.7899999618530273</v>
      </c>
      <c r="P145" s="2">
        <v>18.600000381469727</v>
      </c>
    </row>
    <row r="146" spans="1:17" x14ac:dyDescent="0.25">
      <c r="A146" s="5" t="s">
        <v>146</v>
      </c>
      <c r="B146" s="2">
        <v>4.5399999618530273</v>
      </c>
      <c r="D146" s="2">
        <v>4.5399999618530273</v>
      </c>
      <c r="F146" s="2">
        <v>15.850000381469727</v>
      </c>
      <c r="H146" s="2">
        <v>15.239999771118164</v>
      </c>
      <c r="J146" s="2">
        <v>0.61000001430511475</v>
      </c>
      <c r="L146" s="2">
        <v>14.060000419616699</v>
      </c>
      <c r="N146" s="2">
        <v>1.7899999618530273</v>
      </c>
      <c r="P146" s="2">
        <v>18.600000381469727</v>
      </c>
    </row>
    <row r="147" spans="1:17" x14ac:dyDescent="0.25">
      <c r="A147" s="5" t="s">
        <v>147</v>
      </c>
      <c r="B147" s="2">
        <v>4.5399999618530273</v>
      </c>
      <c r="D147" s="2">
        <v>4.5399999618530273</v>
      </c>
      <c r="F147" s="2">
        <v>15.850000381469727</v>
      </c>
      <c r="H147" s="2">
        <v>15.239999771118164</v>
      </c>
      <c r="J147" s="2">
        <v>0.61000001430511475</v>
      </c>
      <c r="L147" s="2">
        <v>14.060000419616699</v>
      </c>
      <c r="N147" s="2">
        <v>1.7899999618530273</v>
      </c>
      <c r="P147" s="2">
        <v>18.600000381469727</v>
      </c>
    </row>
    <row r="148" spans="1:17" x14ac:dyDescent="0.25">
      <c r="A148" s="5" t="s">
        <v>148</v>
      </c>
      <c r="B148" s="2">
        <v>4.5399999618530273</v>
      </c>
      <c r="D148" s="2">
        <v>4.5399999618530273</v>
      </c>
      <c r="F148" s="2">
        <v>15.850000381469727</v>
      </c>
      <c r="H148" s="2">
        <v>15.239999771118164</v>
      </c>
      <c r="J148" s="2">
        <v>0.61000001430511475</v>
      </c>
      <c r="L148" s="2">
        <v>14.060000419616699</v>
      </c>
      <c r="N148" s="2">
        <v>1.7899999618530273</v>
      </c>
      <c r="P148" s="2">
        <v>18.600000381469727</v>
      </c>
    </row>
    <row r="149" spans="1:17" x14ac:dyDescent="0.25">
      <c r="A149" s="5" t="s">
        <v>149</v>
      </c>
      <c r="B149" s="2">
        <v>4.5500001907348633</v>
      </c>
      <c r="D149" s="2">
        <v>4.5500001907348633</v>
      </c>
      <c r="F149" s="2">
        <v>15.840000152587891</v>
      </c>
      <c r="H149" s="2">
        <v>15.229999542236328</v>
      </c>
      <c r="J149" s="2">
        <v>0.61000001430511475</v>
      </c>
      <c r="L149" s="2">
        <v>14.050000190734863</v>
      </c>
      <c r="N149" s="2">
        <v>1.7899999618530273</v>
      </c>
      <c r="P149" s="2">
        <v>18.600000381469727</v>
      </c>
    </row>
    <row r="150" spans="1:17" x14ac:dyDescent="0.25">
      <c r="A150" s="5" t="s">
        <v>150</v>
      </c>
      <c r="B150" s="2">
        <v>4.5500001907348633</v>
      </c>
      <c r="D150" s="2">
        <v>4.5500001907348633</v>
      </c>
      <c r="F150" s="2">
        <v>15.840000152587891</v>
      </c>
      <c r="H150" s="2">
        <v>15.229999542236328</v>
      </c>
      <c r="J150" s="2">
        <v>0.61000001430511475</v>
      </c>
      <c r="L150" s="2">
        <v>14.050000190734863</v>
      </c>
      <c r="N150" s="2">
        <v>1.7899999618530273</v>
      </c>
      <c r="P150" s="2">
        <v>18.600000381469727</v>
      </c>
    </row>
    <row r="151" spans="1:17" x14ac:dyDescent="0.25">
      <c r="A151" s="5" t="s">
        <v>151</v>
      </c>
      <c r="B151" s="2">
        <v>4.5500001907348633</v>
      </c>
      <c r="D151" s="2">
        <v>4.5500001907348633</v>
      </c>
      <c r="F151" s="2">
        <v>15.840000152587891</v>
      </c>
      <c r="H151" s="2">
        <v>15.229999542236328</v>
      </c>
      <c r="J151" s="2">
        <v>0.61000001430511475</v>
      </c>
      <c r="L151" s="2">
        <v>14.050000190734863</v>
      </c>
      <c r="N151" s="2">
        <v>1.7899999618530273</v>
      </c>
      <c r="P151" s="2">
        <v>18.600000381469727</v>
      </c>
    </row>
    <row r="152" spans="1:17" x14ac:dyDescent="0.25">
      <c r="A152" s="5" t="s">
        <v>152</v>
      </c>
      <c r="B152" s="2">
        <v>4.5500001907348633</v>
      </c>
      <c r="D152" s="2">
        <v>4.5500001907348633</v>
      </c>
      <c r="F152" s="2">
        <v>15.840000152587891</v>
      </c>
      <c r="H152" s="2">
        <v>15.229999542236328</v>
      </c>
      <c r="J152" s="2">
        <v>0.61000001430511475</v>
      </c>
      <c r="L152" s="2">
        <v>14.050000190734863</v>
      </c>
      <c r="N152" s="2">
        <v>1.7899999618530273</v>
      </c>
      <c r="P152" s="2">
        <v>18.600000381469727</v>
      </c>
    </row>
    <row r="153" spans="1:17" x14ac:dyDescent="0.25">
      <c r="A153" s="5" t="s">
        <v>153</v>
      </c>
      <c r="B153" s="2">
        <v>4.559999942779541</v>
      </c>
      <c r="D153" s="2">
        <v>4.559999942779541</v>
      </c>
      <c r="F153" s="2">
        <v>15.829999923706055</v>
      </c>
      <c r="H153" s="2">
        <v>15.220000267028809</v>
      </c>
      <c r="J153" s="2">
        <v>0.61000001430511475</v>
      </c>
      <c r="L153" s="2">
        <v>14.039999961853027</v>
      </c>
      <c r="N153" s="2">
        <v>1.7899999618530273</v>
      </c>
      <c r="P153" s="2">
        <v>18.600000381469727</v>
      </c>
    </row>
    <row r="154" spans="1:17" x14ac:dyDescent="0.25">
      <c r="A154" s="5" t="s">
        <v>154</v>
      </c>
      <c r="B154" s="2">
        <v>4.5199999809265137</v>
      </c>
      <c r="C154" s="2">
        <f>SUM(B154:B184)</f>
        <v>141.20000171661377</v>
      </c>
      <c r="D154" s="2">
        <v>4.5199999809265137</v>
      </c>
      <c r="E154" s="2">
        <f>SUM(D154:D184)</f>
        <v>141.20000171661377</v>
      </c>
      <c r="F154" s="2">
        <v>8.75</v>
      </c>
      <c r="G154" s="2">
        <f>SUM(F154:F183)</f>
        <v>261.48999500274658</v>
      </c>
      <c r="H154" s="2">
        <v>8.75</v>
      </c>
      <c r="I154" s="2">
        <f>SUM(H154:H183)</f>
        <v>261.48999500274658</v>
      </c>
      <c r="J154" s="2">
        <v>0</v>
      </c>
      <c r="K154" s="2">
        <f>SUM(J154:J183)</f>
        <v>0</v>
      </c>
      <c r="L154" s="2">
        <v>8.5500001907348633</v>
      </c>
      <c r="M154" s="2">
        <f>SUM(L154:L183)</f>
        <v>255.49000072479248</v>
      </c>
      <c r="N154" s="2">
        <v>0.20000000298023224</v>
      </c>
      <c r="O154" s="2">
        <f>SUM(N154:N183)</f>
        <v>6.0000000894069672</v>
      </c>
      <c r="P154" s="2">
        <v>13.069999694824219</v>
      </c>
      <c r="Q154" s="2">
        <f>SUM(P154:P183)</f>
        <v>392.09999084472656</v>
      </c>
    </row>
    <row r="155" spans="1:17" x14ac:dyDescent="0.25">
      <c r="A155" s="5" t="s">
        <v>155</v>
      </c>
      <c r="B155" s="2">
        <v>4.5199999809265137</v>
      </c>
      <c r="D155" s="2">
        <v>4.5199999809265137</v>
      </c>
      <c r="F155" s="2">
        <v>8.75</v>
      </c>
      <c r="H155" s="2">
        <v>8.75</v>
      </c>
      <c r="J155" s="2">
        <v>0</v>
      </c>
      <c r="L155" s="2">
        <v>8.5500001907348633</v>
      </c>
      <c r="N155" s="2">
        <v>0.20000000298023224</v>
      </c>
      <c r="P155" s="2">
        <v>13.069999694824219</v>
      </c>
    </row>
    <row r="156" spans="1:17" x14ac:dyDescent="0.25">
      <c r="A156" s="5" t="s">
        <v>156</v>
      </c>
      <c r="B156" s="2">
        <v>4.5199999809265137</v>
      </c>
      <c r="D156" s="2">
        <v>4.5199999809265137</v>
      </c>
      <c r="F156" s="2">
        <v>8.75</v>
      </c>
      <c r="H156" s="2">
        <v>8.75</v>
      </c>
      <c r="J156" s="2">
        <v>0</v>
      </c>
      <c r="L156" s="2">
        <v>8.5500001907348633</v>
      </c>
      <c r="N156" s="2">
        <v>0.20000000298023224</v>
      </c>
      <c r="P156" s="2">
        <v>13.069999694824219</v>
      </c>
    </row>
    <row r="157" spans="1:17" x14ac:dyDescent="0.25">
      <c r="A157" s="5" t="s">
        <v>157</v>
      </c>
      <c r="B157" s="2">
        <v>4.5300002098083496</v>
      </c>
      <c r="D157" s="2">
        <v>4.5300002098083496</v>
      </c>
      <c r="F157" s="2">
        <v>8.7399997711181641</v>
      </c>
      <c r="H157" s="2">
        <v>8.7399997711181641</v>
      </c>
      <c r="J157" s="2">
        <v>0</v>
      </c>
      <c r="L157" s="2">
        <v>8.5399999618530273</v>
      </c>
      <c r="N157" s="2">
        <v>0.20000000298023224</v>
      </c>
      <c r="P157" s="2">
        <v>13.069999694824219</v>
      </c>
    </row>
    <row r="158" spans="1:17" x14ac:dyDescent="0.25">
      <c r="A158" s="5" t="s">
        <v>158</v>
      </c>
      <c r="B158" s="2">
        <v>4.5300002098083496</v>
      </c>
      <c r="D158" s="2">
        <v>4.5300002098083496</v>
      </c>
      <c r="F158" s="2">
        <v>8.7399997711181641</v>
      </c>
      <c r="H158" s="2">
        <v>8.7399997711181641</v>
      </c>
      <c r="J158" s="2">
        <v>0</v>
      </c>
      <c r="L158" s="2">
        <v>8.5399999618530273</v>
      </c>
      <c r="N158" s="2">
        <v>0.20000000298023224</v>
      </c>
      <c r="P158" s="2">
        <v>13.069999694824219</v>
      </c>
    </row>
    <row r="159" spans="1:17" x14ac:dyDescent="0.25">
      <c r="A159" s="5" t="s">
        <v>159</v>
      </c>
      <c r="B159" s="2">
        <v>4.5300002098083496</v>
      </c>
      <c r="D159" s="2">
        <v>4.5300002098083496</v>
      </c>
      <c r="F159" s="2">
        <v>8.7399997711181641</v>
      </c>
      <c r="H159" s="2">
        <v>8.7399997711181641</v>
      </c>
      <c r="J159" s="2">
        <v>0</v>
      </c>
      <c r="L159" s="2">
        <v>8.5399999618530273</v>
      </c>
      <c r="N159" s="2">
        <v>0.20000000298023224</v>
      </c>
      <c r="P159" s="2">
        <v>13.069999694824219</v>
      </c>
    </row>
    <row r="160" spans="1:17" x14ac:dyDescent="0.25">
      <c r="A160" s="5" t="s">
        <v>160</v>
      </c>
      <c r="B160" s="2">
        <v>4.5300002098083496</v>
      </c>
      <c r="D160" s="2">
        <v>4.5300002098083496</v>
      </c>
      <c r="F160" s="2">
        <v>8.7399997711181641</v>
      </c>
      <c r="H160" s="2">
        <v>8.7399997711181641</v>
      </c>
      <c r="J160" s="2">
        <v>0</v>
      </c>
      <c r="L160" s="2">
        <v>8.5399999618530273</v>
      </c>
      <c r="N160" s="2">
        <v>0.20000000298023224</v>
      </c>
      <c r="P160" s="2">
        <v>13.069999694824219</v>
      </c>
    </row>
    <row r="161" spans="1:16" x14ac:dyDescent="0.25">
      <c r="A161" s="5" t="s">
        <v>161</v>
      </c>
      <c r="B161" s="2">
        <v>4.5399999618530273</v>
      </c>
      <c r="D161" s="2">
        <v>4.5399999618530273</v>
      </c>
      <c r="F161" s="2">
        <v>8.7299995422363281</v>
      </c>
      <c r="H161" s="2">
        <v>8.7299995422363281</v>
      </c>
      <c r="J161" s="2">
        <v>0</v>
      </c>
      <c r="L161" s="2">
        <v>8.5299997329711914</v>
      </c>
      <c r="N161" s="2">
        <v>0.20000000298023224</v>
      </c>
      <c r="P161" s="2">
        <v>13.069999694824219</v>
      </c>
    </row>
    <row r="162" spans="1:16" x14ac:dyDescent="0.25">
      <c r="A162" s="5" t="s">
        <v>162</v>
      </c>
      <c r="B162" s="2">
        <v>4.5399999618530273</v>
      </c>
      <c r="D162" s="2">
        <v>4.5399999618530273</v>
      </c>
      <c r="F162" s="2">
        <v>8.7299995422363281</v>
      </c>
      <c r="H162" s="2">
        <v>8.7299995422363281</v>
      </c>
      <c r="J162" s="2">
        <v>0</v>
      </c>
      <c r="L162" s="2">
        <v>8.5299997329711914</v>
      </c>
      <c r="N162" s="2">
        <v>0.20000000298023224</v>
      </c>
      <c r="P162" s="2">
        <v>13.069999694824219</v>
      </c>
    </row>
    <row r="163" spans="1:16" x14ac:dyDescent="0.25">
      <c r="A163" s="5" t="s">
        <v>163</v>
      </c>
      <c r="B163" s="2">
        <v>4.5399999618530273</v>
      </c>
      <c r="D163" s="2">
        <v>4.5399999618530273</v>
      </c>
      <c r="F163" s="2">
        <v>8.7299995422363281</v>
      </c>
      <c r="H163" s="2">
        <v>8.7299995422363281</v>
      </c>
      <c r="J163" s="2">
        <v>0</v>
      </c>
      <c r="L163" s="2">
        <v>8.5299997329711914</v>
      </c>
      <c r="N163" s="2">
        <v>0.20000000298023224</v>
      </c>
      <c r="P163" s="2">
        <v>13.069999694824219</v>
      </c>
    </row>
    <row r="164" spans="1:16" x14ac:dyDescent="0.25">
      <c r="A164" s="5" t="s">
        <v>164</v>
      </c>
      <c r="B164" s="2">
        <v>4.5399999618530273</v>
      </c>
      <c r="D164" s="2">
        <v>4.5399999618530273</v>
      </c>
      <c r="F164" s="2">
        <v>8.7299995422363281</v>
      </c>
      <c r="H164" s="2">
        <v>8.7299995422363281</v>
      </c>
      <c r="J164" s="2">
        <v>0</v>
      </c>
      <c r="L164" s="2">
        <v>8.5299997329711914</v>
      </c>
      <c r="N164" s="2">
        <v>0.20000000298023224</v>
      </c>
      <c r="P164" s="2">
        <v>13.069999694824219</v>
      </c>
    </row>
    <row r="165" spans="1:16" x14ac:dyDescent="0.25">
      <c r="A165" s="5" t="s">
        <v>165</v>
      </c>
      <c r="B165" s="2">
        <v>4.5500001907348633</v>
      </c>
      <c r="D165" s="2">
        <v>4.5500001907348633</v>
      </c>
      <c r="F165" s="2">
        <v>8.7200002670288086</v>
      </c>
      <c r="H165" s="2">
        <v>8.7200002670288086</v>
      </c>
      <c r="J165" s="2">
        <v>0</v>
      </c>
      <c r="L165" s="2">
        <v>8.5200004577636719</v>
      </c>
      <c r="N165" s="2">
        <v>0.20000000298023224</v>
      </c>
      <c r="P165" s="2">
        <v>13.069999694824219</v>
      </c>
    </row>
    <row r="166" spans="1:16" x14ac:dyDescent="0.25">
      <c r="A166" s="5" t="s">
        <v>166</v>
      </c>
      <c r="B166" s="2">
        <v>4.5500001907348633</v>
      </c>
      <c r="D166" s="2">
        <v>4.5500001907348633</v>
      </c>
      <c r="F166" s="2">
        <v>8.7200002670288086</v>
      </c>
      <c r="H166" s="2">
        <v>8.7200002670288086</v>
      </c>
      <c r="J166" s="2">
        <v>0</v>
      </c>
      <c r="L166" s="2">
        <v>8.5200004577636719</v>
      </c>
      <c r="N166" s="2">
        <v>0.20000000298023224</v>
      </c>
      <c r="P166" s="2">
        <v>13.069999694824219</v>
      </c>
    </row>
    <row r="167" spans="1:16" x14ac:dyDescent="0.25">
      <c r="A167" s="5" t="s">
        <v>167</v>
      </c>
      <c r="B167" s="2">
        <v>4.5500001907348633</v>
      </c>
      <c r="D167" s="2">
        <v>4.5500001907348633</v>
      </c>
      <c r="F167" s="2">
        <v>8.7200002670288086</v>
      </c>
      <c r="H167" s="2">
        <v>8.7200002670288086</v>
      </c>
      <c r="J167" s="2">
        <v>0</v>
      </c>
      <c r="L167" s="2">
        <v>8.5200004577636719</v>
      </c>
      <c r="N167" s="2">
        <v>0.20000000298023224</v>
      </c>
      <c r="P167" s="2">
        <v>13.069999694824219</v>
      </c>
    </row>
    <row r="168" spans="1:16" x14ac:dyDescent="0.25">
      <c r="A168" s="5" t="s">
        <v>168</v>
      </c>
      <c r="B168" s="2">
        <v>4.5500001907348633</v>
      </c>
      <c r="D168" s="2">
        <v>4.5500001907348633</v>
      </c>
      <c r="F168" s="2">
        <v>8.7200002670288086</v>
      </c>
      <c r="H168" s="2">
        <v>8.7200002670288086</v>
      </c>
      <c r="J168" s="2">
        <v>0</v>
      </c>
      <c r="L168" s="2">
        <v>8.5200004577636719</v>
      </c>
      <c r="N168" s="2">
        <v>0.20000000298023224</v>
      </c>
      <c r="P168" s="2">
        <v>13.069999694824219</v>
      </c>
    </row>
    <row r="169" spans="1:16" x14ac:dyDescent="0.25">
      <c r="A169" s="5" t="s">
        <v>169</v>
      </c>
      <c r="B169" s="2">
        <v>4.559999942779541</v>
      </c>
      <c r="D169" s="2">
        <v>4.559999942779541</v>
      </c>
      <c r="F169" s="2">
        <v>8.7100000381469727</v>
      </c>
      <c r="H169" s="2">
        <v>8.7100000381469727</v>
      </c>
      <c r="J169" s="2">
        <v>0</v>
      </c>
      <c r="L169" s="2">
        <v>8.5100002288818359</v>
      </c>
      <c r="N169" s="2">
        <v>0.20000000298023224</v>
      </c>
      <c r="P169" s="2">
        <v>13.069999694824219</v>
      </c>
    </row>
    <row r="170" spans="1:16" x14ac:dyDescent="0.25">
      <c r="A170" s="5" t="s">
        <v>170</v>
      </c>
      <c r="B170" s="2">
        <v>4.559999942779541</v>
      </c>
      <c r="D170" s="2">
        <v>4.559999942779541</v>
      </c>
      <c r="F170" s="2">
        <v>8.7100000381469727</v>
      </c>
      <c r="H170" s="2">
        <v>8.7100000381469727</v>
      </c>
      <c r="J170" s="2">
        <v>0</v>
      </c>
      <c r="L170" s="2">
        <v>8.5100002288818359</v>
      </c>
      <c r="N170" s="2">
        <v>0.20000000298023224</v>
      </c>
      <c r="P170" s="2">
        <v>13.069999694824219</v>
      </c>
    </row>
    <row r="171" spans="1:16" x14ac:dyDescent="0.25">
      <c r="A171" s="5" t="s">
        <v>171</v>
      </c>
      <c r="B171" s="2">
        <v>4.559999942779541</v>
      </c>
      <c r="D171" s="2">
        <v>4.559999942779541</v>
      </c>
      <c r="F171" s="2">
        <v>8.7100000381469727</v>
      </c>
      <c r="H171" s="2">
        <v>8.7100000381469727</v>
      </c>
      <c r="J171" s="2">
        <v>0</v>
      </c>
      <c r="L171" s="2">
        <v>8.5100002288818359</v>
      </c>
      <c r="N171" s="2">
        <v>0.20000000298023224</v>
      </c>
      <c r="P171" s="2">
        <v>13.069999694824219</v>
      </c>
    </row>
    <row r="172" spans="1:16" x14ac:dyDescent="0.25">
      <c r="A172" s="5" t="s">
        <v>172</v>
      </c>
      <c r="B172" s="2">
        <v>4.559999942779541</v>
      </c>
      <c r="D172" s="2">
        <v>4.559999942779541</v>
      </c>
      <c r="F172" s="2">
        <v>8.7100000381469727</v>
      </c>
      <c r="H172" s="2">
        <v>8.7100000381469727</v>
      </c>
      <c r="J172" s="2">
        <v>0</v>
      </c>
      <c r="L172" s="2">
        <v>8.5100002288818359</v>
      </c>
      <c r="N172" s="2">
        <v>0.20000000298023224</v>
      </c>
      <c r="P172" s="2">
        <v>13.069999694824219</v>
      </c>
    </row>
    <row r="173" spans="1:16" x14ac:dyDescent="0.25">
      <c r="A173" s="5" t="s">
        <v>173</v>
      </c>
      <c r="B173" s="2">
        <v>4.570000171661377</v>
      </c>
      <c r="D173" s="2">
        <v>4.570000171661377</v>
      </c>
      <c r="F173" s="2">
        <v>8.6999998092651367</v>
      </c>
      <c r="H173" s="2">
        <v>8.6999998092651367</v>
      </c>
      <c r="J173" s="2">
        <v>0</v>
      </c>
      <c r="L173" s="2">
        <v>8.5</v>
      </c>
      <c r="N173" s="2">
        <v>0.20000000298023224</v>
      </c>
      <c r="P173" s="2">
        <v>13.069999694824219</v>
      </c>
    </row>
    <row r="174" spans="1:16" x14ac:dyDescent="0.25">
      <c r="A174" s="5" t="s">
        <v>174</v>
      </c>
      <c r="B174" s="2">
        <v>4.570000171661377</v>
      </c>
      <c r="D174" s="2">
        <v>4.570000171661377</v>
      </c>
      <c r="F174" s="2">
        <v>8.6999998092651367</v>
      </c>
      <c r="H174" s="2">
        <v>8.6999998092651367</v>
      </c>
      <c r="J174" s="2">
        <v>0</v>
      </c>
      <c r="L174" s="2">
        <v>8.5</v>
      </c>
      <c r="N174" s="2">
        <v>0.20000000298023224</v>
      </c>
      <c r="P174" s="2">
        <v>13.069999694824219</v>
      </c>
    </row>
    <row r="175" spans="1:16" x14ac:dyDescent="0.25">
      <c r="A175" s="5" t="s">
        <v>175</v>
      </c>
      <c r="B175" s="2">
        <v>4.570000171661377</v>
      </c>
      <c r="D175" s="2">
        <v>4.570000171661377</v>
      </c>
      <c r="F175" s="2">
        <v>8.6999998092651367</v>
      </c>
      <c r="H175" s="2">
        <v>8.6999998092651367</v>
      </c>
      <c r="J175" s="2">
        <v>0</v>
      </c>
      <c r="L175" s="2">
        <v>8.5</v>
      </c>
      <c r="N175" s="2">
        <v>0.20000000298023224</v>
      </c>
      <c r="P175" s="2">
        <v>13.069999694824219</v>
      </c>
    </row>
    <row r="176" spans="1:16" x14ac:dyDescent="0.25">
      <c r="A176" s="5" t="s">
        <v>176</v>
      </c>
      <c r="B176" s="2">
        <v>4.570000171661377</v>
      </c>
      <c r="D176" s="2">
        <v>4.570000171661377</v>
      </c>
      <c r="F176" s="2">
        <v>8.6999998092651367</v>
      </c>
      <c r="H176" s="2">
        <v>8.6999998092651367</v>
      </c>
      <c r="J176" s="2">
        <v>0</v>
      </c>
      <c r="L176" s="2">
        <v>8.5</v>
      </c>
      <c r="N176" s="2">
        <v>0.20000000298023224</v>
      </c>
      <c r="P176" s="2">
        <v>13.069999694824219</v>
      </c>
    </row>
    <row r="177" spans="1:17" x14ac:dyDescent="0.25">
      <c r="A177" s="5" t="s">
        <v>177</v>
      </c>
      <c r="B177" s="2">
        <v>4.570000171661377</v>
      </c>
      <c r="D177" s="2">
        <v>4.570000171661377</v>
      </c>
      <c r="F177" s="2">
        <v>8.6999998092651367</v>
      </c>
      <c r="H177" s="2">
        <v>8.6999998092651367</v>
      </c>
      <c r="J177" s="2">
        <v>0</v>
      </c>
      <c r="L177" s="2">
        <v>8.5</v>
      </c>
      <c r="N177" s="2">
        <v>0.20000000298023224</v>
      </c>
      <c r="P177" s="2">
        <v>13.069999694824219</v>
      </c>
    </row>
    <row r="178" spans="1:17" x14ac:dyDescent="0.25">
      <c r="A178" s="5" t="s">
        <v>178</v>
      </c>
      <c r="B178" s="2">
        <v>4.5799999237060547</v>
      </c>
      <c r="D178" s="2">
        <v>4.5799999237060547</v>
      </c>
      <c r="F178" s="2">
        <v>8.6899995803833008</v>
      </c>
      <c r="H178" s="2">
        <v>8.6899995803833008</v>
      </c>
      <c r="J178" s="2">
        <v>0</v>
      </c>
      <c r="L178" s="2">
        <v>8.4899997711181641</v>
      </c>
      <c r="N178" s="2">
        <v>0.20000000298023224</v>
      </c>
      <c r="P178" s="2">
        <v>13.069999694824219</v>
      </c>
    </row>
    <row r="179" spans="1:17" x14ac:dyDescent="0.25">
      <c r="A179" s="5" t="s">
        <v>179</v>
      </c>
      <c r="B179" s="2">
        <v>4.5799999237060547</v>
      </c>
      <c r="D179" s="2">
        <v>4.5799999237060547</v>
      </c>
      <c r="F179" s="2">
        <v>8.6899995803833008</v>
      </c>
      <c r="H179" s="2">
        <v>8.6899995803833008</v>
      </c>
      <c r="J179" s="2">
        <v>0</v>
      </c>
      <c r="L179" s="2">
        <v>8.4899997711181641</v>
      </c>
      <c r="N179" s="2">
        <v>0.20000000298023224</v>
      </c>
      <c r="P179" s="2">
        <v>13.069999694824219</v>
      </c>
    </row>
    <row r="180" spans="1:17" x14ac:dyDescent="0.25">
      <c r="A180" s="5" t="s">
        <v>180</v>
      </c>
      <c r="B180" s="2">
        <v>4.5799999237060547</v>
      </c>
      <c r="D180" s="2">
        <v>4.5799999237060547</v>
      </c>
      <c r="F180" s="2">
        <v>8.6899995803833008</v>
      </c>
      <c r="H180" s="2">
        <v>8.6899995803833008</v>
      </c>
      <c r="J180" s="2">
        <v>0</v>
      </c>
      <c r="L180" s="2">
        <v>8.4899997711181641</v>
      </c>
      <c r="N180" s="2">
        <v>0.20000000298023224</v>
      </c>
      <c r="P180" s="2">
        <v>13.069999694824219</v>
      </c>
    </row>
    <row r="181" spans="1:17" x14ac:dyDescent="0.25">
      <c r="A181" s="5" t="s">
        <v>181</v>
      </c>
      <c r="B181" s="2">
        <v>4.5799999237060547</v>
      </c>
      <c r="D181" s="2">
        <v>4.5799999237060547</v>
      </c>
      <c r="F181" s="2">
        <v>8.6899995803833008</v>
      </c>
      <c r="H181" s="2">
        <v>8.6899995803833008</v>
      </c>
      <c r="J181" s="2">
        <v>0</v>
      </c>
      <c r="L181" s="2">
        <v>8.4899997711181641</v>
      </c>
      <c r="N181" s="2">
        <v>0.20000000298023224</v>
      </c>
      <c r="P181" s="2">
        <v>13.069999694824219</v>
      </c>
    </row>
    <row r="182" spans="1:17" x14ac:dyDescent="0.25">
      <c r="A182" s="5" t="s">
        <v>182</v>
      </c>
      <c r="B182" s="2">
        <v>4.5799999237060547</v>
      </c>
      <c r="D182" s="2">
        <v>4.5799999237060547</v>
      </c>
      <c r="F182" s="2">
        <v>8.6899995803833008</v>
      </c>
      <c r="H182" s="2">
        <v>8.6899995803833008</v>
      </c>
      <c r="J182" s="2">
        <v>0</v>
      </c>
      <c r="L182" s="2">
        <v>8.4899997711181641</v>
      </c>
      <c r="N182" s="2">
        <v>0.20000000298023224</v>
      </c>
      <c r="P182" s="2">
        <v>13.069999694824219</v>
      </c>
    </row>
    <row r="183" spans="1:17" x14ac:dyDescent="0.25">
      <c r="A183" s="5" t="s">
        <v>183</v>
      </c>
      <c r="B183" s="2">
        <v>4.5799999237060547</v>
      </c>
      <c r="D183" s="2">
        <v>4.5799999237060547</v>
      </c>
      <c r="F183" s="2">
        <v>8.6899995803833008</v>
      </c>
      <c r="H183" s="2">
        <v>8.6899995803833008</v>
      </c>
      <c r="J183" s="2">
        <v>0</v>
      </c>
      <c r="L183" s="2">
        <v>8.4899997711181641</v>
      </c>
      <c r="N183" s="2">
        <v>0.20000000298023224</v>
      </c>
      <c r="P183" s="2">
        <v>13.069999694824219</v>
      </c>
    </row>
    <row r="184" spans="1:17" x14ac:dyDescent="0.25">
      <c r="A184" s="5" t="s">
        <v>184</v>
      </c>
      <c r="B184" s="2">
        <v>4.5900001525878906</v>
      </c>
      <c r="D184" s="2">
        <v>4.5900001525878906</v>
      </c>
      <c r="F184" s="2">
        <v>8.6800003051757813</v>
      </c>
      <c r="H184" s="2">
        <v>8.6800003051757813</v>
      </c>
      <c r="J184" s="2">
        <v>0</v>
      </c>
      <c r="L184" s="2">
        <v>8.4799995422363281</v>
      </c>
      <c r="N184" s="2">
        <v>0.20000000298023224</v>
      </c>
      <c r="P184" s="2">
        <v>13.069999694824219</v>
      </c>
    </row>
    <row r="185" spans="1:17" x14ac:dyDescent="0.25">
      <c r="A185" s="5" t="s">
        <v>185</v>
      </c>
      <c r="B185" s="2">
        <v>3.9900000095367432</v>
      </c>
      <c r="C185" s="2">
        <f>SUM(B185:B214)</f>
        <v>119.91000008583069</v>
      </c>
      <c r="D185" s="2">
        <v>3.9900000095367432</v>
      </c>
      <c r="E185" s="2">
        <f>SUM(D185:D214)</f>
        <v>74.400000810623169</v>
      </c>
      <c r="F185" s="2">
        <v>0</v>
      </c>
      <c r="G185" s="2">
        <f>SUM(F185:F214)</f>
        <v>0</v>
      </c>
      <c r="H185" s="2">
        <v>0</v>
      </c>
      <c r="I185" s="2">
        <f>SUM(H185:H214)</f>
        <v>0</v>
      </c>
      <c r="J185" s="2">
        <v>0</v>
      </c>
      <c r="K185" s="2">
        <f>SUM(J185:J214)</f>
        <v>0</v>
      </c>
      <c r="L185" s="2">
        <v>0</v>
      </c>
      <c r="M185" s="2">
        <f>SUM(L185:L214)</f>
        <v>0</v>
      </c>
      <c r="N185" s="2">
        <v>0</v>
      </c>
      <c r="O185" s="2">
        <f>SUM(N185:N214)</f>
        <v>0</v>
      </c>
      <c r="P185" s="2">
        <v>1.5800000429153442</v>
      </c>
      <c r="Q185" s="2">
        <f>SUM(P185:P214)</f>
        <v>47.400001287460327</v>
      </c>
    </row>
    <row r="186" spans="1:17" x14ac:dyDescent="0.25">
      <c r="A186" s="5" t="s">
        <v>186</v>
      </c>
      <c r="B186" s="2">
        <v>3.9900000095367432</v>
      </c>
      <c r="D186" s="2">
        <v>3.9900000095367432</v>
      </c>
      <c r="F186" s="2">
        <v>0</v>
      </c>
      <c r="H186" s="2">
        <v>0</v>
      </c>
      <c r="J186" s="2">
        <v>0</v>
      </c>
      <c r="L186" s="2">
        <v>0</v>
      </c>
      <c r="N186" s="2">
        <v>0</v>
      </c>
      <c r="P186" s="2">
        <v>1.5800000429153442</v>
      </c>
    </row>
    <row r="187" spans="1:17" x14ac:dyDescent="0.25">
      <c r="A187" s="5" t="s">
        <v>187</v>
      </c>
      <c r="B187" s="2">
        <v>3.9900000095367432</v>
      </c>
      <c r="D187" s="2">
        <v>3.9900000095367432</v>
      </c>
      <c r="F187" s="2">
        <v>0</v>
      </c>
      <c r="H187" s="2">
        <v>0</v>
      </c>
      <c r="J187" s="2">
        <v>0</v>
      </c>
      <c r="L187" s="2">
        <v>0</v>
      </c>
      <c r="N187" s="2">
        <v>0</v>
      </c>
      <c r="P187" s="2">
        <v>1.5800000429153442</v>
      </c>
    </row>
    <row r="188" spans="1:17" x14ac:dyDescent="0.25">
      <c r="A188" s="5" t="s">
        <v>188</v>
      </c>
      <c r="B188" s="2">
        <v>3.9900000095367432</v>
      </c>
      <c r="D188" s="2">
        <v>3.9900000095367432</v>
      </c>
      <c r="F188" s="2">
        <v>0</v>
      </c>
      <c r="H188" s="2">
        <v>0</v>
      </c>
      <c r="J188" s="2">
        <v>0</v>
      </c>
      <c r="L188" s="2">
        <v>0</v>
      </c>
      <c r="N188" s="2">
        <v>0</v>
      </c>
      <c r="P188" s="2">
        <v>1.5800000429153442</v>
      </c>
    </row>
    <row r="189" spans="1:17" x14ac:dyDescent="0.25">
      <c r="A189" s="5" t="s">
        <v>189</v>
      </c>
      <c r="B189" s="2">
        <v>3.9900000095367432</v>
      </c>
      <c r="D189" s="2">
        <v>3.9900000095367432</v>
      </c>
      <c r="F189" s="2">
        <v>0</v>
      </c>
      <c r="H189" s="2">
        <v>0</v>
      </c>
      <c r="J189" s="2">
        <v>0</v>
      </c>
      <c r="L189" s="2">
        <v>0</v>
      </c>
      <c r="N189" s="2">
        <v>0</v>
      </c>
      <c r="P189" s="2">
        <v>1.5800000429153442</v>
      </c>
    </row>
    <row r="190" spans="1:17" x14ac:dyDescent="0.25">
      <c r="A190" s="5" t="s">
        <v>190</v>
      </c>
      <c r="B190" s="2">
        <v>3.9900000095367432</v>
      </c>
      <c r="D190" s="2">
        <v>3.9900000095367432</v>
      </c>
      <c r="F190" s="2">
        <v>0</v>
      </c>
      <c r="H190" s="2">
        <v>0</v>
      </c>
      <c r="J190" s="2">
        <v>0</v>
      </c>
      <c r="L190" s="2">
        <v>0</v>
      </c>
      <c r="N190" s="2">
        <v>0</v>
      </c>
      <c r="P190" s="2">
        <v>1.5800000429153442</v>
      </c>
    </row>
    <row r="191" spans="1:17" x14ac:dyDescent="0.25">
      <c r="A191" s="5" t="s">
        <v>191</v>
      </c>
      <c r="B191" s="2">
        <v>3.9900000095367432</v>
      </c>
      <c r="D191" s="2">
        <v>3.9900000095367432</v>
      </c>
      <c r="F191" s="2">
        <v>0</v>
      </c>
      <c r="H191" s="2">
        <v>0</v>
      </c>
      <c r="J191" s="2">
        <v>0</v>
      </c>
      <c r="L191" s="2">
        <v>0</v>
      </c>
      <c r="N191" s="2">
        <v>0</v>
      </c>
      <c r="P191" s="2">
        <v>1.5800000429153442</v>
      </c>
    </row>
    <row r="192" spans="1:17" x14ac:dyDescent="0.25">
      <c r="A192" s="5" t="s">
        <v>192</v>
      </c>
      <c r="B192" s="2">
        <v>3.9900000095367432</v>
      </c>
      <c r="D192" s="2">
        <v>3.9900000095367432</v>
      </c>
      <c r="F192" s="2">
        <v>0</v>
      </c>
      <c r="H192" s="2">
        <v>0</v>
      </c>
      <c r="J192" s="2">
        <v>0</v>
      </c>
      <c r="L192" s="2">
        <v>0</v>
      </c>
      <c r="N192" s="2">
        <v>0</v>
      </c>
      <c r="P192" s="2">
        <v>1.5800000429153442</v>
      </c>
    </row>
    <row r="193" spans="1:16" x14ac:dyDescent="0.25">
      <c r="A193" s="5" t="s">
        <v>193</v>
      </c>
      <c r="B193" s="2">
        <v>3.9900000095367432</v>
      </c>
      <c r="D193" s="2">
        <v>3.9900000095367432</v>
      </c>
      <c r="F193" s="2">
        <v>0</v>
      </c>
      <c r="H193" s="2">
        <v>0</v>
      </c>
      <c r="J193" s="2">
        <v>0</v>
      </c>
      <c r="L193" s="2">
        <v>0</v>
      </c>
      <c r="N193" s="2">
        <v>0</v>
      </c>
      <c r="P193" s="2">
        <v>1.5800000429153442</v>
      </c>
    </row>
    <row r="194" spans="1:16" x14ac:dyDescent="0.25">
      <c r="A194" s="5" t="s">
        <v>194</v>
      </c>
      <c r="B194" s="2">
        <v>4</v>
      </c>
      <c r="D194" s="2">
        <v>4</v>
      </c>
      <c r="F194" s="2">
        <v>0</v>
      </c>
      <c r="H194" s="2">
        <v>0</v>
      </c>
      <c r="J194" s="2">
        <v>0</v>
      </c>
      <c r="L194" s="2">
        <v>0</v>
      </c>
      <c r="N194" s="2">
        <v>0</v>
      </c>
      <c r="P194" s="2">
        <v>1.5800000429153442</v>
      </c>
    </row>
    <row r="195" spans="1:16" x14ac:dyDescent="0.25">
      <c r="A195" s="5" t="s">
        <v>195</v>
      </c>
      <c r="B195" s="2">
        <v>4</v>
      </c>
      <c r="D195" s="2">
        <v>4</v>
      </c>
      <c r="F195" s="2">
        <v>0</v>
      </c>
      <c r="H195" s="2">
        <v>0</v>
      </c>
      <c r="J195" s="2">
        <v>0</v>
      </c>
      <c r="L195" s="2">
        <v>0</v>
      </c>
      <c r="N195" s="2">
        <v>0</v>
      </c>
      <c r="P195" s="2">
        <v>1.5800000429153442</v>
      </c>
    </row>
    <row r="196" spans="1:16" x14ac:dyDescent="0.25">
      <c r="A196" s="5" t="s">
        <v>196</v>
      </c>
      <c r="B196" s="2">
        <v>4</v>
      </c>
      <c r="D196" s="2">
        <v>2.0499999523162842</v>
      </c>
      <c r="F196" s="2">
        <v>0</v>
      </c>
      <c r="H196" s="2">
        <v>0</v>
      </c>
      <c r="J196" s="2">
        <v>0</v>
      </c>
      <c r="L196" s="2">
        <v>0</v>
      </c>
      <c r="N196" s="2">
        <v>0</v>
      </c>
      <c r="P196" s="2">
        <v>1.5800000429153442</v>
      </c>
    </row>
    <row r="197" spans="1:16" x14ac:dyDescent="0.25">
      <c r="A197" s="5" t="s">
        <v>197</v>
      </c>
      <c r="B197" s="2">
        <v>4</v>
      </c>
      <c r="D197" s="2">
        <v>1.5800000429153442</v>
      </c>
      <c r="F197" s="2">
        <v>0</v>
      </c>
      <c r="H197" s="2">
        <v>0</v>
      </c>
      <c r="J197" s="2">
        <v>0</v>
      </c>
      <c r="L197" s="2">
        <v>0</v>
      </c>
      <c r="N197" s="2">
        <v>0</v>
      </c>
      <c r="P197" s="2">
        <v>1.5800000429153442</v>
      </c>
    </row>
    <row r="198" spans="1:16" x14ac:dyDescent="0.25">
      <c r="A198" s="5" t="s">
        <v>198</v>
      </c>
      <c r="B198" s="2">
        <v>4</v>
      </c>
      <c r="D198" s="2">
        <v>1.5800000429153442</v>
      </c>
      <c r="F198" s="2">
        <v>0</v>
      </c>
      <c r="H198" s="2">
        <v>0</v>
      </c>
      <c r="J198" s="2">
        <v>0</v>
      </c>
      <c r="L198" s="2">
        <v>0</v>
      </c>
      <c r="N198" s="2">
        <v>0</v>
      </c>
      <c r="P198" s="2">
        <v>1.5800000429153442</v>
      </c>
    </row>
    <row r="199" spans="1:16" x14ac:dyDescent="0.25">
      <c r="A199" s="5" t="s">
        <v>199</v>
      </c>
      <c r="B199" s="2">
        <v>4</v>
      </c>
      <c r="D199" s="2">
        <v>1.5800000429153442</v>
      </c>
      <c r="F199" s="2">
        <v>0</v>
      </c>
      <c r="H199" s="2">
        <v>0</v>
      </c>
      <c r="J199" s="2">
        <v>0</v>
      </c>
      <c r="L199" s="2">
        <v>0</v>
      </c>
      <c r="N199" s="2">
        <v>0</v>
      </c>
      <c r="P199" s="2">
        <v>1.5800000429153442</v>
      </c>
    </row>
    <row r="200" spans="1:16" x14ac:dyDescent="0.25">
      <c r="A200" s="5" t="s">
        <v>200</v>
      </c>
      <c r="B200" s="2">
        <v>4</v>
      </c>
      <c r="D200" s="2">
        <v>1.5800000429153442</v>
      </c>
      <c r="F200" s="2">
        <v>0</v>
      </c>
      <c r="H200" s="2">
        <v>0</v>
      </c>
      <c r="J200" s="2">
        <v>0</v>
      </c>
      <c r="L200" s="2">
        <v>0</v>
      </c>
      <c r="N200" s="2">
        <v>0</v>
      </c>
      <c r="P200" s="2">
        <v>1.5800000429153442</v>
      </c>
    </row>
    <row r="201" spans="1:16" x14ac:dyDescent="0.25">
      <c r="A201" s="5" t="s">
        <v>201</v>
      </c>
      <c r="B201" s="2">
        <v>4</v>
      </c>
      <c r="D201" s="2">
        <v>1.5800000429153442</v>
      </c>
      <c r="F201" s="2">
        <v>0</v>
      </c>
      <c r="H201" s="2">
        <v>0</v>
      </c>
      <c r="J201" s="2">
        <v>0</v>
      </c>
      <c r="L201" s="2">
        <v>0</v>
      </c>
      <c r="N201" s="2">
        <v>0</v>
      </c>
      <c r="P201" s="2">
        <v>1.5800000429153442</v>
      </c>
    </row>
    <row r="202" spans="1:16" x14ac:dyDescent="0.25">
      <c r="A202" s="5" t="s">
        <v>202</v>
      </c>
      <c r="B202" s="2">
        <v>4</v>
      </c>
      <c r="D202" s="2">
        <v>1.5800000429153442</v>
      </c>
      <c r="F202" s="2">
        <v>0</v>
      </c>
      <c r="H202" s="2">
        <v>0</v>
      </c>
      <c r="J202" s="2">
        <v>0</v>
      </c>
      <c r="L202" s="2">
        <v>0</v>
      </c>
      <c r="N202" s="2">
        <v>0</v>
      </c>
      <c r="P202" s="2">
        <v>1.5800000429153442</v>
      </c>
    </row>
    <row r="203" spans="1:16" x14ac:dyDescent="0.25">
      <c r="A203" s="5" t="s">
        <v>203</v>
      </c>
      <c r="B203" s="2">
        <v>4</v>
      </c>
      <c r="D203" s="2">
        <v>1.5800000429153442</v>
      </c>
      <c r="F203" s="2">
        <v>0</v>
      </c>
      <c r="H203" s="2">
        <v>0</v>
      </c>
      <c r="J203" s="2">
        <v>0</v>
      </c>
      <c r="L203" s="2">
        <v>0</v>
      </c>
      <c r="N203" s="2">
        <v>0</v>
      </c>
      <c r="P203" s="2">
        <v>1.5800000429153442</v>
      </c>
    </row>
    <row r="204" spans="1:16" x14ac:dyDescent="0.25">
      <c r="A204" s="5" t="s">
        <v>204</v>
      </c>
      <c r="B204" s="2">
        <v>4</v>
      </c>
      <c r="D204" s="2">
        <v>1.5800000429153442</v>
      </c>
      <c r="F204" s="2">
        <v>0</v>
      </c>
      <c r="H204" s="2">
        <v>0</v>
      </c>
      <c r="J204" s="2">
        <v>0</v>
      </c>
      <c r="L204" s="2">
        <v>0</v>
      </c>
      <c r="N204" s="2">
        <v>0</v>
      </c>
      <c r="P204" s="2">
        <v>1.5800000429153442</v>
      </c>
    </row>
    <row r="205" spans="1:16" x14ac:dyDescent="0.25">
      <c r="A205" s="5" t="s">
        <v>205</v>
      </c>
      <c r="B205" s="2">
        <v>4</v>
      </c>
      <c r="D205" s="2">
        <v>1.5800000429153442</v>
      </c>
      <c r="F205" s="2">
        <v>0</v>
      </c>
      <c r="H205" s="2">
        <v>0</v>
      </c>
      <c r="J205" s="2">
        <v>0</v>
      </c>
      <c r="L205" s="2">
        <v>0</v>
      </c>
      <c r="N205" s="2">
        <v>0</v>
      </c>
      <c r="P205" s="2">
        <v>1.5800000429153442</v>
      </c>
    </row>
    <row r="206" spans="1:16" x14ac:dyDescent="0.25">
      <c r="A206" s="5" t="s">
        <v>206</v>
      </c>
      <c r="B206" s="2">
        <v>4</v>
      </c>
      <c r="D206" s="2">
        <v>1.5800000429153442</v>
      </c>
      <c r="F206" s="2">
        <v>0</v>
      </c>
      <c r="H206" s="2">
        <v>0</v>
      </c>
      <c r="J206" s="2">
        <v>0</v>
      </c>
      <c r="L206" s="2">
        <v>0</v>
      </c>
      <c r="N206" s="2">
        <v>0</v>
      </c>
      <c r="P206" s="2">
        <v>1.5800000429153442</v>
      </c>
    </row>
    <row r="207" spans="1:16" x14ac:dyDescent="0.25">
      <c r="A207" s="5" t="s">
        <v>207</v>
      </c>
      <c r="B207" s="2">
        <v>4</v>
      </c>
      <c r="D207" s="2">
        <v>1.5800000429153442</v>
      </c>
      <c r="F207" s="2">
        <v>0</v>
      </c>
      <c r="H207" s="2">
        <v>0</v>
      </c>
      <c r="J207" s="2">
        <v>0</v>
      </c>
      <c r="L207" s="2">
        <v>0</v>
      </c>
      <c r="N207" s="2">
        <v>0</v>
      </c>
      <c r="P207" s="2">
        <v>1.5800000429153442</v>
      </c>
    </row>
    <row r="208" spans="1:16" x14ac:dyDescent="0.25">
      <c r="A208" s="5" t="s">
        <v>208</v>
      </c>
      <c r="B208" s="2">
        <v>4</v>
      </c>
      <c r="D208" s="2">
        <v>1.5800000429153442</v>
      </c>
      <c r="F208" s="2">
        <v>0</v>
      </c>
      <c r="H208" s="2">
        <v>0</v>
      </c>
      <c r="J208" s="2">
        <v>0</v>
      </c>
      <c r="L208" s="2">
        <v>0</v>
      </c>
      <c r="N208" s="2">
        <v>0</v>
      </c>
      <c r="P208" s="2">
        <v>1.5800000429153442</v>
      </c>
    </row>
    <row r="209" spans="1:17" x14ac:dyDescent="0.25">
      <c r="A209" s="5" t="s">
        <v>209</v>
      </c>
      <c r="B209" s="2">
        <v>4</v>
      </c>
      <c r="D209" s="2">
        <v>1.5800000429153442</v>
      </c>
      <c r="F209" s="2">
        <v>0</v>
      </c>
      <c r="H209" s="2">
        <v>0</v>
      </c>
      <c r="J209" s="2">
        <v>0</v>
      </c>
      <c r="L209" s="2">
        <v>0</v>
      </c>
      <c r="N209" s="2">
        <v>0</v>
      </c>
      <c r="P209" s="2">
        <v>1.5800000429153442</v>
      </c>
    </row>
    <row r="210" spans="1:17" x14ac:dyDescent="0.25">
      <c r="A210" s="5" t="s">
        <v>210</v>
      </c>
      <c r="B210" s="2">
        <v>4</v>
      </c>
      <c r="D210" s="2">
        <v>1.5800000429153442</v>
      </c>
      <c r="F210" s="2">
        <v>0</v>
      </c>
      <c r="H210" s="2">
        <v>0</v>
      </c>
      <c r="J210" s="2">
        <v>0</v>
      </c>
      <c r="L210" s="2">
        <v>0</v>
      </c>
      <c r="N210" s="2">
        <v>0</v>
      </c>
      <c r="P210" s="2">
        <v>1.5800000429153442</v>
      </c>
    </row>
    <row r="211" spans="1:17" x14ac:dyDescent="0.25">
      <c r="A211" s="5" t="s">
        <v>211</v>
      </c>
      <c r="B211" s="2">
        <v>4</v>
      </c>
      <c r="D211" s="2">
        <v>1.5800000429153442</v>
      </c>
      <c r="F211" s="2">
        <v>0</v>
      </c>
      <c r="H211" s="2">
        <v>0</v>
      </c>
      <c r="J211" s="2">
        <v>0</v>
      </c>
      <c r="L211" s="2">
        <v>0</v>
      </c>
      <c r="N211" s="2">
        <v>0</v>
      </c>
      <c r="P211" s="2">
        <v>1.5800000429153442</v>
      </c>
    </row>
    <row r="212" spans="1:17" x14ac:dyDescent="0.25">
      <c r="A212" s="5" t="s">
        <v>212</v>
      </c>
      <c r="B212" s="2">
        <v>4</v>
      </c>
      <c r="D212" s="2">
        <v>1.5800000429153442</v>
      </c>
      <c r="F212" s="2">
        <v>0</v>
      </c>
      <c r="H212" s="2">
        <v>0</v>
      </c>
      <c r="J212" s="2">
        <v>0</v>
      </c>
      <c r="L212" s="2">
        <v>0</v>
      </c>
      <c r="N212" s="2">
        <v>0</v>
      </c>
      <c r="P212" s="2">
        <v>1.5800000429153442</v>
      </c>
    </row>
    <row r="213" spans="1:17" x14ac:dyDescent="0.25">
      <c r="A213" s="5" t="s">
        <v>213</v>
      </c>
      <c r="B213" s="2">
        <v>4</v>
      </c>
      <c r="D213" s="2">
        <v>1.5800000429153442</v>
      </c>
      <c r="F213" s="2">
        <v>0</v>
      </c>
      <c r="H213" s="2">
        <v>0</v>
      </c>
      <c r="J213" s="2">
        <v>0</v>
      </c>
      <c r="L213" s="2">
        <v>0</v>
      </c>
      <c r="N213" s="2">
        <v>0</v>
      </c>
      <c r="P213" s="2">
        <v>1.5800000429153442</v>
      </c>
    </row>
    <row r="214" spans="1:17" x14ac:dyDescent="0.25">
      <c r="A214" s="5" t="s">
        <v>214</v>
      </c>
      <c r="B214" s="2">
        <v>4</v>
      </c>
      <c r="D214" s="2">
        <v>1.5800000429153442</v>
      </c>
      <c r="F214" s="2">
        <v>0</v>
      </c>
      <c r="H214" s="2">
        <v>0</v>
      </c>
      <c r="J214" s="2">
        <v>0</v>
      </c>
      <c r="L214" s="2">
        <v>0</v>
      </c>
      <c r="N214" s="2">
        <v>0</v>
      </c>
      <c r="P214" s="2">
        <v>1.5800000429153442</v>
      </c>
    </row>
    <row r="215" spans="1:17" x14ac:dyDescent="0.25">
      <c r="A215" s="5" t="s">
        <v>215</v>
      </c>
      <c r="B215" s="2">
        <v>3.9700000286102295</v>
      </c>
      <c r="C215" s="2">
        <f>SUM(B215:B245)</f>
        <v>122.6100013256073</v>
      </c>
      <c r="D215" s="2">
        <v>0.50999999046325684</v>
      </c>
      <c r="E215" s="2">
        <f>SUM(D215:D245)</f>
        <v>15.809999704360962</v>
      </c>
      <c r="F215" s="2">
        <v>0</v>
      </c>
      <c r="G215" s="2">
        <f>SUM(F215:F245)</f>
        <v>0</v>
      </c>
      <c r="H215" s="2">
        <v>0</v>
      </c>
      <c r="I215" s="2">
        <f>SUM(H215:H245)</f>
        <v>0</v>
      </c>
      <c r="J215" s="2">
        <v>0</v>
      </c>
      <c r="K215" s="2">
        <f>SUM(J215:J245)</f>
        <v>0</v>
      </c>
      <c r="L215" s="2">
        <v>0</v>
      </c>
      <c r="M215" s="2">
        <f>SUM(L215:L245)</f>
        <v>0</v>
      </c>
      <c r="N215" s="2">
        <v>0</v>
      </c>
      <c r="O215" s="2">
        <f>SUM(N215:N245)</f>
        <v>0</v>
      </c>
      <c r="P215" s="2">
        <v>0.50999999046325684</v>
      </c>
      <c r="Q215" s="2">
        <f>SUM(P215:P245)</f>
        <v>15.809999704360962</v>
      </c>
    </row>
    <row r="216" spans="1:17" x14ac:dyDescent="0.25">
      <c r="A216" s="5" t="s">
        <v>216</v>
      </c>
      <c r="B216" s="2">
        <v>3.9700000286102295</v>
      </c>
      <c r="D216" s="2">
        <v>0.50999999046325684</v>
      </c>
      <c r="F216" s="2">
        <v>0</v>
      </c>
      <c r="H216" s="2">
        <v>0</v>
      </c>
      <c r="J216" s="2">
        <v>0</v>
      </c>
      <c r="L216" s="2">
        <v>0</v>
      </c>
      <c r="N216" s="2">
        <v>0</v>
      </c>
      <c r="P216" s="2">
        <v>0.50999999046325684</v>
      </c>
    </row>
    <row r="217" spans="1:17" x14ac:dyDescent="0.25">
      <c r="A217" s="5" t="s">
        <v>217</v>
      </c>
      <c r="B217" s="2">
        <v>3.9700000286102295</v>
      </c>
      <c r="D217" s="2">
        <v>0.50999999046325684</v>
      </c>
      <c r="F217" s="2">
        <v>0</v>
      </c>
      <c r="H217" s="2">
        <v>0</v>
      </c>
      <c r="J217" s="2">
        <v>0</v>
      </c>
      <c r="L217" s="2">
        <v>0</v>
      </c>
      <c r="N217" s="2">
        <v>0</v>
      </c>
      <c r="P217" s="2">
        <v>0.50999999046325684</v>
      </c>
    </row>
    <row r="218" spans="1:17" x14ac:dyDescent="0.25">
      <c r="A218" s="5" t="s">
        <v>218</v>
      </c>
      <c r="B218" s="2">
        <v>3.9700000286102295</v>
      </c>
      <c r="D218" s="2">
        <v>0.50999999046325684</v>
      </c>
      <c r="F218" s="2">
        <v>0</v>
      </c>
      <c r="H218" s="2">
        <v>0</v>
      </c>
      <c r="J218" s="2">
        <v>0</v>
      </c>
      <c r="L218" s="2">
        <v>0</v>
      </c>
      <c r="N218" s="2">
        <v>0</v>
      </c>
      <c r="P218" s="2">
        <v>0.50999999046325684</v>
      </c>
    </row>
    <row r="219" spans="1:17" x14ac:dyDescent="0.25">
      <c r="A219" s="5" t="s">
        <v>219</v>
      </c>
      <c r="B219" s="2">
        <v>3.9700000286102295</v>
      </c>
      <c r="D219" s="2">
        <v>0.50999999046325684</v>
      </c>
      <c r="F219" s="2">
        <v>0</v>
      </c>
      <c r="H219" s="2">
        <v>0</v>
      </c>
      <c r="J219" s="2">
        <v>0</v>
      </c>
      <c r="L219" s="2">
        <v>0</v>
      </c>
      <c r="N219" s="2">
        <v>0</v>
      </c>
      <c r="P219" s="2">
        <v>0.50999999046325684</v>
      </c>
    </row>
    <row r="220" spans="1:17" x14ac:dyDescent="0.25">
      <c r="A220" s="5" t="s">
        <v>220</v>
      </c>
      <c r="B220" s="2">
        <v>3.9700000286102295</v>
      </c>
      <c r="D220" s="2">
        <v>0.50999999046325684</v>
      </c>
      <c r="F220" s="2">
        <v>0</v>
      </c>
      <c r="H220" s="2">
        <v>0</v>
      </c>
      <c r="J220" s="2">
        <v>0</v>
      </c>
      <c r="L220" s="2">
        <v>0</v>
      </c>
      <c r="N220" s="2">
        <v>0</v>
      </c>
      <c r="P220" s="2">
        <v>0.50999999046325684</v>
      </c>
    </row>
    <row r="221" spans="1:17" x14ac:dyDescent="0.25">
      <c r="A221" s="5" t="s">
        <v>221</v>
      </c>
      <c r="B221" s="2">
        <v>3.9700000286102295</v>
      </c>
      <c r="D221" s="2">
        <v>0.50999999046325684</v>
      </c>
      <c r="F221" s="2">
        <v>0</v>
      </c>
      <c r="H221" s="2">
        <v>0</v>
      </c>
      <c r="J221" s="2">
        <v>0</v>
      </c>
      <c r="L221" s="2">
        <v>0</v>
      </c>
      <c r="N221" s="2">
        <v>0</v>
      </c>
      <c r="P221" s="2">
        <v>0.50999999046325684</v>
      </c>
    </row>
    <row r="222" spans="1:17" x14ac:dyDescent="0.25">
      <c r="A222" s="5" t="s">
        <v>222</v>
      </c>
      <c r="B222" s="2">
        <v>3.9700000286102295</v>
      </c>
      <c r="D222" s="2">
        <v>0.50999999046325684</v>
      </c>
      <c r="F222" s="2">
        <v>0</v>
      </c>
      <c r="H222" s="2">
        <v>0</v>
      </c>
      <c r="J222" s="2">
        <v>0</v>
      </c>
      <c r="L222" s="2">
        <v>0</v>
      </c>
      <c r="N222" s="2">
        <v>0</v>
      </c>
      <c r="P222" s="2">
        <v>0.50999999046325684</v>
      </c>
    </row>
    <row r="223" spans="1:17" x14ac:dyDescent="0.25">
      <c r="A223" s="5" t="s">
        <v>223</v>
      </c>
      <c r="B223" s="2">
        <v>3.9700000286102295</v>
      </c>
      <c r="D223" s="2">
        <v>0.50999999046325684</v>
      </c>
      <c r="F223" s="2">
        <v>0</v>
      </c>
      <c r="H223" s="2">
        <v>0</v>
      </c>
      <c r="J223" s="2">
        <v>0</v>
      </c>
      <c r="L223" s="2">
        <v>0</v>
      </c>
      <c r="N223" s="2">
        <v>0</v>
      </c>
      <c r="P223" s="2">
        <v>0.50999999046325684</v>
      </c>
    </row>
    <row r="224" spans="1:17" x14ac:dyDescent="0.25">
      <c r="A224" s="5" t="s">
        <v>224</v>
      </c>
      <c r="B224" s="2">
        <v>3.9700000286102295</v>
      </c>
      <c r="D224" s="2">
        <v>0.50999999046325684</v>
      </c>
      <c r="F224" s="2">
        <v>0</v>
      </c>
      <c r="H224" s="2">
        <v>0</v>
      </c>
      <c r="J224" s="2">
        <v>0</v>
      </c>
      <c r="L224" s="2">
        <v>0</v>
      </c>
      <c r="N224" s="2">
        <v>0</v>
      </c>
      <c r="P224" s="2">
        <v>0.50999999046325684</v>
      </c>
    </row>
    <row r="225" spans="1:16" x14ac:dyDescent="0.25">
      <c r="A225" s="5" t="s">
        <v>225</v>
      </c>
      <c r="B225" s="2">
        <v>3.9600000381469727</v>
      </c>
      <c r="D225" s="2">
        <v>0.50999999046325684</v>
      </c>
      <c r="F225" s="2">
        <v>0</v>
      </c>
      <c r="H225" s="2">
        <v>0</v>
      </c>
      <c r="J225" s="2">
        <v>0</v>
      </c>
      <c r="L225" s="2">
        <v>0</v>
      </c>
      <c r="N225" s="2">
        <v>0</v>
      </c>
      <c r="P225" s="2">
        <v>0.50999999046325684</v>
      </c>
    </row>
    <row r="226" spans="1:16" x14ac:dyDescent="0.25">
      <c r="A226" s="5" t="s">
        <v>226</v>
      </c>
      <c r="B226" s="2">
        <v>3.9600000381469727</v>
      </c>
      <c r="D226" s="2">
        <v>0.50999999046325684</v>
      </c>
      <c r="F226" s="2">
        <v>0</v>
      </c>
      <c r="H226" s="2">
        <v>0</v>
      </c>
      <c r="J226" s="2">
        <v>0</v>
      </c>
      <c r="L226" s="2">
        <v>0</v>
      </c>
      <c r="N226" s="2">
        <v>0</v>
      </c>
      <c r="P226" s="2">
        <v>0.50999999046325684</v>
      </c>
    </row>
    <row r="227" spans="1:16" x14ac:dyDescent="0.25">
      <c r="A227" s="5" t="s">
        <v>227</v>
      </c>
      <c r="B227" s="2">
        <v>3.9600000381469727</v>
      </c>
      <c r="D227" s="2">
        <v>0.50999999046325684</v>
      </c>
      <c r="F227" s="2">
        <v>0</v>
      </c>
      <c r="H227" s="2">
        <v>0</v>
      </c>
      <c r="J227" s="2">
        <v>0</v>
      </c>
      <c r="L227" s="2">
        <v>0</v>
      </c>
      <c r="N227" s="2">
        <v>0</v>
      </c>
      <c r="P227" s="2">
        <v>0.50999999046325684</v>
      </c>
    </row>
    <row r="228" spans="1:16" x14ac:dyDescent="0.25">
      <c r="A228" s="5" t="s">
        <v>228</v>
      </c>
      <c r="B228" s="2">
        <v>3.9600000381469727</v>
      </c>
      <c r="D228" s="2">
        <v>0.50999999046325684</v>
      </c>
      <c r="F228" s="2">
        <v>0</v>
      </c>
      <c r="H228" s="2">
        <v>0</v>
      </c>
      <c r="J228" s="2">
        <v>0</v>
      </c>
      <c r="L228" s="2">
        <v>0</v>
      </c>
      <c r="N228" s="2">
        <v>0</v>
      </c>
      <c r="P228" s="2">
        <v>0.50999999046325684</v>
      </c>
    </row>
    <row r="229" spans="1:16" x14ac:dyDescent="0.25">
      <c r="A229" s="5" t="s">
        <v>229</v>
      </c>
      <c r="B229" s="2">
        <v>3.9600000381469727</v>
      </c>
      <c r="D229" s="2">
        <v>0.50999999046325684</v>
      </c>
      <c r="F229" s="2">
        <v>0</v>
      </c>
      <c r="H229" s="2">
        <v>0</v>
      </c>
      <c r="J229" s="2">
        <v>0</v>
      </c>
      <c r="L229" s="2">
        <v>0</v>
      </c>
      <c r="N229" s="2">
        <v>0</v>
      </c>
      <c r="P229" s="2">
        <v>0.50999999046325684</v>
      </c>
    </row>
    <row r="230" spans="1:16" x14ac:dyDescent="0.25">
      <c r="A230" s="5" t="s">
        <v>230</v>
      </c>
      <c r="B230" s="2">
        <v>3.9600000381469727</v>
      </c>
      <c r="D230" s="2">
        <v>0.50999999046325684</v>
      </c>
      <c r="F230" s="2">
        <v>0</v>
      </c>
      <c r="H230" s="2">
        <v>0</v>
      </c>
      <c r="J230" s="2">
        <v>0</v>
      </c>
      <c r="L230" s="2">
        <v>0</v>
      </c>
      <c r="N230" s="2">
        <v>0</v>
      </c>
      <c r="P230" s="2">
        <v>0.50999999046325684</v>
      </c>
    </row>
    <row r="231" spans="1:16" x14ac:dyDescent="0.25">
      <c r="A231" s="5" t="s">
        <v>231</v>
      </c>
      <c r="B231" s="2">
        <v>3.9600000381469727</v>
      </c>
      <c r="D231" s="2">
        <v>0.50999999046325684</v>
      </c>
      <c r="F231" s="2">
        <v>0</v>
      </c>
      <c r="H231" s="2">
        <v>0</v>
      </c>
      <c r="J231" s="2">
        <v>0</v>
      </c>
      <c r="L231" s="2">
        <v>0</v>
      </c>
      <c r="N231" s="2">
        <v>0</v>
      </c>
      <c r="P231" s="2">
        <v>0.50999999046325684</v>
      </c>
    </row>
    <row r="232" spans="1:16" x14ac:dyDescent="0.25">
      <c r="A232" s="5" t="s">
        <v>232</v>
      </c>
      <c r="B232" s="2">
        <v>3.9500000476837158</v>
      </c>
      <c r="D232" s="2">
        <v>0.50999999046325684</v>
      </c>
      <c r="F232" s="2">
        <v>0</v>
      </c>
      <c r="H232" s="2">
        <v>0</v>
      </c>
      <c r="J232" s="2">
        <v>0</v>
      </c>
      <c r="L232" s="2">
        <v>0</v>
      </c>
      <c r="N232" s="2">
        <v>0</v>
      </c>
      <c r="P232" s="2">
        <v>0.50999999046325684</v>
      </c>
    </row>
    <row r="233" spans="1:16" x14ac:dyDescent="0.25">
      <c r="A233" s="5" t="s">
        <v>233</v>
      </c>
      <c r="B233" s="2">
        <v>3.9500000476837158</v>
      </c>
      <c r="D233" s="2">
        <v>0.50999999046325684</v>
      </c>
      <c r="F233" s="2">
        <v>0</v>
      </c>
      <c r="H233" s="2">
        <v>0</v>
      </c>
      <c r="J233" s="2">
        <v>0</v>
      </c>
      <c r="L233" s="2">
        <v>0</v>
      </c>
      <c r="N233" s="2">
        <v>0</v>
      </c>
      <c r="P233" s="2">
        <v>0.50999999046325684</v>
      </c>
    </row>
    <row r="234" spans="1:16" x14ac:dyDescent="0.25">
      <c r="A234" s="5" t="s">
        <v>234</v>
      </c>
      <c r="B234" s="2">
        <v>3.9500000476837158</v>
      </c>
      <c r="D234" s="2">
        <v>0.50999999046325684</v>
      </c>
      <c r="F234" s="2">
        <v>0</v>
      </c>
      <c r="H234" s="2">
        <v>0</v>
      </c>
      <c r="J234" s="2">
        <v>0</v>
      </c>
      <c r="L234" s="2">
        <v>0</v>
      </c>
      <c r="N234" s="2">
        <v>0</v>
      </c>
      <c r="P234" s="2">
        <v>0.50999999046325684</v>
      </c>
    </row>
    <row r="235" spans="1:16" x14ac:dyDescent="0.25">
      <c r="A235" s="5" t="s">
        <v>235</v>
      </c>
      <c r="B235" s="2">
        <v>3.9500000476837158</v>
      </c>
      <c r="D235" s="2">
        <v>0.50999999046325684</v>
      </c>
      <c r="F235" s="2">
        <v>0</v>
      </c>
      <c r="H235" s="2">
        <v>0</v>
      </c>
      <c r="J235" s="2">
        <v>0</v>
      </c>
      <c r="L235" s="2">
        <v>0</v>
      </c>
      <c r="N235" s="2">
        <v>0</v>
      </c>
      <c r="P235" s="2">
        <v>0.50999999046325684</v>
      </c>
    </row>
    <row r="236" spans="1:16" x14ac:dyDescent="0.25">
      <c r="A236" s="5" t="s">
        <v>236</v>
      </c>
      <c r="B236" s="2">
        <v>3.9500000476837158</v>
      </c>
      <c r="D236" s="2">
        <v>0.50999999046325684</v>
      </c>
      <c r="F236" s="2">
        <v>0</v>
      </c>
      <c r="H236" s="2">
        <v>0</v>
      </c>
      <c r="J236" s="2">
        <v>0</v>
      </c>
      <c r="L236" s="2">
        <v>0</v>
      </c>
      <c r="N236" s="2">
        <v>0</v>
      </c>
      <c r="P236" s="2">
        <v>0.50999999046325684</v>
      </c>
    </row>
    <row r="237" spans="1:16" x14ac:dyDescent="0.25">
      <c r="A237" s="5" t="s">
        <v>237</v>
      </c>
      <c r="B237" s="2">
        <v>3.9500000476837158</v>
      </c>
      <c r="D237" s="2">
        <v>0.50999999046325684</v>
      </c>
      <c r="F237" s="2">
        <v>0</v>
      </c>
      <c r="H237" s="2">
        <v>0</v>
      </c>
      <c r="J237" s="2">
        <v>0</v>
      </c>
      <c r="L237" s="2">
        <v>0</v>
      </c>
      <c r="N237" s="2">
        <v>0</v>
      </c>
      <c r="P237" s="2">
        <v>0.50999999046325684</v>
      </c>
    </row>
    <row r="238" spans="1:16" x14ac:dyDescent="0.25">
      <c r="A238" s="5" t="s">
        <v>238</v>
      </c>
      <c r="B238" s="2">
        <v>3.940000057220459</v>
      </c>
      <c r="D238" s="2">
        <v>0.50999999046325684</v>
      </c>
      <c r="F238" s="2">
        <v>0</v>
      </c>
      <c r="H238" s="2">
        <v>0</v>
      </c>
      <c r="J238" s="2">
        <v>0</v>
      </c>
      <c r="L238" s="2">
        <v>0</v>
      </c>
      <c r="N238" s="2">
        <v>0</v>
      </c>
      <c r="P238" s="2">
        <v>0.50999999046325684</v>
      </c>
    </row>
    <row r="239" spans="1:16" x14ac:dyDescent="0.25">
      <c r="A239" s="5" t="s">
        <v>239</v>
      </c>
      <c r="B239" s="2">
        <v>3.940000057220459</v>
      </c>
      <c r="D239" s="2">
        <v>0.50999999046325684</v>
      </c>
      <c r="F239" s="2">
        <v>0</v>
      </c>
      <c r="H239" s="2">
        <v>0</v>
      </c>
      <c r="J239" s="2">
        <v>0</v>
      </c>
      <c r="L239" s="2">
        <v>0</v>
      </c>
      <c r="N239" s="2">
        <v>0</v>
      </c>
      <c r="P239" s="2">
        <v>0.50999999046325684</v>
      </c>
    </row>
    <row r="240" spans="1:16" x14ac:dyDescent="0.25">
      <c r="A240" s="5" t="s">
        <v>240</v>
      </c>
      <c r="B240" s="2">
        <v>3.940000057220459</v>
      </c>
      <c r="D240" s="2">
        <v>0.50999999046325684</v>
      </c>
      <c r="F240" s="2">
        <v>0</v>
      </c>
      <c r="H240" s="2">
        <v>0</v>
      </c>
      <c r="J240" s="2">
        <v>0</v>
      </c>
      <c r="L240" s="2">
        <v>0</v>
      </c>
      <c r="N240" s="2">
        <v>0</v>
      </c>
      <c r="P240" s="2">
        <v>0.50999999046325684</v>
      </c>
    </row>
    <row r="241" spans="1:17" x14ac:dyDescent="0.25">
      <c r="A241" s="5" t="s">
        <v>241</v>
      </c>
      <c r="B241" s="2">
        <v>3.940000057220459</v>
      </c>
      <c r="D241" s="2">
        <v>0.50999999046325684</v>
      </c>
      <c r="F241" s="2">
        <v>0</v>
      </c>
      <c r="H241" s="2">
        <v>0</v>
      </c>
      <c r="J241" s="2">
        <v>0</v>
      </c>
      <c r="L241" s="2">
        <v>0</v>
      </c>
      <c r="N241" s="2">
        <v>0</v>
      </c>
      <c r="P241" s="2">
        <v>0.50999999046325684</v>
      </c>
    </row>
    <row r="242" spans="1:17" x14ac:dyDescent="0.25">
      <c r="A242" s="5" t="s">
        <v>242</v>
      </c>
      <c r="B242" s="2">
        <v>3.940000057220459</v>
      </c>
      <c r="D242" s="2">
        <v>0.50999999046325684</v>
      </c>
      <c r="F242" s="2">
        <v>0</v>
      </c>
      <c r="H242" s="2">
        <v>0</v>
      </c>
      <c r="J242" s="2">
        <v>0</v>
      </c>
      <c r="L242" s="2">
        <v>0</v>
      </c>
      <c r="N242" s="2">
        <v>0</v>
      </c>
      <c r="P242" s="2">
        <v>0.50999999046325684</v>
      </c>
    </row>
    <row r="243" spans="1:17" x14ac:dyDescent="0.25">
      <c r="A243" s="5" t="s">
        <v>243</v>
      </c>
      <c r="B243" s="2">
        <v>3.9300000667572021</v>
      </c>
      <c r="D243" s="2">
        <v>0.50999999046325684</v>
      </c>
      <c r="F243" s="2">
        <v>0</v>
      </c>
      <c r="H243" s="2">
        <v>0</v>
      </c>
      <c r="J243" s="2">
        <v>0</v>
      </c>
      <c r="L243" s="2">
        <v>0</v>
      </c>
      <c r="N243" s="2">
        <v>0</v>
      </c>
      <c r="P243" s="2">
        <v>0.50999999046325684</v>
      </c>
    </row>
    <row r="244" spans="1:17" x14ac:dyDescent="0.25">
      <c r="A244" s="5" t="s">
        <v>244</v>
      </c>
      <c r="B244" s="2">
        <v>3.9300000667572021</v>
      </c>
      <c r="D244" s="2">
        <v>0.50999999046325684</v>
      </c>
      <c r="F244" s="2">
        <v>0</v>
      </c>
      <c r="H244" s="2">
        <v>0</v>
      </c>
      <c r="J244" s="2">
        <v>0</v>
      </c>
      <c r="L244" s="2">
        <v>0</v>
      </c>
      <c r="N244" s="2">
        <v>0</v>
      </c>
      <c r="P244" s="2">
        <v>0.50999999046325684</v>
      </c>
    </row>
    <row r="245" spans="1:17" x14ac:dyDescent="0.25">
      <c r="A245" s="5" t="s">
        <v>245</v>
      </c>
      <c r="B245" s="2">
        <v>3.9300000667572021</v>
      </c>
      <c r="D245" s="2">
        <v>0.50999999046325684</v>
      </c>
      <c r="F245" s="2">
        <v>0</v>
      </c>
      <c r="H245" s="2">
        <v>0</v>
      </c>
      <c r="J245" s="2">
        <v>0</v>
      </c>
      <c r="L245" s="2">
        <v>0</v>
      </c>
      <c r="N245" s="2">
        <v>0</v>
      </c>
      <c r="P245" s="2">
        <v>0.50999999046325684</v>
      </c>
    </row>
    <row r="246" spans="1:17" x14ac:dyDescent="0.25">
      <c r="A246" s="5" t="s">
        <v>246</v>
      </c>
      <c r="B246" s="2">
        <v>4.7600002288818359</v>
      </c>
      <c r="C246" s="2">
        <f>SUM(B246:B276)</f>
        <v>146.18999862670898</v>
      </c>
      <c r="D246" s="2">
        <v>0</v>
      </c>
      <c r="E246" s="2">
        <f>SUM(D246:D276)</f>
        <v>0</v>
      </c>
      <c r="F246" s="2">
        <v>0</v>
      </c>
      <c r="G246" s="2">
        <f>SUM(F246:F276)</f>
        <v>0</v>
      </c>
      <c r="H246" s="2">
        <v>0</v>
      </c>
      <c r="I246" s="2">
        <f>SUM(H246:H276)</f>
        <v>0</v>
      </c>
      <c r="J246" s="2">
        <v>0</v>
      </c>
      <c r="K246" s="2">
        <f>SUM(J246:J276)</f>
        <v>0</v>
      </c>
      <c r="L246" s="2">
        <v>0</v>
      </c>
      <c r="M246" s="2">
        <f>SUM(L246:L276)</f>
        <v>0</v>
      </c>
      <c r="N246" s="2">
        <v>0</v>
      </c>
      <c r="O246" s="2">
        <f>SUM(N246:N276)</f>
        <v>0</v>
      </c>
      <c r="P246" s="2">
        <v>0</v>
      </c>
      <c r="Q246" s="2">
        <f>SUM(P246:P276)</f>
        <v>0</v>
      </c>
    </row>
    <row r="247" spans="1:17" x14ac:dyDescent="0.25">
      <c r="A247" s="5" t="s">
        <v>247</v>
      </c>
      <c r="B247" s="2">
        <v>4.7600002288818359</v>
      </c>
      <c r="D247" s="2">
        <v>0</v>
      </c>
      <c r="F247" s="2">
        <v>0</v>
      </c>
      <c r="H247" s="2">
        <v>0</v>
      </c>
      <c r="J247" s="2">
        <v>0</v>
      </c>
      <c r="L247" s="2">
        <v>0</v>
      </c>
      <c r="N247" s="2">
        <v>0</v>
      </c>
      <c r="P247" s="2">
        <v>0</v>
      </c>
    </row>
    <row r="248" spans="1:17" x14ac:dyDescent="0.25">
      <c r="A248" s="5" t="s">
        <v>248</v>
      </c>
      <c r="B248" s="2">
        <v>4.7600002288818359</v>
      </c>
      <c r="D248" s="2">
        <v>0</v>
      </c>
      <c r="F248" s="2">
        <v>0</v>
      </c>
      <c r="H248" s="2">
        <v>0</v>
      </c>
      <c r="J248" s="2">
        <v>0</v>
      </c>
      <c r="L248" s="2">
        <v>0</v>
      </c>
      <c r="N248" s="2">
        <v>0</v>
      </c>
      <c r="P248" s="2">
        <v>0</v>
      </c>
    </row>
    <row r="249" spans="1:17" x14ac:dyDescent="0.25">
      <c r="A249" s="5" t="s">
        <v>249</v>
      </c>
      <c r="B249" s="2">
        <v>4.75</v>
      </c>
      <c r="D249" s="2">
        <v>0</v>
      </c>
      <c r="F249" s="2">
        <v>0</v>
      </c>
      <c r="H249" s="2">
        <v>0</v>
      </c>
      <c r="J249" s="2">
        <v>0</v>
      </c>
      <c r="L249" s="2">
        <v>0</v>
      </c>
      <c r="N249" s="2">
        <v>0</v>
      </c>
      <c r="P249" s="2">
        <v>0</v>
      </c>
    </row>
    <row r="250" spans="1:17" x14ac:dyDescent="0.25">
      <c r="A250" s="5" t="s">
        <v>250</v>
      </c>
      <c r="B250" s="2">
        <v>4.75</v>
      </c>
      <c r="D250" s="2">
        <v>0</v>
      </c>
      <c r="F250" s="2">
        <v>0</v>
      </c>
      <c r="H250" s="2">
        <v>0</v>
      </c>
      <c r="J250" s="2">
        <v>0</v>
      </c>
      <c r="L250" s="2">
        <v>0</v>
      </c>
      <c r="N250" s="2">
        <v>0</v>
      </c>
      <c r="P250" s="2">
        <v>0</v>
      </c>
    </row>
    <row r="251" spans="1:17" x14ac:dyDescent="0.25">
      <c r="A251" s="5" t="s">
        <v>251</v>
      </c>
      <c r="B251" s="2">
        <v>4.75</v>
      </c>
      <c r="D251" s="2">
        <v>0</v>
      </c>
      <c r="F251" s="2">
        <v>0</v>
      </c>
      <c r="H251" s="2">
        <v>0</v>
      </c>
      <c r="J251" s="2">
        <v>0</v>
      </c>
      <c r="L251" s="2">
        <v>0</v>
      </c>
      <c r="N251" s="2">
        <v>0</v>
      </c>
      <c r="P251" s="2">
        <v>0</v>
      </c>
    </row>
    <row r="252" spans="1:17" x14ac:dyDescent="0.25">
      <c r="A252" s="5" t="s">
        <v>252</v>
      </c>
      <c r="B252" s="2">
        <v>4.7399997711181641</v>
      </c>
      <c r="D252" s="2">
        <v>0</v>
      </c>
      <c r="F252" s="2">
        <v>0</v>
      </c>
      <c r="H252" s="2">
        <v>0</v>
      </c>
      <c r="J252" s="2">
        <v>0</v>
      </c>
      <c r="L252" s="2">
        <v>0</v>
      </c>
      <c r="N252" s="2">
        <v>0</v>
      </c>
      <c r="P252" s="2">
        <v>0</v>
      </c>
    </row>
    <row r="253" spans="1:17" x14ac:dyDescent="0.25">
      <c r="A253" s="5" t="s">
        <v>253</v>
      </c>
      <c r="B253" s="2">
        <v>4.7399997711181641</v>
      </c>
      <c r="D253" s="2">
        <v>0</v>
      </c>
      <c r="F253" s="2">
        <v>0</v>
      </c>
      <c r="H253" s="2">
        <v>0</v>
      </c>
      <c r="J253" s="2">
        <v>0</v>
      </c>
      <c r="L253" s="2">
        <v>0</v>
      </c>
      <c r="N253" s="2">
        <v>0</v>
      </c>
      <c r="P253" s="2">
        <v>0</v>
      </c>
    </row>
    <row r="254" spans="1:17" x14ac:dyDescent="0.25">
      <c r="A254" s="5" t="s">
        <v>254</v>
      </c>
      <c r="B254" s="2">
        <v>4.7399997711181641</v>
      </c>
      <c r="D254" s="2">
        <v>0</v>
      </c>
      <c r="F254" s="2">
        <v>0</v>
      </c>
      <c r="H254" s="2">
        <v>0</v>
      </c>
      <c r="J254" s="2">
        <v>0</v>
      </c>
      <c r="L254" s="2">
        <v>0</v>
      </c>
      <c r="N254" s="2">
        <v>0</v>
      </c>
      <c r="P254" s="2">
        <v>0</v>
      </c>
    </row>
    <row r="255" spans="1:17" x14ac:dyDescent="0.25">
      <c r="A255" s="5" t="s">
        <v>255</v>
      </c>
      <c r="B255" s="2">
        <v>4.7399997711181641</v>
      </c>
      <c r="D255" s="2">
        <v>0</v>
      </c>
      <c r="F255" s="2">
        <v>0</v>
      </c>
      <c r="H255" s="2">
        <v>0</v>
      </c>
      <c r="J255" s="2">
        <v>0</v>
      </c>
      <c r="L255" s="2">
        <v>0</v>
      </c>
      <c r="N255" s="2">
        <v>0</v>
      </c>
      <c r="P255" s="2">
        <v>0</v>
      </c>
    </row>
    <row r="256" spans="1:17" x14ac:dyDescent="0.25">
      <c r="A256" s="5" t="s">
        <v>256</v>
      </c>
      <c r="B256" s="2">
        <v>4.7300000190734863</v>
      </c>
      <c r="D256" s="2">
        <v>0</v>
      </c>
      <c r="F256" s="2">
        <v>0</v>
      </c>
      <c r="H256" s="2">
        <v>0</v>
      </c>
      <c r="J256" s="2">
        <v>0</v>
      </c>
      <c r="L256" s="2">
        <v>0</v>
      </c>
      <c r="N256" s="2">
        <v>0</v>
      </c>
      <c r="P256" s="2">
        <v>0</v>
      </c>
    </row>
    <row r="257" spans="1:16" x14ac:dyDescent="0.25">
      <c r="A257" s="5" t="s">
        <v>257</v>
      </c>
      <c r="B257" s="2">
        <v>4.7300000190734863</v>
      </c>
      <c r="D257" s="2">
        <v>0</v>
      </c>
      <c r="F257" s="2">
        <v>0</v>
      </c>
      <c r="H257" s="2">
        <v>0</v>
      </c>
      <c r="J257" s="2">
        <v>0</v>
      </c>
      <c r="L257" s="2">
        <v>0</v>
      </c>
      <c r="N257" s="2">
        <v>0</v>
      </c>
      <c r="P257" s="2">
        <v>0</v>
      </c>
    </row>
    <row r="258" spans="1:16" x14ac:dyDescent="0.25">
      <c r="A258" s="5" t="s">
        <v>258</v>
      </c>
      <c r="B258" s="2">
        <v>4.7300000190734863</v>
      </c>
      <c r="D258" s="2">
        <v>0</v>
      </c>
      <c r="F258" s="2">
        <v>0</v>
      </c>
      <c r="H258" s="2">
        <v>0</v>
      </c>
      <c r="J258" s="2">
        <v>0</v>
      </c>
      <c r="L258" s="2">
        <v>0</v>
      </c>
      <c r="N258" s="2">
        <v>0</v>
      </c>
      <c r="P258" s="2">
        <v>0</v>
      </c>
    </row>
    <row r="259" spans="1:16" x14ac:dyDescent="0.25">
      <c r="A259" s="5" t="s">
        <v>259</v>
      </c>
      <c r="B259" s="2">
        <v>4.7199997901916504</v>
      </c>
      <c r="D259" s="2">
        <v>0</v>
      </c>
      <c r="F259" s="2">
        <v>0</v>
      </c>
      <c r="H259" s="2">
        <v>0</v>
      </c>
      <c r="J259" s="2">
        <v>0</v>
      </c>
      <c r="L259" s="2">
        <v>0</v>
      </c>
      <c r="N259" s="2">
        <v>0</v>
      </c>
      <c r="P259" s="2">
        <v>0</v>
      </c>
    </row>
    <row r="260" spans="1:16" x14ac:dyDescent="0.25">
      <c r="A260" s="5" t="s">
        <v>260</v>
      </c>
      <c r="B260" s="2">
        <v>4.7199997901916504</v>
      </c>
      <c r="D260" s="2">
        <v>0</v>
      </c>
      <c r="F260" s="2">
        <v>0</v>
      </c>
      <c r="H260" s="2">
        <v>0</v>
      </c>
      <c r="J260" s="2">
        <v>0</v>
      </c>
      <c r="L260" s="2">
        <v>0</v>
      </c>
      <c r="N260" s="2">
        <v>0</v>
      </c>
      <c r="P260" s="2">
        <v>0</v>
      </c>
    </row>
    <row r="261" spans="1:16" x14ac:dyDescent="0.25">
      <c r="A261" s="5" t="s">
        <v>261</v>
      </c>
      <c r="B261" s="2">
        <v>4.7199997901916504</v>
      </c>
      <c r="D261" s="2">
        <v>0</v>
      </c>
      <c r="F261" s="2">
        <v>0</v>
      </c>
      <c r="H261" s="2">
        <v>0</v>
      </c>
      <c r="J261" s="2">
        <v>0</v>
      </c>
      <c r="L261" s="2">
        <v>0</v>
      </c>
      <c r="N261" s="2">
        <v>0</v>
      </c>
      <c r="P261" s="2">
        <v>0</v>
      </c>
    </row>
    <row r="262" spans="1:16" x14ac:dyDescent="0.25">
      <c r="A262" s="5" t="s">
        <v>262</v>
      </c>
      <c r="B262" s="2">
        <v>4.7100000381469727</v>
      </c>
      <c r="D262" s="2">
        <v>0</v>
      </c>
      <c r="F262" s="2">
        <v>0</v>
      </c>
      <c r="H262" s="2">
        <v>0</v>
      </c>
      <c r="J262" s="2">
        <v>0</v>
      </c>
      <c r="L262" s="2">
        <v>0</v>
      </c>
      <c r="N262" s="2">
        <v>0</v>
      </c>
      <c r="P262" s="2">
        <v>0</v>
      </c>
    </row>
    <row r="263" spans="1:16" x14ac:dyDescent="0.25">
      <c r="A263" s="5" t="s">
        <v>263</v>
      </c>
      <c r="B263" s="2">
        <v>4.7100000381469727</v>
      </c>
      <c r="D263" s="2">
        <v>0</v>
      </c>
      <c r="F263" s="2">
        <v>0</v>
      </c>
      <c r="H263" s="2">
        <v>0</v>
      </c>
      <c r="J263" s="2">
        <v>0</v>
      </c>
      <c r="L263" s="2">
        <v>0</v>
      </c>
      <c r="N263" s="2">
        <v>0</v>
      </c>
      <c r="P263" s="2">
        <v>0</v>
      </c>
    </row>
    <row r="264" spans="1:16" x14ac:dyDescent="0.25">
      <c r="A264" s="5" t="s">
        <v>264</v>
      </c>
      <c r="B264" s="2">
        <v>4.7100000381469727</v>
      </c>
      <c r="D264" s="2">
        <v>0</v>
      </c>
      <c r="F264" s="2">
        <v>0</v>
      </c>
      <c r="H264" s="2">
        <v>0</v>
      </c>
      <c r="J264" s="2">
        <v>0</v>
      </c>
      <c r="L264" s="2">
        <v>0</v>
      </c>
      <c r="N264" s="2">
        <v>0</v>
      </c>
      <c r="P264" s="2">
        <v>0</v>
      </c>
    </row>
    <row r="265" spans="1:16" x14ac:dyDescent="0.25">
      <c r="A265" s="5" t="s">
        <v>265</v>
      </c>
      <c r="B265" s="2">
        <v>4.6999998092651367</v>
      </c>
      <c r="D265" s="2">
        <v>0</v>
      </c>
      <c r="F265" s="2">
        <v>0</v>
      </c>
      <c r="H265" s="2">
        <v>0</v>
      </c>
      <c r="J265" s="2">
        <v>0</v>
      </c>
      <c r="L265" s="2">
        <v>0</v>
      </c>
      <c r="N265" s="2">
        <v>0</v>
      </c>
      <c r="P265" s="2">
        <v>0</v>
      </c>
    </row>
    <row r="266" spans="1:16" x14ac:dyDescent="0.25">
      <c r="A266" s="5" t="s">
        <v>266</v>
      </c>
      <c r="B266" s="2">
        <v>4.6999998092651367</v>
      </c>
      <c r="D266" s="2">
        <v>0</v>
      </c>
      <c r="F266" s="2">
        <v>0</v>
      </c>
      <c r="H266" s="2">
        <v>0</v>
      </c>
      <c r="J266" s="2">
        <v>0</v>
      </c>
      <c r="L266" s="2">
        <v>0</v>
      </c>
      <c r="N266" s="2">
        <v>0</v>
      </c>
      <c r="P266" s="2">
        <v>0</v>
      </c>
    </row>
    <row r="267" spans="1:16" x14ac:dyDescent="0.25">
      <c r="A267" s="5" t="s">
        <v>267</v>
      </c>
      <c r="B267" s="2">
        <v>4.6999998092651367</v>
      </c>
      <c r="D267" s="2">
        <v>0</v>
      </c>
      <c r="F267" s="2">
        <v>0</v>
      </c>
      <c r="H267" s="2">
        <v>0</v>
      </c>
      <c r="J267" s="2">
        <v>0</v>
      </c>
      <c r="L267" s="2">
        <v>0</v>
      </c>
      <c r="N267" s="2">
        <v>0</v>
      </c>
      <c r="P267" s="2">
        <v>0</v>
      </c>
    </row>
    <row r="268" spans="1:16" x14ac:dyDescent="0.25">
      <c r="A268" s="5" t="s">
        <v>268</v>
      </c>
      <c r="B268" s="2">
        <v>4.690000057220459</v>
      </c>
      <c r="D268" s="2">
        <v>0</v>
      </c>
      <c r="F268" s="2">
        <v>0</v>
      </c>
      <c r="H268" s="2">
        <v>0</v>
      </c>
      <c r="J268" s="2">
        <v>0</v>
      </c>
      <c r="L268" s="2">
        <v>0</v>
      </c>
      <c r="N268" s="2">
        <v>0</v>
      </c>
      <c r="P268" s="2">
        <v>0</v>
      </c>
    </row>
    <row r="269" spans="1:16" x14ac:dyDescent="0.25">
      <c r="A269" s="5" t="s">
        <v>269</v>
      </c>
      <c r="B269" s="2">
        <v>4.690000057220459</v>
      </c>
      <c r="D269" s="2">
        <v>0</v>
      </c>
      <c r="F269" s="2">
        <v>0</v>
      </c>
      <c r="H269" s="2">
        <v>0</v>
      </c>
      <c r="J269" s="2">
        <v>0</v>
      </c>
      <c r="L269" s="2">
        <v>0</v>
      </c>
      <c r="N269" s="2">
        <v>0</v>
      </c>
      <c r="P269" s="2">
        <v>0</v>
      </c>
    </row>
    <row r="270" spans="1:16" x14ac:dyDescent="0.25">
      <c r="A270" s="5" t="s">
        <v>270</v>
      </c>
      <c r="B270" s="2">
        <v>4.690000057220459</v>
      </c>
      <c r="D270" s="2">
        <v>0</v>
      </c>
      <c r="F270" s="2">
        <v>0</v>
      </c>
      <c r="H270" s="2">
        <v>0</v>
      </c>
      <c r="J270" s="2">
        <v>0</v>
      </c>
      <c r="L270" s="2">
        <v>0</v>
      </c>
      <c r="N270" s="2">
        <v>0</v>
      </c>
      <c r="P270" s="2">
        <v>0</v>
      </c>
    </row>
    <row r="271" spans="1:16" x14ac:dyDescent="0.25">
      <c r="A271" s="5" t="s">
        <v>271</v>
      </c>
      <c r="B271" s="2">
        <v>4.679999828338623</v>
      </c>
      <c r="D271" s="2">
        <v>0</v>
      </c>
      <c r="F271" s="2">
        <v>0</v>
      </c>
      <c r="H271" s="2">
        <v>0</v>
      </c>
      <c r="J271" s="2">
        <v>0</v>
      </c>
      <c r="L271" s="2">
        <v>0</v>
      </c>
      <c r="N271" s="2">
        <v>0</v>
      </c>
      <c r="P271" s="2">
        <v>0</v>
      </c>
    </row>
    <row r="272" spans="1:16" x14ac:dyDescent="0.25">
      <c r="A272" s="5" t="s">
        <v>272</v>
      </c>
      <c r="B272" s="2">
        <v>4.679999828338623</v>
      </c>
      <c r="D272" s="2">
        <v>0</v>
      </c>
      <c r="F272" s="2">
        <v>0</v>
      </c>
      <c r="H272" s="2">
        <v>0</v>
      </c>
      <c r="J272" s="2">
        <v>0</v>
      </c>
      <c r="L272" s="2">
        <v>0</v>
      </c>
      <c r="N272" s="2">
        <v>0</v>
      </c>
      <c r="P272" s="2">
        <v>0</v>
      </c>
    </row>
    <row r="273" spans="1:17" x14ac:dyDescent="0.25">
      <c r="A273" s="5" t="s">
        <v>273</v>
      </c>
      <c r="B273" s="2">
        <v>4.679999828338623</v>
      </c>
      <c r="D273" s="2">
        <v>0</v>
      </c>
      <c r="F273" s="2">
        <v>0</v>
      </c>
      <c r="H273" s="2">
        <v>0</v>
      </c>
      <c r="J273" s="2">
        <v>0</v>
      </c>
      <c r="L273" s="2">
        <v>0</v>
      </c>
      <c r="N273" s="2">
        <v>0</v>
      </c>
      <c r="P273" s="2">
        <v>0</v>
      </c>
    </row>
    <row r="274" spans="1:17" x14ac:dyDescent="0.25">
      <c r="A274" s="5" t="s">
        <v>274</v>
      </c>
      <c r="B274" s="2">
        <v>4.6700000762939453</v>
      </c>
      <c r="D274" s="2">
        <v>0</v>
      </c>
      <c r="F274" s="2">
        <v>0</v>
      </c>
      <c r="H274" s="2">
        <v>0</v>
      </c>
      <c r="J274" s="2">
        <v>0</v>
      </c>
      <c r="L274" s="2">
        <v>0</v>
      </c>
      <c r="N274" s="2">
        <v>0</v>
      </c>
      <c r="P274" s="2">
        <v>0</v>
      </c>
    </row>
    <row r="275" spans="1:17" x14ac:dyDescent="0.25">
      <c r="A275" s="5" t="s">
        <v>275</v>
      </c>
      <c r="B275" s="2">
        <v>4.6700000762939453</v>
      </c>
      <c r="D275" s="2">
        <v>0</v>
      </c>
      <c r="F275" s="2">
        <v>0</v>
      </c>
      <c r="H275" s="2">
        <v>0</v>
      </c>
      <c r="J275" s="2">
        <v>0</v>
      </c>
      <c r="L275" s="2">
        <v>0</v>
      </c>
      <c r="N275" s="2">
        <v>0</v>
      </c>
      <c r="P275" s="2">
        <v>0</v>
      </c>
    </row>
    <row r="276" spans="1:17" x14ac:dyDescent="0.25">
      <c r="A276" s="5" t="s">
        <v>276</v>
      </c>
      <c r="B276" s="2">
        <v>4.6700000762939453</v>
      </c>
      <c r="D276" s="2">
        <v>0</v>
      </c>
      <c r="F276" s="2">
        <v>0</v>
      </c>
      <c r="H276" s="2">
        <v>0</v>
      </c>
      <c r="J276" s="2">
        <v>0</v>
      </c>
      <c r="L276" s="2">
        <v>0</v>
      </c>
      <c r="N276" s="2">
        <v>0</v>
      </c>
      <c r="P276" s="2">
        <v>0</v>
      </c>
    </row>
    <row r="277" spans="1:17" x14ac:dyDescent="0.25">
      <c r="A277" s="5" t="s">
        <v>277</v>
      </c>
      <c r="B277" s="2">
        <v>4.8499999046325684</v>
      </c>
      <c r="C277" s="2">
        <f>SUM(B277:B306)</f>
        <v>144.03000164031982</v>
      </c>
      <c r="D277" s="2">
        <v>0</v>
      </c>
      <c r="E277" s="2">
        <f>SUM(D277:D306)</f>
        <v>0</v>
      </c>
      <c r="F277" s="2">
        <v>0</v>
      </c>
      <c r="G277" s="2">
        <f>SUM(F277:F306)</f>
        <v>0</v>
      </c>
      <c r="H277" s="2">
        <v>0</v>
      </c>
      <c r="I277" s="2">
        <f>SUM(H277:H306)</f>
        <v>0</v>
      </c>
      <c r="J277" s="2">
        <v>0</v>
      </c>
      <c r="K277" s="2">
        <f>SUM(J277:J306)</f>
        <v>0</v>
      </c>
      <c r="L277" s="2">
        <v>0</v>
      </c>
      <c r="M277" s="2">
        <f>SUM(L277:L306)</f>
        <v>0</v>
      </c>
      <c r="N277" s="2">
        <v>0</v>
      </c>
      <c r="O277" s="2">
        <f>SUM(N277:N306)</f>
        <v>0</v>
      </c>
      <c r="P277" s="2">
        <v>0</v>
      </c>
      <c r="Q277" s="2">
        <f>SUM(P277:P306)</f>
        <v>0</v>
      </c>
    </row>
    <row r="278" spans="1:17" x14ac:dyDescent="0.25">
      <c r="A278" s="5" t="s">
        <v>278</v>
      </c>
      <c r="B278" s="2">
        <v>4.8499999046325684</v>
      </c>
      <c r="D278" s="2">
        <v>0</v>
      </c>
      <c r="F278" s="2">
        <v>0</v>
      </c>
      <c r="H278" s="2">
        <v>0</v>
      </c>
      <c r="J278" s="2">
        <v>0</v>
      </c>
      <c r="L278" s="2">
        <v>0</v>
      </c>
      <c r="N278" s="2">
        <v>0</v>
      </c>
      <c r="P278" s="2">
        <v>0</v>
      </c>
    </row>
    <row r="279" spans="1:17" x14ac:dyDescent="0.25">
      <c r="A279" s="5" t="s">
        <v>279</v>
      </c>
      <c r="B279" s="2">
        <v>4.8499999046325684</v>
      </c>
      <c r="D279" s="2">
        <v>0</v>
      </c>
      <c r="F279" s="2">
        <v>0</v>
      </c>
      <c r="H279" s="2">
        <v>0</v>
      </c>
      <c r="J279" s="2">
        <v>0</v>
      </c>
      <c r="L279" s="2">
        <v>0</v>
      </c>
      <c r="N279" s="2">
        <v>0</v>
      </c>
      <c r="P279" s="2">
        <v>0</v>
      </c>
    </row>
    <row r="280" spans="1:17" x14ac:dyDescent="0.25">
      <c r="A280" s="5" t="s">
        <v>280</v>
      </c>
      <c r="B280" s="2">
        <v>4.8400001525878906</v>
      </c>
      <c r="D280" s="2">
        <v>0</v>
      </c>
      <c r="F280" s="2">
        <v>0</v>
      </c>
      <c r="H280" s="2">
        <v>0</v>
      </c>
      <c r="J280" s="2">
        <v>0</v>
      </c>
      <c r="L280" s="2">
        <v>0</v>
      </c>
      <c r="N280" s="2">
        <v>0</v>
      </c>
      <c r="P280" s="2">
        <v>0</v>
      </c>
    </row>
    <row r="281" spans="1:17" x14ac:dyDescent="0.25">
      <c r="A281" s="5" t="s">
        <v>281</v>
      </c>
      <c r="B281" s="2">
        <v>4.8400001525878906</v>
      </c>
      <c r="D281" s="2">
        <v>0</v>
      </c>
      <c r="F281" s="2">
        <v>0</v>
      </c>
      <c r="H281" s="2">
        <v>0</v>
      </c>
      <c r="J281" s="2">
        <v>0</v>
      </c>
      <c r="L281" s="2">
        <v>0</v>
      </c>
      <c r="N281" s="2">
        <v>0</v>
      </c>
      <c r="P281" s="2">
        <v>0</v>
      </c>
    </row>
    <row r="282" spans="1:17" x14ac:dyDescent="0.25">
      <c r="A282" s="5" t="s">
        <v>282</v>
      </c>
      <c r="B282" s="2">
        <v>4.8400001525878906</v>
      </c>
      <c r="D282" s="2">
        <v>0</v>
      </c>
      <c r="F282" s="2">
        <v>0</v>
      </c>
      <c r="H282" s="2">
        <v>0</v>
      </c>
      <c r="J282" s="2">
        <v>0</v>
      </c>
      <c r="L282" s="2">
        <v>0</v>
      </c>
      <c r="N282" s="2">
        <v>0</v>
      </c>
      <c r="P282" s="2">
        <v>0</v>
      </c>
    </row>
    <row r="283" spans="1:17" x14ac:dyDescent="0.25">
      <c r="A283" s="5" t="s">
        <v>283</v>
      </c>
      <c r="B283" s="2">
        <v>4.8299999237060547</v>
      </c>
      <c r="D283" s="2">
        <v>0</v>
      </c>
      <c r="F283" s="2">
        <v>0</v>
      </c>
      <c r="H283" s="2">
        <v>0</v>
      </c>
      <c r="J283" s="2">
        <v>0</v>
      </c>
      <c r="L283" s="2">
        <v>0</v>
      </c>
      <c r="N283" s="2">
        <v>0</v>
      </c>
      <c r="P283" s="2">
        <v>0</v>
      </c>
    </row>
    <row r="284" spans="1:17" x14ac:dyDescent="0.25">
      <c r="A284" s="5" t="s">
        <v>284</v>
      </c>
      <c r="B284" s="2">
        <v>4.8299999237060547</v>
      </c>
      <c r="D284" s="2">
        <v>0</v>
      </c>
      <c r="F284" s="2">
        <v>0</v>
      </c>
      <c r="H284" s="2">
        <v>0</v>
      </c>
      <c r="J284" s="2">
        <v>0</v>
      </c>
      <c r="L284" s="2">
        <v>0</v>
      </c>
      <c r="N284" s="2">
        <v>0</v>
      </c>
      <c r="P284" s="2">
        <v>0</v>
      </c>
    </row>
    <row r="285" spans="1:17" x14ac:dyDescent="0.25">
      <c r="A285" s="5" t="s">
        <v>285</v>
      </c>
      <c r="B285" s="2">
        <v>4.8299999237060547</v>
      </c>
      <c r="D285" s="2">
        <v>0</v>
      </c>
      <c r="F285" s="2">
        <v>0</v>
      </c>
      <c r="H285" s="2">
        <v>0</v>
      </c>
      <c r="J285" s="2">
        <v>0</v>
      </c>
      <c r="L285" s="2">
        <v>0</v>
      </c>
      <c r="N285" s="2">
        <v>0</v>
      </c>
      <c r="P285" s="2">
        <v>0</v>
      </c>
    </row>
    <row r="286" spans="1:17" x14ac:dyDescent="0.25">
      <c r="A286" s="5" t="s">
        <v>286</v>
      </c>
      <c r="B286" s="2">
        <v>4.820000171661377</v>
      </c>
      <c r="D286" s="2">
        <v>0</v>
      </c>
      <c r="F286" s="2">
        <v>0</v>
      </c>
      <c r="H286" s="2">
        <v>0</v>
      </c>
      <c r="J286" s="2">
        <v>0</v>
      </c>
      <c r="L286" s="2">
        <v>0</v>
      </c>
      <c r="N286" s="2">
        <v>0</v>
      </c>
      <c r="P286" s="2">
        <v>0</v>
      </c>
    </row>
    <row r="287" spans="1:17" x14ac:dyDescent="0.25">
      <c r="A287" s="5" t="s">
        <v>287</v>
      </c>
      <c r="B287" s="2">
        <v>4.820000171661377</v>
      </c>
      <c r="D287" s="2">
        <v>0</v>
      </c>
      <c r="F287" s="2">
        <v>0</v>
      </c>
      <c r="H287" s="2">
        <v>0</v>
      </c>
      <c r="J287" s="2">
        <v>0</v>
      </c>
      <c r="L287" s="2">
        <v>0</v>
      </c>
      <c r="N287" s="2">
        <v>0</v>
      </c>
      <c r="P287" s="2">
        <v>0</v>
      </c>
    </row>
    <row r="288" spans="1:17" x14ac:dyDescent="0.25">
      <c r="A288" s="5" t="s">
        <v>288</v>
      </c>
      <c r="B288" s="2">
        <v>4.809999942779541</v>
      </c>
      <c r="D288" s="2">
        <v>0</v>
      </c>
      <c r="F288" s="2">
        <v>0</v>
      </c>
      <c r="H288" s="2">
        <v>0</v>
      </c>
      <c r="J288" s="2">
        <v>0</v>
      </c>
      <c r="L288" s="2">
        <v>0</v>
      </c>
      <c r="N288" s="2">
        <v>0</v>
      </c>
      <c r="P288" s="2">
        <v>0</v>
      </c>
    </row>
    <row r="289" spans="1:16" x14ac:dyDescent="0.25">
      <c r="A289" s="5" t="s">
        <v>289</v>
      </c>
      <c r="B289" s="2">
        <v>4.809999942779541</v>
      </c>
      <c r="D289" s="2">
        <v>0</v>
      </c>
      <c r="F289" s="2">
        <v>0</v>
      </c>
      <c r="H289" s="2">
        <v>0</v>
      </c>
      <c r="J289" s="2">
        <v>0</v>
      </c>
      <c r="L289" s="2">
        <v>0</v>
      </c>
      <c r="N289" s="2">
        <v>0</v>
      </c>
      <c r="P289" s="2">
        <v>0</v>
      </c>
    </row>
    <row r="290" spans="1:16" x14ac:dyDescent="0.25">
      <c r="A290" s="5" t="s">
        <v>290</v>
      </c>
      <c r="B290" s="2">
        <v>4.809999942779541</v>
      </c>
      <c r="D290" s="2">
        <v>0</v>
      </c>
      <c r="F290" s="2">
        <v>0</v>
      </c>
      <c r="H290" s="2">
        <v>0</v>
      </c>
      <c r="J290" s="2">
        <v>0</v>
      </c>
      <c r="L290" s="2">
        <v>0</v>
      </c>
      <c r="N290" s="2">
        <v>0</v>
      </c>
      <c r="P290" s="2">
        <v>0</v>
      </c>
    </row>
    <row r="291" spans="1:16" x14ac:dyDescent="0.25">
      <c r="A291" s="5" t="s">
        <v>291</v>
      </c>
      <c r="B291" s="2">
        <v>4.8000001907348633</v>
      </c>
      <c r="D291" s="2">
        <v>0</v>
      </c>
      <c r="F291" s="2">
        <v>0</v>
      </c>
      <c r="H291" s="2">
        <v>0</v>
      </c>
      <c r="J291" s="2">
        <v>0</v>
      </c>
      <c r="L291" s="2">
        <v>0</v>
      </c>
      <c r="N291" s="2">
        <v>0</v>
      </c>
      <c r="P291" s="2">
        <v>0</v>
      </c>
    </row>
    <row r="292" spans="1:16" x14ac:dyDescent="0.25">
      <c r="A292" s="5" t="s">
        <v>292</v>
      </c>
      <c r="B292" s="2">
        <v>4.8000001907348633</v>
      </c>
      <c r="D292" s="2">
        <v>0</v>
      </c>
      <c r="F292" s="2">
        <v>0</v>
      </c>
      <c r="H292" s="2">
        <v>0</v>
      </c>
      <c r="J292" s="2">
        <v>0</v>
      </c>
      <c r="L292" s="2">
        <v>0</v>
      </c>
      <c r="N292" s="2">
        <v>0</v>
      </c>
      <c r="P292" s="2">
        <v>0</v>
      </c>
    </row>
    <row r="293" spans="1:16" x14ac:dyDescent="0.25">
      <c r="A293" s="5" t="s">
        <v>293</v>
      </c>
      <c r="B293" s="2">
        <v>4.8000001907348633</v>
      </c>
      <c r="D293" s="2">
        <v>0</v>
      </c>
      <c r="F293" s="2">
        <v>0</v>
      </c>
      <c r="H293" s="2">
        <v>0</v>
      </c>
      <c r="J293" s="2">
        <v>0</v>
      </c>
      <c r="L293" s="2">
        <v>0</v>
      </c>
      <c r="N293" s="2">
        <v>0</v>
      </c>
      <c r="P293" s="2">
        <v>0</v>
      </c>
    </row>
    <row r="294" spans="1:16" x14ac:dyDescent="0.25">
      <c r="A294" s="5" t="s">
        <v>294</v>
      </c>
      <c r="B294" s="2">
        <v>4.7899999618530273</v>
      </c>
      <c r="D294" s="2">
        <v>0</v>
      </c>
      <c r="F294" s="2">
        <v>0</v>
      </c>
      <c r="H294" s="2">
        <v>0</v>
      </c>
      <c r="J294" s="2">
        <v>0</v>
      </c>
      <c r="L294" s="2">
        <v>0</v>
      </c>
      <c r="N294" s="2">
        <v>0</v>
      </c>
      <c r="P294" s="2">
        <v>0</v>
      </c>
    </row>
    <row r="295" spans="1:16" x14ac:dyDescent="0.25">
      <c r="A295" s="5" t="s">
        <v>295</v>
      </c>
      <c r="B295" s="2">
        <v>4.7899999618530273</v>
      </c>
      <c r="D295" s="2">
        <v>0</v>
      </c>
      <c r="F295" s="2">
        <v>0</v>
      </c>
      <c r="H295" s="2">
        <v>0</v>
      </c>
      <c r="J295" s="2">
        <v>0</v>
      </c>
      <c r="L295" s="2">
        <v>0</v>
      </c>
      <c r="N295" s="2">
        <v>0</v>
      </c>
      <c r="P295" s="2">
        <v>0</v>
      </c>
    </row>
    <row r="296" spans="1:16" x14ac:dyDescent="0.25">
      <c r="A296" s="5" t="s">
        <v>296</v>
      </c>
      <c r="B296" s="2">
        <v>4.7800002098083496</v>
      </c>
      <c r="D296" s="2">
        <v>0</v>
      </c>
      <c r="F296" s="2">
        <v>0</v>
      </c>
      <c r="H296" s="2">
        <v>0</v>
      </c>
      <c r="J296" s="2">
        <v>0</v>
      </c>
      <c r="L296" s="2">
        <v>0</v>
      </c>
      <c r="N296" s="2">
        <v>0</v>
      </c>
      <c r="P296" s="2">
        <v>0</v>
      </c>
    </row>
    <row r="297" spans="1:16" x14ac:dyDescent="0.25">
      <c r="A297" s="5" t="s">
        <v>297</v>
      </c>
      <c r="B297" s="2">
        <v>4.7800002098083496</v>
      </c>
      <c r="D297" s="2">
        <v>0</v>
      </c>
      <c r="F297" s="2">
        <v>0</v>
      </c>
      <c r="H297" s="2">
        <v>0</v>
      </c>
      <c r="J297" s="2">
        <v>0</v>
      </c>
      <c r="L297" s="2">
        <v>0</v>
      </c>
      <c r="N297" s="2">
        <v>0</v>
      </c>
      <c r="P297" s="2">
        <v>0</v>
      </c>
    </row>
    <row r="298" spans="1:16" x14ac:dyDescent="0.25">
      <c r="A298" s="5" t="s">
        <v>298</v>
      </c>
      <c r="B298" s="2">
        <v>4.7800002098083496</v>
      </c>
      <c r="D298" s="2">
        <v>0</v>
      </c>
      <c r="F298" s="2">
        <v>0</v>
      </c>
      <c r="H298" s="2">
        <v>0</v>
      </c>
      <c r="J298" s="2">
        <v>0</v>
      </c>
      <c r="L298" s="2">
        <v>0</v>
      </c>
      <c r="N298" s="2">
        <v>0</v>
      </c>
      <c r="P298" s="2">
        <v>0</v>
      </c>
    </row>
    <row r="299" spans="1:16" x14ac:dyDescent="0.25">
      <c r="A299" s="5" t="s">
        <v>299</v>
      </c>
      <c r="B299" s="2">
        <v>4.7699999809265137</v>
      </c>
      <c r="D299" s="2">
        <v>0</v>
      </c>
      <c r="F299" s="2">
        <v>0</v>
      </c>
      <c r="H299" s="2">
        <v>0</v>
      </c>
      <c r="J299" s="2">
        <v>0</v>
      </c>
      <c r="L299" s="2">
        <v>0</v>
      </c>
      <c r="N299" s="2">
        <v>0</v>
      </c>
      <c r="P299" s="2">
        <v>0</v>
      </c>
    </row>
    <row r="300" spans="1:16" x14ac:dyDescent="0.25">
      <c r="A300" s="5" t="s">
        <v>300</v>
      </c>
      <c r="B300" s="2">
        <v>4.7699999809265137</v>
      </c>
      <c r="D300" s="2">
        <v>0</v>
      </c>
      <c r="F300" s="2">
        <v>0</v>
      </c>
      <c r="H300" s="2">
        <v>0</v>
      </c>
      <c r="J300" s="2">
        <v>0</v>
      </c>
      <c r="L300" s="2">
        <v>0</v>
      </c>
      <c r="N300" s="2">
        <v>0</v>
      </c>
      <c r="P300" s="2">
        <v>0</v>
      </c>
    </row>
    <row r="301" spans="1:16" x14ac:dyDescent="0.25">
      <c r="A301" s="5" t="s">
        <v>301</v>
      </c>
      <c r="B301" s="2">
        <v>4.7699999809265137</v>
      </c>
      <c r="D301" s="2">
        <v>0</v>
      </c>
      <c r="F301" s="2">
        <v>0</v>
      </c>
      <c r="H301" s="2">
        <v>0</v>
      </c>
      <c r="J301" s="2">
        <v>0</v>
      </c>
      <c r="L301" s="2">
        <v>0</v>
      </c>
      <c r="N301" s="2">
        <v>0</v>
      </c>
      <c r="P301" s="2">
        <v>0</v>
      </c>
    </row>
    <row r="302" spans="1:16" x14ac:dyDescent="0.25">
      <c r="A302" s="5" t="s">
        <v>302</v>
      </c>
      <c r="B302" s="2">
        <v>4.7600002288818359</v>
      </c>
      <c r="D302" s="2">
        <v>0</v>
      </c>
      <c r="F302" s="2">
        <v>0</v>
      </c>
      <c r="H302" s="2">
        <v>0</v>
      </c>
      <c r="J302" s="2">
        <v>0</v>
      </c>
      <c r="L302" s="2">
        <v>0</v>
      </c>
      <c r="N302" s="2">
        <v>0</v>
      </c>
      <c r="P302" s="2">
        <v>0</v>
      </c>
    </row>
    <row r="303" spans="1:16" x14ac:dyDescent="0.25">
      <c r="A303" s="5" t="s">
        <v>303</v>
      </c>
      <c r="B303" s="2">
        <v>4.7600002288818359</v>
      </c>
      <c r="D303" s="2">
        <v>0</v>
      </c>
      <c r="F303" s="2">
        <v>0</v>
      </c>
      <c r="H303" s="2">
        <v>0</v>
      </c>
      <c r="J303" s="2">
        <v>0</v>
      </c>
      <c r="L303" s="2">
        <v>0</v>
      </c>
      <c r="N303" s="2">
        <v>0</v>
      </c>
      <c r="P303" s="2">
        <v>0</v>
      </c>
    </row>
    <row r="304" spans="1:16" x14ac:dyDescent="0.25">
      <c r="A304" s="5" t="s">
        <v>304</v>
      </c>
      <c r="B304" s="2">
        <v>4.75</v>
      </c>
      <c r="D304" s="2">
        <v>0</v>
      </c>
      <c r="F304" s="2">
        <v>0</v>
      </c>
      <c r="H304" s="2">
        <v>0</v>
      </c>
      <c r="J304" s="2">
        <v>0</v>
      </c>
      <c r="L304" s="2">
        <v>0</v>
      </c>
      <c r="N304" s="2">
        <v>0</v>
      </c>
      <c r="P304" s="2">
        <v>0</v>
      </c>
    </row>
    <row r="305" spans="1:17" x14ac:dyDescent="0.25">
      <c r="A305" s="5" t="s">
        <v>305</v>
      </c>
      <c r="B305" s="2">
        <v>4.75</v>
      </c>
      <c r="D305" s="2">
        <v>0</v>
      </c>
      <c r="F305" s="2">
        <v>0</v>
      </c>
      <c r="H305" s="2">
        <v>0</v>
      </c>
      <c r="J305" s="2">
        <v>0</v>
      </c>
      <c r="L305" s="2">
        <v>0</v>
      </c>
      <c r="N305" s="2">
        <v>0</v>
      </c>
      <c r="P305" s="2">
        <v>0</v>
      </c>
    </row>
    <row r="306" spans="1:17" x14ac:dyDescent="0.25">
      <c r="A306" s="5" t="s">
        <v>306</v>
      </c>
      <c r="B306" s="2">
        <v>4.75</v>
      </c>
      <c r="D306" s="2">
        <v>0</v>
      </c>
      <c r="F306" s="2">
        <v>0</v>
      </c>
      <c r="H306" s="2">
        <v>0</v>
      </c>
      <c r="J306" s="2">
        <v>0</v>
      </c>
      <c r="L306" s="2">
        <v>0</v>
      </c>
      <c r="N306" s="2">
        <v>0</v>
      </c>
      <c r="P306" s="2">
        <v>0</v>
      </c>
    </row>
    <row r="307" spans="1:17" x14ac:dyDescent="0.25">
      <c r="A307" s="5" t="s">
        <v>307</v>
      </c>
      <c r="B307" s="2">
        <v>4.5199999809265137</v>
      </c>
      <c r="C307" s="2">
        <f>SUM(B307:B337)</f>
        <v>138.60999822616577</v>
      </c>
      <c r="D307" s="2">
        <v>0.17000000178813934</v>
      </c>
      <c r="E307" s="2">
        <f>SUM(D307:D337)</f>
        <v>5.2700000554323196</v>
      </c>
      <c r="F307" s="2">
        <v>0</v>
      </c>
      <c r="G307" s="2">
        <f>SUM(F307:F337)</f>
        <v>0</v>
      </c>
      <c r="H307" s="2">
        <v>0</v>
      </c>
      <c r="I307" s="2">
        <f>SUM(H307:H337)</f>
        <v>0</v>
      </c>
      <c r="J307" s="2">
        <v>0</v>
      </c>
      <c r="K307" s="2">
        <f>SUM(J307:J337)</f>
        <v>0</v>
      </c>
      <c r="L307" s="2">
        <v>0</v>
      </c>
      <c r="M307" s="2">
        <f>SUM(L307:L337)</f>
        <v>0</v>
      </c>
      <c r="N307" s="2">
        <v>0</v>
      </c>
      <c r="O307" s="2">
        <f>SUM(N307:N337)</f>
        <v>0</v>
      </c>
      <c r="P307" s="2">
        <v>0.17000000178813934</v>
      </c>
      <c r="Q307" s="2">
        <f>SUM(P307:P337)</f>
        <v>5.2700000554323196</v>
      </c>
    </row>
    <row r="308" spans="1:17" x14ac:dyDescent="0.25">
      <c r="A308" s="5" t="s">
        <v>308</v>
      </c>
      <c r="B308" s="2">
        <v>4.5199999809265137</v>
      </c>
      <c r="D308" s="2">
        <v>0.17000000178813934</v>
      </c>
      <c r="F308" s="2">
        <v>0</v>
      </c>
      <c r="H308" s="2">
        <v>0</v>
      </c>
      <c r="J308" s="2">
        <v>0</v>
      </c>
      <c r="L308" s="2">
        <v>0</v>
      </c>
      <c r="N308" s="2">
        <v>0</v>
      </c>
      <c r="P308" s="2">
        <v>0.17000000178813934</v>
      </c>
    </row>
    <row r="309" spans="1:17" x14ac:dyDescent="0.25">
      <c r="A309" s="5" t="s">
        <v>309</v>
      </c>
      <c r="B309" s="2">
        <v>4.5199999809265137</v>
      </c>
      <c r="D309" s="2">
        <v>0.17000000178813934</v>
      </c>
      <c r="F309" s="2">
        <v>0</v>
      </c>
      <c r="H309" s="2">
        <v>0</v>
      </c>
      <c r="J309" s="2">
        <v>0</v>
      </c>
      <c r="L309" s="2">
        <v>0</v>
      </c>
      <c r="N309" s="2">
        <v>0</v>
      </c>
      <c r="P309" s="2">
        <v>0.17000000178813934</v>
      </c>
    </row>
    <row r="310" spans="1:17" x14ac:dyDescent="0.25">
      <c r="A310" s="5" t="s">
        <v>310</v>
      </c>
      <c r="B310" s="2">
        <v>4.5100002288818359</v>
      </c>
      <c r="D310" s="2">
        <v>0.17000000178813934</v>
      </c>
      <c r="F310" s="2">
        <v>0</v>
      </c>
      <c r="H310" s="2">
        <v>0</v>
      </c>
      <c r="J310" s="2">
        <v>0</v>
      </c>
      <c r="L310" s="2">
        <v>0</v>
      </c>
      <c r="N310" s="2">
        <v>0</v>
      </c>
      <c r="P310" s="2">
        <v>0.17000000178813934</v>
      </c>
    </row>
    <row r="311" spans="1:17" x14ac:dyDescent="0.25">
      <c r="A311" s="5" t="s">
        <v>311</v>
      </c>
      <c r="B311" s="2">
        <v>4.5100002288818359</v>
      </c>
      <c r="D311" s="2">
        <v>0.17000000178813934</v>
      </c>
      <c r="F311" s="2">
        <v>0</v>
      </c>
      <c r="H311" s="2">
        <v>0</v>
      </c>
      <c r="J311" s="2">
        <v>0</v>
      </c>
      <c r="L311" s="2">
        <v>0</v>
      </c>
      <c r="N311" s="2">
        <v>0</v>
      </c>
      <c r="P311" s="2">
        <v>0.17000000178813934</v>
      </c>
    </row>
    <row r="312" spans="1:17" x14ac:dyDescent="0.25">
      <c r="A312" s="5" t="s">
        <v>312</v>
      </c>
      <c r="B312" s="2">
        <v>4.5</v>
      </c>
      <c r="D312" s="2">
        <v>0.17000000178813934</v>
      </c>
      <c r="F312" s="2">
        <v>0</v>
      </c>
      <c r="H312" s="2">
        <v>0</v>
      </c>
      <c r="J312" s="2">
        <v>0</v>
      </c>
      <c r="L312" s="2">
        <v>0</v>
      </c>
      <c r="N312" s="2">
        <v>0</v>
      </c>
      <c r="P312" s="2">
        <v>0.17000000178813934</v>
      </c>
    </row>
    <row r="313" spans="1:17" x14ac:dyDescent="0.25">
      <c r="A313" s="5" t="s">
        <v>313</v>
      </c>
      <c r="B313" s="2">
        <v>4.5</v>
      </c>
      <c r="D313" s="2">
        <v>0.17000000178813934</v>
      </c>
      <c r="F313" s="2">
        <v>0</v>
      </c>
      <c r="H313" s="2">
        <v>0</v>
      </c>
      <c r="J313" s="2">
        <v>0</v>
      </c>
      <c r="L313" s="2">
        <v>0</v>
      </c>
      <c r="N313" s="2">
        <v>0</v>
      </c>
      <c r="P313" s="2">
        <v>0.17000000178813934</v>
      </c>
    </row>
    <row r="314" spans="1:17" x14ac:dyDescent="0.25">
      <c r="A314" s="5" t="s">
        <v>314</v>
      </c>
      <c r="B314" s="2">
        <v>4.5</v>
      </c>
      <c r="D314" s="2">
        <v>0.17000000178813934</v>
      </c>
      <c r="F314" s="2">
        <v>0</v>
      </c>
      <c r="H314" s="2">
        <v>0</v>
      </c>
      <c r="J314" s="2">
        <v>0</v>
      </c>
      <c r="L314" s="2">
        <v>0</v>
      </c>
      <c r="N314" s="2">
        <v>0</v>
      </c>
      <c r="P314" s="2">
        <v>0.17000000178813934</v>
      </c>
    </row>
    <row r="315" spans="1:17" x14ac:dyDescent="0.25">
      <c r="A315" s="5" t="s">
        <v>315</v>
      </c>
      <c r="B315" s="2">
        <v>4.4899997711181641</v>
      </c>
      <c r="D315" s="2">
        <v>0.17000000178813934</v>
      </c>
      <c r="F315" s="2">
        <v>0</v>
      </c>
      <c r="H315" s="2">
        <v>0</v>
      </c>
      <c r="J315" s="2">
        <v>0</v>
      </c>
      <c r="L315" s="2">
        <v>0</v>
      </c>
      <c r="N315" s="2">
        <v>0</v>
      </c>
      <c r="P315" s="2">
        <v>0.17000000178813934</v>
      </c>
    </row>
    <row r="316" spans="1:17" x14ac:dyDescent="0.25">
      <c r="A316" s="5" t="s">
        <v>316</v>
      </c>
      <c r="B316" s="2">
        <v>4.4899997711181641</v>
      </c>
      <c r="D316" s="2">
        <v>0.17000000178813934</v>
      </c>
      <c r="F316" s="2">
        <v>0</v>
      </c>
      <c r="H316" s="2">
        <v>0</v>
      </c>
      <c r="J316" s="2">
        <v>0</v>
      </c>
      <c r="L316" s="2">
        <v>0</v>
      </c>
      <c r="N316" s="2">
        <v>0</v>
      </c>
      <c r="P316" s="2">
        <v>0.17000000178813934</v>
      </c>
    </row>
    <row r="317" spans="1:17" x14ac:dyDescent="0.25">
      <c r="A317" s="5" t="s">
        <v>317</v>
      </c>
      <c r="B317" s="2">
        <v>4.4899997711181641</v>
      </c>
      <c r="D317" s="2">
        <v>0.17000000178813934</v>
      </c>
      <c r="F317" s="2">
        <v>0</v>
      </c>
      <c r="H317" s="2">
        <v>0</v>
      </c>
      <c r="J317" s="2">
        <v>0</v>
      </c>
      <c r="L317" s="2">
        <v>0</v>
      </c>
      <c r="N317" s="2">
        <v>0</v>
      </c>
      <c r="P317" s="2">
        <v>0.17000000178813934</v>
      </c>
    </row>
    <row r="318" spans="1:17" x14ac:dyDescent="0.25">
      <c r="A318" s="5" t="s">
        <v>318</v>
      </c>
      <c r="B318" s="2">
        <v>4.4800000190734863</v>
      </c>
      <c r="D318" s="2">
        <v>0.17000000178813934</v>
      </c>
      <c r="F318" s="2">
        <v>0</v>
      </c>
      <c r="H318" s="2">
        <v>0</v>
      </c>
      <c r="J318" s="2">
        <v>0</v>
      </c>
      <c r="L318" s="2">
        <v>0</v>
      </c>
      <c r="N318" s="2">
        <v>0</v>
      </c>
      <c r="P318" s="2">
        <v>0.17000000178813934</v>
      </c>
    </row>
    <row r="319" spans="1:17" x14ac:dyDescent="0.25">
      <c r="A319" s="5" t="s">
        <v>319</v>
      </c>
      <c r="B319" s="2">
        <v>4.4800000190734863</v>
      </c>
      <c r="D319" s="2">
        <v>0.17000000178813934</v>
      </c>
      <c r="F319" s="2">
        <v>0</v>
      </c>
      <c r="H319" s="2">
        <v>0</v>
      </c>
      <c r="J319" s="2">
        <v>0</v>
      </c>
      <c r="L319" s="2">
        <v>0</v>
      </c>
      <c r="N319" s="2">
        <v>0</v>
      </c>
      <c r="P319" s="2">
        <v>0.17000000178813934</v>
      </c>
    </row>
    <row r="320" spans="1:17" x14ac:dyDescent="0.25">
      <c r="A320" s="5" t="s">
        <v>320</v>
      </c>
      <c r="B320" s="2">
        <v>4.4800000190734863</v>
      </c>
      <c r="D320" s="2">
        <v>0.17000000178813934</v>
      </c>
      <c r="F320" s="2">
        <v>0</v>
      </c>
      <c r="H320" s="2">
        <v>0</v>
      </c>
      <c r="J320" s="2">
        <v>0</v>
      </c>
      <c r="L320" s="2">
        <v>0</v>
      </c>
      <c r="N320" s="2">
        <v>0</v>
      </c>
      <c r="P320" s="2">
        <v>0.17000000178813934</v>
      </c>
    </row>
    <row r="321" spans="1:16" x14ac:dyDescent="0.25">
      <c r="A321" s="5" t="s">
        <v>321</v>
      </c>
      <c r="B321" s="2">
        <v>4.4699997901916504</v>
      </c>
      <c r="D321" s="2">
        <v>0.17000000178813934</v>
      </c>
      <c r="F321" s="2">
        <v>0</v>
      </c>
      <c r="H321" s="2">
        <v>0</v>
      </c>
      <c r="J321" s="2">
        <v>0</v>
      </c>
      <c r="L321" s="2">
        <v>0</v>
      </c>
      <c r="N321" s="2">
        <v>0</v>
      </c>
      <c r="P321" s="2">
        <v>0.17000000178813934</v>
      </c>
    </row>
    <row r="322" spans="1:16" x14ac:dyDescent="0.25">
      <c r="A322" s="5" t="s">
        <v>322</v>
      </c>
      <c r="B322" s="2">
        <v>4.4699997901916504</v>
      </c>
      <c r="D322" s="2">
        <v>0.17000000178813934</v>
      </c>
      <c r="F322" s="2">
        <v>0</v>
      </c>
      <c r="H322" s="2">
        <v>0</v>
      </c>
      <c r="J322" s="2">
        <v>0</v>
      </c>
      <c r="L322" s="2">
        <v>0</v>
      </c>
      <c r="N322" s="2">
        <v>0</v>
      </c>
      <c r="P322" s="2">
        <v>0.17000000178813934</v>
      </c>
    </row>
    <row r="323" spans="1:16" x14ac:dyDescent="0.25">
      <c r="A323" s="5" t="s">
        <v>323</v>
      </c>
      <c r="B323" s="2">
        <v>4.4699997901916504</v>
      </c>
      <c r="D323" s="2">
        <v>0.17000000178813934</v>
      </c>
      <c r="F323" s="2">
        <v>0</v>
      </c>
      <c r="H323" s="2">
        <v>0</v>
      </c>
      <c r="J323" s="2">
        <v>0</v>
      </c>
      <c r="L323" s="2">
        <v>0</v>
      </c>
      <c r="N323" s="2">
        <v>0</v>
      </c>
      <c r="P323" s="2">
        <v>0.17000000178813934</v>
      </c>
    </row>
    <row r="324" spans="1:16" x14ac:dyDescent="0.25">
      <c r="A324" s="5" t="s">
        <v>324</v>
      </c>
      <c r="B324" s="2">
        <v>4.4600000381469727</v>
      </c>
      <c r="D324" s="2">
        <v>0.17000000178813934</v>
      </c>
      <c r="F324" s="2">
        <v>0</v>
      </c>
      <c r="H324" s="2">
        <v>0</v>
      </c>
      <c r="J324" s="2">
        <v>0</v>
      </c>
      <c r="L324" s="2">
        <v>0</v>
      </c>
      <c r="N324" s="2">
        <v>0</v>
      </c>
      <c r="P324" s="2">
        <v>0.17000000178813934</v>
      </c>
    </row>
    <row r="325" spans="1:16" x14ac:dyDescent="0.25">
      <c r="A325" s="5" t="s">
        <v>325</v>
      </c>
      <c r="B325" s="2">
        <v>4.4600000381469727</v>
      </c>
      <c r="D325" s="2">
        <v>0.17000000178813934</v>
      </c>
      <c r="F325" s="2">
        <v>0</v>
      </c>
      <c r="H325" s="2">
        <v>0</v>
      </c>
      <c r="J325" s="2">
        <v>0</v>
      </c>
      <c r="L325" s="2">
        <v>0</v>
      </c>
      <c r="N325" s="2">
        <v>0</v>
      </c>
      <c r="P325" s="2">
        <v>0.17000000178813934</v>
      </c>
    </row>
    <row r="326" spans="1:16" x14ac:dyDescent="0.25">
      <c r="A326" s="5" t="s">
        <v>326</v>
      </c>
      <c r="B326" s="2">
        <v>4.4600000381469727</v>
      </c>
      <c r="D326" s="2">
        <v>0.17000000178813934</v>
      </c>
      <c r="F326" s="2">
        <v>0</v>
      </c>
      <c r="H326" s="2">
        <v>0</v>
      </c>
      <c r="J326" s="2">
        <v>0</v>
      </c>
      <c r="L326" s="2">
        <v>0</v>
      </c>
      <c r="N326" s="2">
        <v>0</v>
      </c>
      <c r="P326" s="2">
        <v>0.17000000178813934</v>
      </c>
    </row>
    <row r="327" spans="1:16" x14ac:dyDescent="0.25">
      <c r="A327" s="5" t="s">
        <v>327</v>
      </c>
      <c r="B327" s="2">
        <v>4.4499998092651367</v>
      </c>
      <c r="D327" s="2">
        <v>0.17000000178813934</v>
      </c>
      <c r="F327" s="2">
        <v>0</v>
      </c>
      <c r="H327" s="2">
        <v>0</v>
      </c>
      <c r="J327" s="2">
        <v>0</v>
      </c>
      <c r="L327" s="2">
        <v>0</v>
      </c>
      <c r="N327" s="2">
        <v>0</v>
      </c>
      <c r="P327" s="2">
        <v>0.17000000178813934</v>
      </c>
    </row>
    <row r="328" spans="1:16" x14ac:dyDescent="0.25">
      <c r="A328" s="5" t="s">
        <v>328</v>
      </c>
      <c r="B328" s="2">
        <v>4.4499998092651367</v>
      </c>
      <c r="D328" s="2">
        <v>0.17000000178813934</v>
      </c>
      <c r="F328" s="2">
        <v>0</v>
      </c>
      <c r="H328" s="2">
        <v>0</v>
      </c>
      <c r="J328" s="2">
        <v>0</v>
      </c>
      <c r="L328" s="2">
        <v>0</v>
      </c>
      <c r="N328" s="2">
        <v>0</v>
      </c>
      <c r="P328" s="2">
        <v>0.17000000178813934</v>
      </c>
    </row>
    <row r="329" spans="1:16" x14ac:dyDescent="0.25">
      <c r="A329" s="5" t="s">
        <v>329</v>
      </c>
      <c r="B329" s="2">
        <v>4.4499998092651367</v>
      </c>
      <c r="D329" s="2">
        <v>0.17000000178813934</v>
      </c>
      <c r="F329" s="2">
        <v>0</v>
      </c>
      <c r="H329" s="2">
        <v>0</v>
      </c>
      <c r="J329" s="2">
        <v>0</v>
      </c>
      <c r="L329" s="2">
        <v>0</v>
      </c>
      <c r="N329" s="2">
        <v>0</v>
      </c>
      <c r="P329" s="2">
        <v>0.17000000178813934</v>
      </c>
    </row>
    <row r="330" spans="1:16" x14ac:dyDescent="0.25">
      <c r="A330" s="5" t="s">
        <v>330</v>
      </c>
      <c r="B330" s="2">
        <v>4.4499998092651367</v>
      </c>
      <c r="D330" s="2">
        <v>0.17000000178813934</v>
      </c>
      <c r="F330" s="2">
        <v>0</v>
      </c>
      <c r="H330" s="2">
        <v>0</v>
      </c>
      <c r="J330" s="2">
        <v>0</v>
      </c>
      <c r="L330" s="2">
        <v>0</v>
      </c>
      <c r="N330" s="2">
        <v>0</v>
      </c>
      <c r="P330" s="2">
        <v>0.17000000178813934</v>
      </c>
    </row>
    <row r="331" spans="1:16" x14ac:dyDescent="0.25">
      <c r="A331" s="5" t="s">
        <v>331</v>
      </c>
      <c r="B331" s="2">
        <v>4.440000057220459</v>
      </c>
      <c r="D331" s="2">
        <v>0.17000000178813934</v>
      </c>
      <c r="F331" s="2">
        <v>0</v>
      </c>
      <c r="H331" s="2">
        <v>0</v>
      </c>
      <c r="J331" s="2">
        <v>0</v>
      </c>
      <c r="L331" s="2">
        <v>0</v>
      </c>
      <c r="N331" s="2">
        <v>0</v>
      </c>
      <c r="P331" s="2">
        <v>0.17000000178813934</v>
      </c>
    </row>
    <row r="332" spans="1:16" x14ac:dyDescent="0.25">
      <c r="A332" s="5" t="s">
        <v>332</v>
      </c>
      <c r="B332" s="2">
        <v>4.440000057220459</v>
      </c>
      <c r="D332" s="2">
        <v>0.17000000178813934</v>
      </c>
      <c r="F332" s="2">
        <v>0</v>
      </c>
      <c r="H332" s="2">
        <v>0</v>
      </c>
      <c r="J332" s="2">
        <v>0</v>
      </c>
      <c r="L332" s="2">
        <v>0</v>
      </c>
      <c r="N332" s="2">
        <v>0</v>
      </c>
      <c r="P332" s="2">
        <v>0.17000000178813934</v>
      </c>
    </row>
    <row r="333" spans="1:16" x14ac:dyDescent="0.25">
      <c r="A333" s="5" t="s">
        <v>333</v>
      </c>
      <c r="B333" s="2">
        <v>4.440000057220459</v>
      </c>
      <c r="D333" s="2">
        <v>0.17000000178813934</v>
      </c>
      <c r="F333" s="2">
        <v>0</v>
      </c>
      <c r="H333" s="2">
        <v>0</v>
      </c>
      <c r="J333" s="2">
        <v>0</v>
      </c>
      <c r="L333" s="2">
        <v>0</v>
      </c>
      <c r="N333" s="2">
        <v>0</v>
      </c>
      <c r="P333" s="2">
        <v>0.17000000178813934</v>
      </c>
    </row>
    <row r="334" spans="1:16" x14ac:dyDescent="0.25">
      <c r="A334" s="5" t="s">
        <v>334</v>
      </c>
      <c r="B334" s="2">
        <v>4.429999828338623</v>
      </c>
      <c r="D334" s="2">
        <v>0.17000000178813934</v>
      </c>
      <c r="F334" s="2">
        <v>0</v>
      </c>
      <c r="H334" s="2">
        <v>0</v>
      </c>
      <c r="J334" s="2">
        <v>0</v>
      </c>
      <c r="L334" s="2">
        <v>0</v>
      </c>
      <c r="N334" s="2">
        <v>0</v>
      </c>
      <c r="P334" s="2">
        <v>0.17000000178813934</v>
      </c>
    </row>
    <row r="335" spans="1:16" x14ac:dyDescent="0.25">
      <c r="A335" s="5" t="s">
        <v>335</v>
      </c>
      <c r="B335" s="2">
        <v>4.429999828338623</v>
      </c>
      <c r="D335" s="2">
        <v>0.17000000178813934</v>
      </c>
      <c r="F335" s="2">
        <v>0</v>
      </c>
      <c r="H335" s="2">
        <v>0</v>
      </c>
      <c r="J335" s="2">
        <v>0</v>
      </c>
      <c r="L335" s="2">
        <v>0</v>
      </c>
      <c r="N335" s="2">
        <v>0</v>
      </c>
      <c r="P335" s="2">
        <v>0.17000000178813934</v>
      </c>
    </row>
    <row r="336" spans="1:16" x14ac:dyDescent="0.25">
      <c r="A336" s="5" t="s">
        <v>336</v>
      </c>
      <c r="B336" s="2">
        <v>4.429999828338623</v>
      </c>
      <c r="D336" s="2">
        <v>0.17000000178813934</v>
      </c>
      <c r="F336" s="2">
        <v>0</v>
      </c>
      <c r="H336" s="2">
        <v>0</v>
      </c>
      <c r="J336" s="2">
        <v>0</v>
      </c>
      <c r="L336" s="2">
        <v>0</v>
      </c>
      <c r="N336" s="2">
        <v>0</v>
      </c>
      <c r="P336" s="2">
        <v>0.17000000178813934</v>
      </c>
    </row>
    <row r="337" spans="1:17" x14ac:dyDescent="0.25">
      <c r="A337" s="5" t="s">
        <v>337</v>
      </c>
      <c r="B337" s="2">
        <v>4.4200000762939453</v>
      </c>
      <c r="D337" s="2">
        <v>0.17000000178813934</v>
      </c>
      <c r="F337" s="2">
        <v>0</v>
      </c>
      <c r="H337" s="2">
        <v>0</v>
      </c>
      <c r="J337" s="2">
        <v>0</v>
      </c>
      <c r="L337" s="2">
        <v>0</v>
      </c>
      <c r="N337" s="2">
        <v>0</v>
      </c>
      <c r="P337" s="2">
        <v>0.17000000178813934</v>
      </c>
    </row>
    <row r="338" spans="1:17" x14ac:dyDescent="0.25">
      <c r="A338" s="5" t="s">
        <v>338</v>
      </c>
      <c r="B338" s="2">
        <v>4.4200000762939453</v>
      </c>
      <c r="C338" s="2">
        <f>SUM(B338:B367)</f>
        <v>131.42000007629395</v>
      </c>
      <c r="D338" s="2">
        <v>0.69999998807907104</v>
      </c>
      <c r="E338" s="2">
        <f>SUM(D338:D367)</f>
        <v>20.999999642372131</v>
      </c>
      <c r="F338" s="2">
        <v>0</v>
      </c>
      <c r="G338" s="2">
        <f>SUM(F338:F367)</f>
        <v>0</v>
      </c>
      <c r="H338" s="2">
        <v>0</v>
      </c>
      <c r="I338" s="2">
        <f>SUM(H338:H367)</f>
        <v>0</v>
      </c>
      <c r="J338" s="2">
        <v>0</v>
      </c>
      <c r="K338" s="2">
        <f>SUM(J338:J367)</f>
        <v>0</v>
      </c>
      <c r="L338" s="2">
        <v>0</v>
      </c>
      <c r="M338" s="2">
        <f>SUM(L338:L367)</f>
        <v>0</v>
      </c>
      <c r="N338" s="2">
        <v>0</v>
      </c>
      <c r="O338" s="2">
        <f>SUM(N338:N367)</f>
        <v>0</v>
      </c>
      <c r="P338" s="2">
        <v>0.69999998807907104</v>
      </c>
      <c r="Q338" s="2">
        <f>SUM(P338:P367)</f>
        <v>20.999999642372131</v>
      </c>
    </row>
    <row r="339" spans="1:17" x14ac:dyDescent="0.25">
      <c r="A339" s="5" t="s">
        <v>339</v>
      </c>
      <c r="B339" s="2">
        <v>4.4099998474121094</v>
      </c>
      <c r="D339" s="2">
        <v>0.69999998807907104</v>
      </c>
      <c r="F339" s="2">
        <v>0</v>
      </c>
      <c r="H339" s="2">
        <v>0</v>
      </c>
      <c r="J339" s="2">
        <v>0</v>
      </c>
      <c r="L339" s="2">
        <v>0</v>
      </c>
      <c r="N339" s="2">
        <v>0</v>
      </c>
      <c r="P339" s="2">
        <v>0.69999998807907104</v>
      </c>
    </row>
    <row r="340" spans="1:17" x14ac:dyDescent="0.25">
      <c r="A340" s="5" t="s">
        <v>340</v>
      </c>
      <c r="B340" s="2">
        <v>4.4099998474121094</v>
      </c>
      <c r="D340" s="2">
        <v>0.69999998807907104</v>
      </c>
      <c r="F340" s="2">
        <v>0</v>
      </c>
      <c r="H340" s="2">
        <v>0</v>
      </c>
      <c r="J340" s="2">
        <v>0</v>
      </c>
      <c r="L340" s="2">
        <v>0</v>
      </c>
      <c r="N340" s="2">
        <v>0</v>
      </c>
      <c r="P340" s="2">
        <v>0.69999998807907104</v>
      </c>
    </row>
    <row r="341" spans="1:17" x14ac:dyDescent="0.25">
      <c r="A341" s="5" t="s">
        <v>341</v>
      </c>
      <c r="B341" s="2">
        <v>4.4099998474121094</v>
      </c>
      <c r="D341" s="2">
        <v>0.69999998807907104</v>
      </c>
      <c r="F341" s="2">
        <v>0</v>
      </c>
      <c r="H341" s="2">
        <v>0</v>
      </c>
      <c r="J341" s="2">
        <v>0</v>
      </c>
      <c r="L341" s="2">
        <v>0</v>
      </c>
      <c r="N341" s="2">
        <v>0</v>
      </c>
      <c r="P341" s="2">
        <v>0.69999998807907104</v>
      </c>
    </row>
    <row r="342" spans="1:17" x14ac:dyDescent="0.25">
      <c r="A342" s="5" t="s">
        <v>342</v>
      </c>
      <c r="B342" s="2">
        <v>4.4000000953674316</v>
      </c>
      <c r="D342" s="2">
        <v>0.69999998807907104</v>
      </c>
      <c r="F342" s="2">
        <v>0</v>
      </c>
      <c r="H342" s="2">
        <v>0</v>
      </c>
      <c r="J342" s="2">
        <v>0</v>
      </c>
      <c r="L342" s="2">
        <v>0</v>
      </c>
      <c r="N342" s="2">
        <v>0</v>
      </c>
      <c r="P342" s="2">
        <v>0.69999998807907104</v>
      </c>
    </row>
    <row r="343" spans="1:17" x14ac:dyDescent="0.25">
      <c r="A343" s="5" t="s">
        <v>343</v>
      </c>
      <c r="B343" s="2">
        <v>4.4000000953674316</v>
      </c>
      <c r="D343" s="2">
        <v>0.69999998807907104</v>
      </c>
      <c r="F343" s="2">
        <v>0</v>
      </c>
      <c r="H343" s="2">
        <v>0</v>
      </c>
      <c r="J343" s="2">
        <v>0</v>
      </c>
      <c r="L343" s="2">
        <v>0</v>
      </c>
      <c r="N343" s="2">
        <v>0</v>
      </c>
      <c r="P343" s="2">
        <v>0.69999998807907104</v>
      </c>
    </row>
    <row r="344" spans="1:17" x14ac:dyDescent="0.25">
      <c r="A344" s="5" t="s">
        <v>344</v>
      </c>
      <c r="B344" s="2">
        <v>4.4000000953674316</v>
      </c>
      <c r="D344" s="2">
        <v>0.69999998807907104</v>
      </c>
      <c r="F344" s="2">
        <v>0</v>
      </c>
      <c r="H344" s="2">
        <v>0</v>
      </c>
      <c r="J344" s="2">
        <v>0</v>
      </c>
      <c r="L344" s="2">
        <v>0</v>
      </c>
      <c r="N344" s="2">
        <v>0</v>
      </c>
      <c r="P344" s="2">
        <v>0.69999998807907104</v>
      </c>
    </row>
    <row r="345" spans="1:17" x14ac:dyDescent="0.25">
      <c r="A345" s="5" t="s">
        <v>345</v>
      </c>
      <c r="B345" s="2">
        <v>4.4000000953674316</v>
      </c>
      <c r="D345" s="2">
        <v>0.69999998807907104</v>
      </c>
      <c r="F345" s="2">
        <v>0</v>
      </c>
      <c r="H345" s="2">
        <v>0</v>
      </c>
      <c r="J345" s="2">
        <v>0</v>
      </c>
      <c r="L345" s="2">
        <v>0</v>
      </c>
      <c r="N345" s="2">
        <v>0</v>
      </c>
      <c r="P345" s="2">
        <v>0.69999998807907104</v>
      </c>
    </row>
    <row r="346" spans="1:17" x14ac:dyDescent="0.25">
      <c r="A346" s="5" t="s">
        <v>346</v>
      </c>
      <c r="B346" s="2">
        <v>4.3899998664855957</v>
      </c>
      <c r="D346" s="2">
        <v>0.69999998807907104</v>
      </c>
      <c r="F346" s="2">
        <v>0</v>
      </c>
      <c r="H346" s="2">
        <v>0</v>
      </c>
      <c r="J346" s="2">
        <v>0</v>
      </c>
      <c r="L346" s="2">
        <v>0</v>
      </c>
      <c r="N346" s="2">
        <v>0</v>
      </c>
      <c r="P346" s="2">
        <v>0.69999998807907104</v>
      </c>
    </row>
    <row r="347" spans="1:17" x14ac:dyDescent="0.25">
      <c r="A347" s="5" t="s">
        <v>347</v>
      </c>
      <c r="B347" s="2">
        <v>4.3899998664855957</v>
      </c>
      <c r="D347" s="2">
        <v>0.69999998807907104</v>
      </c>
      <c r="F347" s="2">
        <v>0</v>
      </c>
      <c r="H347" s="2">
        <v>0</v>
      </c>
      <c r="J347" s="2">
        <v>0</v>
      </c>
      <c r="L347" s="2">
        <v>0</v>
      </c>
      <c r="N347" s="2">
        <v>0</v>
      </c>
      <c r="P347" s="2">
        <v>0.69999998807907104</v>
      </c>
    </row>
    <row r="348" spans="1:17" x14ac:dyDescent="0.25">
      <c r="A348" s="5" t="s">
        <v>348</v>
      </c>
      <c r="B348" s="2">
        <v>4.3899998664855957</v>
      </c>
      <c r="D348" s="2">
        <v>0.69999998807907104</v>
      </c>
      <c r="F348" s="2">
        <v>0</v>
      </c>
      <c r="H348" s="2">
        <v>0</v>
      </c>
      <c r="J348" s="2">
        <v>0</v>
      </c>
      <c r="L348" s="2">
        <v>0</v>
      </c>
      <c r="N348" s="2">
        <v>0</v>
      </c>
      <c r="P348" s="2">
        <v>0.69999998807907104</v>
      </c>
    </row>
    <row r="349" spans="1:17" x14ac:dyDescent="0.25">
      <c r="A349" s="5" t="s">
        <v>349</v>
      </c>
      <c r="B349" s="2">
        <v>4.3899998664855957</v>
      </c>
      <c r="D349" s="2">
        <v>0.69999998807907104</v>
      </c>
      <c r="F349" s="2">
        <v>0</v>
      </c>
      <c r="H349" s="2">
        <v>0</v>
      </c>
      <c r="J349" s="2">
        <v>0</v>
      </c>
      <c r="L349" s="2">
        <v>0</v>
      </c>
      <c r="N349" s="2">
        <v>0</v>
      </c>
      <c r="P349" s="2">
        <v>0.69999998807907104</v>
      </c>
    </row>
    <row r="350" spans="1:17" x14ac:dyDescent="0.25">
      <c r="A350" s="5" t="s">
        <v>350</v>
      </c>
      <c r="B350" s="2">
        <v>4.380000114440918</v>
      </c>
      <c r="D350" s="2">
        <v>0.69999998807907104</v>
      </c>
      <c r="F350" s="2">
        <v>0</v>
      </c>
      <c r="H350" s="2">
        <v>0</v>
      </c>
      <c r="J350" s="2">
        <v>0</v>
      </c>
      <c r="L350" s="2">
        <v>0</v>
      </c>
      <c r="N350" s="2">
        <v>0</v>
      </c>
      <c r="P350" s="2">
        <v>0.69999998807907104</v>
      </c>
    </row>
    <row r="351" spans="1:17" x14ac:dyDescent="0.25">
      <c r="A351" s="5" t="s">
        <v>351</v>
      </c>
      <c r="B351" s="2">
        <v>4.380000114440918</v>
      </c>
      <c r="D351" s="2">
        <v>0.69999998807907104</v>
      </c>
      <c r="F351" s="2">
        <v>0</v>
      </c>
      <c r="H351" s="2">
        <v>0</v>
      </c>
      <c r="J351" s="2">
        <v>0</v>
      </c>
      <c r="L351" s="2">
        <v>0</v>
      </c>
      <c r="N351" s="2">
        <v>0</v>
      </c>
      <c r="P351" s="2">
        <v>0.69999998807907104</v>
      </c>
    </row>
    <row r="352" spans="1:17" x14ac:dyDescent="0.25">
      <c r="A352" s="5" t="s">
        <v>352</v>
      </c>
      <c r="B352" s="2">
        <v>4.380000114440918</v>
      </c>
      <c r="D352" s="2">
        <v>0.69999998807907104</v>
      </c>
      <c r="F352" s="2">
        <v>0</v>
      </c>
      <c r="H352" s="2">
        <v>0</v>
      </c>
      <c r="J352" s="2">
        <v>0</v>
      </c>
      <c r="L352" s="2">
        <v>0</v>
      </c>
      <c r="N352" s="2">
        <v>0</v>
      </c>
      <c r="P352" s="2">
        <v>0.69999998807907104</v>
      </c>
    </row>
    <row r="353" spans="1:16" x14ac:dyDescent="0.25">
      <c r="A353" s="5" t="s">
        <v>353</v>
      </c>
      <c r="B353" s="2">
        <v>4.380000114440918</v>
      </c>
      <c r="D353" s="2">
        <v>0.69999998807907104</v>
      </c>
      <c r="F353" s="2">
        <v>0</v>
      </c>
      <c r="H353" s="2">
        <v>0</v>
      </c>
      <c r="J353" s="2">
        <v>0</v>
      </c>
      <c r="L353" s="2">
        <v>0</v>
      </c>
      <c r="N353" s="2">
        <v>0</v>
      </c>
      <c r="P353" s="2">
        <v>0.69999998807907104</v>
      </c>
    </row>
    <row r="354" spans="1:16" x14ac:dyDescent="0.25">
      <c r="A354" s="5" t="s">
        <v>354</v>
      </c>
      <c r="B354" s="2">
        <v>4.380000114440918</v>
      </c>
      <c r="D354" s="2">
        <v>0.69999998807907104</v>
      </c>
      <c r="F354" s="2">
        <v>0</v>
      </c>
      <c r="H354" s="2">
        <v>0</v>
      </c>
      <c r="J354" s="2">
        <v>0</v>
      </c>
      <c r="L354" s="2">
        <v>0</v>
      </c>
      <c r="N354" s="2">
        <v>0</v>
      </c>
      <c r="P354" s="2">
        <v>0.69999998807907104</v>
      </c>
    </row>
    <row r="355" spans="1:16" x14ac:dyDescent="0.25">
      <c r="A355" s="5" t="s">
        <v>355</v>
      </c>
      <c r="B355" s="2">
        <v>4.369999885559082</v>
      </c>
      <c r="D355" s="2">
        <v>0.69999998807907104</v>
      </c>
      <c r="F355" s="2">
        <v>0</v>
      </c>
      <c r="H355" s="2">
        <v>0</v>
      </c>
      <c r="J355" s="2">
        <v>0</v>
      </c>
      <c r="L355" s="2">
        <v>0</v>
      </c>
      <c r="N355" s="2">
        <v>0</v>
      </c>
      <c r="P355" s="2">
        <v>0.69999998807907104</v>
      </c>
    </row>
    <row r="356" spans="1:16" x14ac:dyDescent="0.25">
      <c r="A356" s="5" t="s">
        <v>356</v>
      </c>
      <c r="B356" s="2">
        <v>4.369999885559082</v>
      </c>
      <c r="D356" s="2">
        <v>0.69999998807907104</v>
      </c>
      <c r="F356" s="2">
        <v>0</v>
      </c>
      <c r="H356" s="2">
        <v>0</v>
      </c>
      <c r="J356" s="2">
        <v>0</v>
      </c>
      <c r="L356" s="2">
        <v>0</v>
      </c>
      <c r="N356" s="2">
        <v>0</v>
      </c>
      <c r="P356" s="2">
        <v>0.69999998807907104</v>
      </c>
    </row>
    <row r="357" spans="1:16" x14ac:dyDescent="0.25">
      <c r="A357" s="5" t="s">
        <v>357</v>
      </c>
      <c r="B357" s="2">
        <v>4.369999885559082</v>
      </c>
      <c r="D357" s="2">
        <v>0.69999998807907104</v>
      </c>
      <c r="F357" s="2">
        <v>0</v>
      </c>
      <c r="H357" s="2">
        <v>0</v>
      </c>
      <c r="J357" s="2">
        <v>0</v>
      </c>
      <c r="L357" s="2">
        <v>0</v>
      </c>
      <c r="N357" s="2">
        <v>0</v>
      </c>
      <c r="P357" s="2">
        <v>0.69999998807907104</v>
      </c>
    </row>
    <row r="358" spans="1:16" x14ac:dyDescent="0.25">
      <c r="A358" s="5" t="s">
        <v>358</v>
      </c>
      <c r="B358" s="2">
        <v>4.369999885559082</v>
      </c>
      <c r="D358" s="2">
        <v>0.69999998807907104</v>
      </c>
      <c r="F358" s="2">
        <v>0</v>
      </c>
      <c r="H358" s="2">
        <v>0</v>
      </c>
      <c r="J358" s="2">
        <v>0</v>
      </c>
      <c r="L358" s="2">
        <v>0</v>
      </c>
      <c r="N358" s="2">
        <v>0</v>
      </c>
      <c r="P358" s="2">
        <v>0.69999998807907104</v>
      </c>
    </row>
    <row r="359" spans="1:16" x14ac:dyDescent="0.25">
      <c r="A359" s="5" t="s">
        <v>359</v>
      </c>
      <c r="B359" s="2">
        <v>4.369999885559082</v>
      </c>
      <c r="D359" s="2">
        <v>0.69999998807907104</v>
      </c>
      <c r="F359" s="2">
        <v>0</v>
      </c>
      <c r="H359" s="2">
        <v>0</v>
      </c>
      <c r="J359" s="2">
        <v>0</v>
      </c>
      <c r="L359" s="2">
        <v>0</v>
      </c>
      <c r="N359" s="2">
        <v>0</v>
      </c>
      <c r="P359" s="2">
        <v>0.69999998807907104</v>
      </c>
    </row>
    <row r="360" spans="1:16" x14ac:dyDescent="0.25">
      <c r="A360" s="5" t="s">
        <v>360</v>
      </c>
      <c r="B360" s="2">
        <v>4.3600001335144043</v>
      </c>
      <c r="D360" s="2">
        <v>0.69999998807907104</v>
      </c>
      <c r="F360" s="2">
        <v>0</v>
      </c>
      <c r="H360" s="2">
        <v>0</v>
      </c>
      <c r="J360" s="2">
        <v>0</v>
      </c>
      <c r="L360" s="2">
        <v>0</v>
      </c>
      <c r="N360" s="2">
        <v>0</v>
      </c>
      <c r="P360" s="2">
        <v>0.69999998807907104</v>
      </c>
    </row>
    <row r="361" spans="1:16" x14ac:dyDescent="0.25">
      <c r="A361" s="5" t="s">
        <v>361</v>
      </c>
      <c r="B361" s="2">
        <v>4.3600001335144043</v>
      </c>
      <c r="D361" s="2">
        <v>0.69999998807907104</v>
      </c>
      <c r="F361" s="2">
        <v>0</v>
      </c>
      <c r="H361" s="2">
        <v>0</v>
      </c>
      <c r="J361" s="2">
        <v>0</v>
      </c>
      <c r="L361" s="2">
        <v>0</v>
      </c>
      <c r="N361" s="2">
        <v>0</v>
      </c>
      <c r="P361" s="2">
        <v>0.69999998807907104</v>
      </c>
    </row>
    <row r="362" spans="1:16" x14ac:dyDescent="0.25">
      <c r="A362" s="5" t="s">
        <v>362</v>
      </c>
      <c r="B362" s="2">
        <v>4.3600001335144043</v>
      </c>
      <c r="D362" s="2">
        <v>0.69999998807907104</v>
      </c>
      <c r="F362" s="2">
        <v>0</v>
      </c>
      <c r="H362" s="2">
        <v>0</v>
      </c>
      <c r="J362" s="2">
        <v>0</v>
      </c>
      <c r="L362" s="2">
        <v>0</v>
      </c>
      <c r="N362" s="2">
        <v>0</v>
      </c>
      <c r="P362" s="2">
        <v>0.69999998807907104</v>
      </c>
    </row>
    <row r="363" spans="1:16" x14ac:dyDescent="0.25">
      <c r="A363" s="5" t="s">
        <v>363</v>
      </c>
      <c r="B363" s="2">
        <v>4.3600001335144043</v>
      </c>
      <c r="D363" s="2">
        <v>0.69999998807907104</v>
      </c>
      <c r="F363" s="2">
        <v>0</v>
      </c>
      <c r="H363" s="2">
        <v>0</v>
      </c>
      <c r="J363" s="2">
        <v>0</v>
      </c>
      <c r="L363" s="2">
        <v>0</v>
      </c>
      <c r="N363" s="2">
        <v>0</v>
      </c>
      <c r="P363" s="2">
        <v>0.69999998807907104</v>
      </c>
    </row>
    <row r="364" spans="1:16" x14ac:dyDescent="0.25">
      <c r="A364" s="5" t="s">
        <v>364</v>
      </c>
      <c r="B364" s="2">
        <v>4.3600001335144043</v>
      </c>
      <c r="D364" s="2">
        <v>0.69999998807907104</v>
      </c>
      <c r="F364" s="2">
        <v>0</v>
      </c>
      <c r="H364" s="2">
        <v>0</v>
      </c>
      <c r="J364" s="2">
        <v>0</v>
      </c>
      <c r="L364" s="2">
        <v>0</v>
      </c>
      <c r="N364" s="2">
        <v>0</v>
      </c>
      <c r="P364" s="2">
        <v>0.69999998807907104</v>
      </c>
    </row>
    <row r="365" spans="1:16" x14ac:dyDescent="0.25">
      <c r="A365" s="5" t="s">
        <v>365</v>
      </c>
      <c r="B365" s="2">
        <v>4.3600001335144043</v>
      </c>
      <c r="D365" s="2">
        <v>0.69999998807907104</v>
      </c>
      <c r="F365" s="2">
        <v>0</v>
      </c>
      <c r="H365" s="2">
        <v>0</v>
      </c>
      <c r="J365" s="2">
        <v>0</v>
      </c>
      <c r="L365" s="2">
        <v>0</v>
      </c>
      <c r="N365" s="2">
        <v>0</v>
      </c>
      <c r="P365" s="2">
        <v>0.69999998807907104</v>
      </c>
    </row>
    <row r="366" spans="1:16" x14ac:dyDescent="0.25">
      <c r="A366" s="5" t="s">
        <v>366</v>
      </c>
      <c r="B366" s="2">
        <v>4.3499999046325684</v>
      </c>
      <c r="D366" s="2">
        <v>0.69999998807907104</v>
      </c>
      <c r="F366" s="2">
        <v>0</v>
      </c>
      <c r="H366" s="2">
        <v>0</v>
      </c>
      <c r="J366" s="2">
        <v>0</v>
      </c>
      <c r="L366" s="2">
        <v>0</v>
      </c>
      <c r="N366" s="2">
        <v>0</v>
      </c>
      <c r="P366" s="2">
        <v>0.69999998807907104</v>
      </c>
    </row>
    <row r="367" spans="1:16" x14ac:dyDescent="0.25">
      <c r="A367" s="5" t="s">
        <v>367</v>
      </c>
      <c r="B367" s="2">
        <v>4.3499999046325684</v>
      </c>
      <c r="D367" s="2">
        <v>0.69999998807907104</v>
      </c>
      <c r="F367" s="2">
        <v>0</v>
      </c>
      <c r="H367" s="2">
        <v>0</v>
      </c>
      <c r="J367" s="2">
        <v>0</v>
      </c>
      <c r="L367" s="2">
        <v>0</v>
      </c>
      <c r="N367" s="2">
        <v>0</v>
      </c>
      <c r="P367" s="2">
        <v>0.69999998807907104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D5E4-7E47-4263-B12D-12A88B053393}">
  <dimension ref="A3:R28"/>
  <sheetViews>
    <sheetView topLeftCell="F22" zoomScaleNormal="100" workbookViewId="0">
      <selection activeCell="T33" sqref="T33"/>
    </sheetView>
  </sheetViews>
  <sheetFormatPr baseColWidth="10" defaultRowHeight="15" x14ac:dyDescent="0.25"/>
  <cols>
    <col min="5" max="5" width="15.140625" customWidth="1"/>
    <col min="6" max="6" width="16.42578125" customWidth="1"/>
  </cols>
  <sheetData>
    <row r="3" spans="1:11" x14ac:dyDescent="0.25">
      <c r="B3" s="1" t="s">
        <v>0</v>
      </c>
      <c r="C3" s="1" t="s">
        <v>1</v>
      </c>
      <c r="D3" s="1" t="s">
        <v>368</v>
      </c>
      <c r="E3" s="1" t="s">
        <v>369</v>
      </c>
      <c r="F3" s="1" t="s">
        <v>370</v>
      </c>
      <c r="G3" s="1" t="s">
        <v>371</v>
      </c>
      <c r="H3" s="1" t="s">
        <v>372</v>
      </c>
      <c r="I3" s="1" t="s">
        <v>376</v>
      </c>
      <c r="J3" s="1" t="s">
        <v>377</v>
      </c>
      <c r="K3" s="1" t="s">
        <v>373</v>
      </c>
    </row>
    <row r="4" spans="1:11" x14ac:dyDescent="0.25">
      <c r="A4" s="6">
        <v>43070</v>
      </c>
      <c r="B4" s="2">
        <v>27.9</v>
      </c>
      <c r="C4" s="2">
        <v>26.37</v>
      </c>
      <c r="D4" s="2">
        <v>146.36999464035034</v>
      </c>
      <c r="E4" s="2">
        <v>26.350000739097595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26.350000739097595</v>
      </c>
    </row>
    <row r="5" spans="1:11" x14ac:dyDescent="0.25">
      <c r="A5" s="6">
        <v>43101</v>
      </c>
      <c r="B5" s="2">
        <v>27.6</v>
      </c>
      <c r="C5" s="2">
        <v>42.19</v>
      </c>
      <c r="D5" s="2">
        <v>144.59999895095825</v>
      </c>
      <c r="E5" s="2">
        <v>42.160000443458557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42.160000443458557</v>
      </c>
    </row>
    <row r="6" spans="1:11" x14ac:dyDescent="0.25">
      <c r="A6" s="6">
        <v>43132</v>
      </c>
      <c r="B6" s="2">
        <v>26.25</v>
      </c>
      <c r="C6" s="2">
        <v>295.31</v>
      </c>
      <c r="D6" s="2">
        <v>115.73999977111816</v>
      </c>
      <c r="E6" s="2">
        <v>115.73999977111816</v>
      </c>
      <c r="F6" s="2">
        <v>152.65999937057495</v>
      </c>
      <c r="G6" s="2">
        <v>152.65999937057495</v>
      </c>
      <c r="H6" s="2">
        <v>0</v>
      </c>
      <c r="I6" s="2">
        <v>152.3799991607666</v>
      </c>
      <c r="J6" s="2">
        <v>0.2799999937415123</v>
      </c>
      <c r="K6" s="2">
        <v>295.11999893188477</v>
      </c>
    </row>
    <row r="7" spans="1:11" x14ac:dyDescent="0.25">
      <c r="A7" s="6">
        <v>43160</v>
      </c>
      <c r="B7" s="2">
        <v>25.9</v>
      </c>
      <c r="C7" s="2">
        <v>116.02</v>
      </c>
      <c r="D7" s="2">
        <v>124.09000182151794</v>
      </c>
      <c r="E7" s="2">
        <v>124.09000182151794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115.94000029563904</v>
      </c>
    </row>
    <row r="8" spans="1:11" x14ac:dyDescent="0.25">
      <c r="A8" s="6">
        <v>43191</v>
      </c>
      <c r="B8" s="2">
        <v>27.19</v>
      </c>
      <c r="C8" s="2">
        <v>36.909999999999997</v>
      </c>
      <c r="D8" s="2">
        <v>145.19000053405762</v>
      </c>
      <c r="E8" s="2">
        <v>55.750000715255737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36.90000057220459</v>
      </c>
    </row>
    <row r="9" spans="1:11" x14ac:dyDescent="0.25">
      <c r="A9" s="6">
        <v>43221</v>
      </c>
      <c r="B9" s="2">
        <v>27.65</v>
      </c>
      <c r="C9" s="2">
        <v>26.37</v>
      </c>
      <c r="D9" s="2">
        <v>157.16000127792358</v>
      </c>
      <c r="E9" s="2">
        <v>26.350000739097595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26.350000739097595</v>
      </c>
    </row>
    <row r="10" spans="1:11" x14ac:dyDescent="0.25">
      <c r="A10" s="6">
        <v>43252</v>
      </c>
      <c r="B10" s="2">
        <v>27.58</v>
      </c>
      <c r="C10" s="2">
        <v>0</v>
      </c>
      <c r="D10" s="2">
        <v>152.91999912261963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25">
      <c r="A11" s="6">
        <v>43282</v>
      </c>
      <c r="B11" s="2">
        <v>27.7</v>
      </c>
      <c r="C11" s="2">
        <v>0</v>
      </c>
      <c r="D11" s="2">
        <v>158.41000080108643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 x14ac:dyDescent="0.25">
      <c r="A12" s="6">
        <v>43313</v>
      </c>
      <c r="B12" s="2">
        <v>27.79</v>
      </c>
      <c r="C12" s="2">
        <v>0</v>
      </c>
      <c r="D12" s="2">
        <v>156.62000226974487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 x14ac:dyDescent="0.25">
      <c r="A13" s="6">
        <v>43344</v>
      </c>
      <c r="B13" s="2">
        <v>27.87</v>
      </c>
      <c r="C13" s="2">
        <v>0</v>
      </c>
      <c r="D13" s="2">
        <v>148.86999893188477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 x14ac:dyDescent="0.25">
      <c r="A14" s="6">
        <v>43374</v>
      </c>
      <c r="B14" s="2">
        <v>26.83</v>
      </c>
      <c r="C14" s="2">
        <v>0</v>
      </c>
      <c r="D14" s="2">
        <v>141.1600022315979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 x14ac:dyDescent="0.25">
      <c r="A15" s="6">
        <v>43405</v>
      </c>
      <c r="B15" s="2">
        <v>27.78</v>
      </c>
      <c r="C15" s="2">
        <v>0</v>
      </c>
      <c r="D15" s="2">
        <v>141.94999837875366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7" spans="1:18" x14ac:dyDescent="0.25">
      <c r="F17" s="7"/>
      <c r="G17" s="8">
        <v>43070</v>
      </c>
      <c r="H17" s="8">
        <v>43101</v>
      </c>
      <c r="I17" s="8">
        <v>43132</v>
      </c>
      <c r="J17" s="8">
        <v>43160</v>
      </c>
      <c r="K17" s="8">
        <v>43191</v>
      </c>
      <c r="L17" s="8">
        <v>43221</v>
      </c>
      <c r="M17" s="8">
        <v>43252</v>
      </c>
      <c r="N17" s="8">
        <v>43282</v>
      </c>
      <c r="O17" s="8">
        <v>43313</v>
      </c>
      <c r="P17" s="8">
        <v>43344</v>
      </c>
      <c r="Q17" s="8">
        <v>43374</v>
      </c>
      <c r="R17" s="8">
        <v>43405</v>
      </c>
    </row>
    <row r="18" spans="1:18" x14ac:dyDescent="0.25">
      <c r="F18" s="7" t="s">
        <v>754</v>
      </c>
      <c r="G18" s="9">
        <v>26.37</v>
      </c>
      <c r="H18" s="9">
        <v>42.19</v>
      </c>
      <c r="I18" s="9">
        <v>295.31</v>
      </c>
      <c r="J18" s="9">
        <v>116.02</v>
      </c>
      <c r="K18" s="9">
        <v>36.909999999999997</v>
      </c>
      <c r="L18" s="9">
        <v>26.37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x14ac:dyDescent="0.25">
      <c r="F19" s="7" t="s">
        <v>368</v>
      </c>
      <c r="G19" s="9">
        <v>146.36999464035034</v>
      </c>
      <c r="H19" s="9">
        <v>144.59999895095825</v>
      </c>
      <c r="I19" s="9">
        <v>115.73999977111816</v>
      </c>
      <c r="J19" s="9">
        <v>124.09000182151794</v>
      </c>
      <c r="K19" s="9">
        <v>145.19000053405762</v>
      </c>
      <c r="L19" s="9">
        <v>157.16000127792358</v>
      </c>
      <c r="M19" s="9">
        <v>152.91999912261963</v>
      </c>
      <c r="N19" s="9">
        <v>158.41000080108643</v>
      </c>
      <c r="O19" s="9">
        <v>156.62000226974487</v>
      </c>
      <c r="P19" s="9">
        <v>148.86999893188477</v>
      </c>
      <c r="Q19" s="9">
        <v>141.1600022315979</v>
      </c>
      <c r="R19" s="9">
        <v>141.94999837875366</v>
      </c>
    </row>
    <row r="20" spans="1:18" x14ac:dyDescent="0.25">
      <c r="F20" s="7" t="s">
        <v>374</v>
      </c>
      <c r="G20" s="9">
        <v>26.350000739097595</v>
      </c>
      <c r="H20" s="9">
        <v>42.160000443458557</v>
      </c>
      <c r="I20" s="9">
        <v>115.73999977111816</v>
      </c>
      <c r="J20" s="9">
        <v>124.09000182151794</v>
      </c>
      <c r="K20" s="9">
        <f>K18+J22</f>
        <v>96.339998178482048</v>
      </c>
      <c r="L20" s="9">
        <v>26.37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</row>
    <row r="21" spans="1:18" x14ac:dyDescent="0.25">
      <c r="A21" t="s">
        <v>743</v>
      </c>
      <c r="C21">
        <f>27*2.5</f>
        <v>67.5</v>
      </c>
      <c r="E21" t="s">
        <v>748</v>
      </c>
      <c r="F21" s="7" t="s">
        <v>753</v>
      </c>
      <c r="G21" s="9">
        <f>G19-G20</f>
        <v>120.01999390125275</v>
      </c>
      <c r="H21" s="9">
        <f>H19-H20</f>
        <v>102.43999850749969</v>
      </c>
      <c r="I21" s="9">
        <f>I19-I20</f>
        <v>0</v>
      </c>
      <c r="J21" s="9">
        <v>0</v>
      </c>
      <c r="K21" s="9">
        <f>K20-K18</f>
        <v>59.429998178482052</v>
      </c>
      <c r="L21" s="9">
        <f>L19-L20</f>
        <v>130.79000127792358</v>
      </c>
      <c r="M21" s="9">
        <f t="shared" ref="M21:Q21" si="0">M19-M20</f>
        <v>152.91999912261963</v>
      </c>
      <c r="N21" s="9">
        <f t="shared" si="0"/>
        <v>158.41000080108643</v>
      </c>
      <c r="O21" s="9">
        <f t="shared" si="0"/>
        <v>156.62000226974487</v>
      </c>
      <c r="P21" s="9">
        <f t="shared" si="0"/>
        <v>148.86999893188477</v>
      </c>
      <c r="Q21" s="9">
        <f t="shared" si="0"/>
        <v>141.1600022315979</v>
      </c>
      <c r="R21" s="9">
        <f>R19-R20</f>
        <v>141.94999837875366</v>
      </c>
    </row>
    <row r="22" spans="1:18" x14ac:dyDescent="0.25">
      <c r="E22" t="s">
        <v>747</v>
      </c>
      <c r="F22" s="7" t="s">
        <v>744</v>
      </c>
      <c r="G22" s="9">
        <v>0</v>
      </c>
      <c r="H22" s="9">
        <v>0</v>
      </c>
      <c r="I22" s="9">
        <v>67.5</v>
      </c>
      <c r="J22" s="9">
        <f>J18-J19+I22</f>
        <v>59.429998178482052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</row>
    <row r="23" spans="1:18" x14ac:dyDescent="0.25">
      <c r="E23" t="s">
        <v>746</v>
      </c>
      <c r="F23" s="7" t="s">
        <v>745</v>
      </c>
      <c r="G23" s="9">
        <v>0</v>
      </c>
      <c r="H23" s="9">
        <v>0</v>
      </c>
      <c r="I23" s="9">
        <v>112.07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5" spans="1:18" x14ac:dyDescent="0.25">
      <c r="F25" t="s">
        <v>749</v>
      </c>
      <c r="G25" s="2">
        <f>SUM(G18:R18)</f>
        <v>543.16999999999996</v>
      </c>
      <c r="I25" s="2"/>
    </row>
    <row r="26" spans="1:18" x14ac:dyDescent="0.25">
      <c r="F26" t="s">
        <v>750</v>
      </c>
      <c r="G26" s="2">
        <f>SUM(G20:R20)</f>
        <v>431.05000095367433</v>
      </c>
      <c r="I26" s="2"/>
      <c r="J26" s="2"/>
    </row>
    <row r="27" spans="1:18" x14ac:dyDescent="0.25">
      <c r="F27" t="s">
        <v>751</v>
      </c>
      <c r="G27" s="2">
        <f>SUM(G23:R23)</f>
        <v>112.07</v>
      </c>
      <c r="J27" s="2"/>
    </row>
    <row r="28" spans="1:18" x14ac:dyDescent="0.25">
      <c r="G28" s="2">
        <f>G26+G27</f>
        <v>543.12000095367432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9477C-FCF7-40C1-91EC-AB8328BDA9C2}">
  <dimension ref="A2:O14"/>
  <sheetViews>
    <sheetView workbookViewId="0">
      <selection activeCell="O13" sqref="O13"/>
    </sheetView>
  </sheetViews>
  <sheetFormatPr baseColWidth="10" defaultRowHeight="15" x14ac:dyDescent="0.25"/>
  <sheetData>
    <row r="2" spans="1:15" x14ac:dyDescent="0.25">
      <c r="E2" t="s">
        <v>756</v>
      </c>
      <c r="G2">
        <v>67.5</v>
      </c>
    </row>
    <row r="4" spans="1:15" x14ac:dyDescent="0.25">
      <c r="A4" s="7"/>
      <c r="B4" s="8">
        <v>43070</v>
      </c>
      <c r="C4" s="8">
        <v>43101</v>
      </c>
      <c r="D4" s="8">
        <v>43132</v>
      </c>
      <c r="E4" s="8">
        <v>43160</v>
      </c>
      <c r="F4" s="8">
        <v>43191</v>
      </c>
      <c r="G4" s="8">
        <v>43221</v>
      </c>
      <c r="H4" s="8">
        <v>43252</v>
      </c>
      <c r="I4" s="8">
        <v>43282</v>
      </c>
      <c r="J4" s="8">
        <v>43313</v>
      </c>
      <c r="K4" s="8">
        <v>43344</v>
      </c>
      <c r="L4" s="8">
        <v>43374</v>
      </c>
      <c r="M4" s="8">
        <v>43405</v>
      </c>
    </row>
    <row r="5" spans="1:15" x14ac:dyDescent="0.25">
      <c r="A5" s="7" t="s">
        <v>754</v>
      </c>
      <c r="B5" s="9">
        <v>150</v>
      </c>
      <c r="C5" s="9">
        <v>42.19</v>
      </c>
      <c r="D5" s="9">
        <v>295.31</v>
      </c>
      <c r="E5" s="9">
        <v>116.02</v>
      </c>
      <c r="F5" s="9">
        <v>36.909999999999997</v>
      </c>
      <c r="G5" s="9">
        <v>26.37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O5" t="s">
        <v>757</v>
      </c>
    </row>
    <row r="6" spans="1:15" x14ac:dyDescent="0.25">
      <c r="A6" s="7" t="s">
        <v>368</v>
      </c>
      <c r="B6" s="9">
        <v>146.36999464035034</v>
      </c>
      <c r="C6" s="9">
        <v>144.59999895095825</v>
      </c>
      <c r="D6" s="9">
        <v>115.73999977111816</v>
      </c>
      <c r="E6" s="9">
        <v>124.09000182151794</v>
      </c>
      <c r="F6" s="9">
        <v>145.19000053405762</v>
      </c>
      <c r="G6" s="9">
        <v>157.16000127792358</v>
      </c>
      <c r="H6" s="9">
        <v>152.91999912261963</v>
      </c>
      <c r="I6" s="9">
        <v>158.41000080108643</v>
      </c>
      <c r="J6" s="9">
        <v>156.62000226974487</v>
      </c>
      <c r="K6" s="9">
        <v>148.86999893188477</v>
      </c>
      <c r="L6" s="9">
        <v>141.1600022315979</v>
      </c>
      <c r="M6" s="9">
        <v>141.94999837875366</v>
      </c>
      <c r="O6" t="s">
        <v>758</v>
      </c>
    </row>
    <row r="7" spans="1:15" x14ac:dyDescent="0.25">
      <c r="A7" s="7" t="s">
        <v>374</v>
      </c>
      <c r="B7" s="9">
        <v>146.37</v>
      </c>
      <c r="C7" s="9">
        <f>C5+B9</f>
        <v>45.82</v>
      </c>
      <c r="D7" s="9">
        <v>115.74</v>
      </c>
      <c r="E7" s="9">
        <v>124.09</v>
      </c>
      <c r="F7" s="9">
        <f>F5+E9</f>
        <v>96.339999999999975</v>
      </c>
      <c r="G7" s="9"/>
      <c r="H7" s="9"/>
      <c r="I7" s="9"/>
      <c r="J7" s="9"/>
      <c r="K7" s="9"/>
      <c r="L7" s="9"/>
      <c r="M7" s="9"/>
      <c r="O7" t="s">
        <v>759</v>
      </c>
    </row>
    <row r="8" spans="1:15" x14ac:dyDescent="0.25">
      <c r="A8" s="7" t="s">
        <v>753</v>
      </c>
      <c r="B8" s="9">
        <v>0</v>
      </c>
      <c r="C8" s="9">
        <f>C6-C7</f>
        <v>98.779998950958259</v>
      </c>
      <c r="D8" s="9">
        <v>0</v>
      </c>
      <c r="E8" s="9">
        <v>0</v>
      </c>
      <c r="F8" s="9"/>
      <c r="G8" s="9"/>
      <c r="H8" s="9"/>
      <c r="I8" s="9"/>
      <c r="J8" s="9"/>
      <c r="K8" s="9"/>
      <c r="L8" s="9"/>
      <c r="M8" s="9"/>
      <c r="O8" t="s">
        <v>760</v>
      </c>
    </row>
    <row r="9" spans="1:15" x14ac:dyDescent="0.25">
      <c r="A9" s="7" t="s">
        <v>744</v>
      </c>
      <c r="B9" s="9">
        <v>3.63</v>
      </c>
      <c r="C9" s="9">
        <v>0</v>
      </c>
      <c r="D9" s="9">
        <v>67.5</v>
      </c>
      <c r="E9" s="9">
        <f>D9+E5-E7</f>
        <v>59.429999999999978</v>
      </c>
      <c r="F9" s="9"/>
      <c r="G9" s="9"/>
      <c r="H9" s="9"/>
      <c r="I9" s="9"/>
      <c r="J9" s="9"/>
      <c r="K9" s="9"/>
      <c r="L9" s="9"/>
      <c r="M9" s="9"/>
      <c r="O9" t="s">
        <v>761</v>
      </c>
    </row>
    <row r="10" spans="1:15" x14ac:dyDescent="0.25">
      <c r="A10" s="7" t="s">
        <v>745</v>
      </c>
      <c r="B10" s="9">
        <v>0</v>
      </c>
      <c r="C10" s="9">
        <v>0</v>
      </c>
      <c r="D10" s="9">
        <f>E14-D9</f>
        <v>112.07</v>
      </c>
      <c r="E10" s="9">
        <v>0</v>
      </c>
      <c r="F10" s="9"/>
      <c r="G10" s="9"/>
      <c r="H10" s="9"/>
      <c r="I10" s="9"/>
      <c r="J10" s="9"/>
      <c r="K10" s="9"/>
      <c r="L10" s="9"/>
      <c r="M10" s="9"/>
      <c r="O10" t="s">
        <v>762</v>
      </c>
    </row>
    <row r="11" spans="1:15" x14ac:dyDescent="0.25">
      <c r="O11" t="s">
        <v>763</v>
      </c>
    </row>
    <row r="12" spans="1:15" x14ac:dyDescent="0.25">
      <c r="O12" t="s">
        <v>764</v>
      </c>
    </row>
    <row r="13" spans="1:15" x14ac:dyDescent="0.25">
      <c r="C13" s="2">
        <f>B5-B7</f>
        <v>3.6299999999999955</v>
      </c>
    </row>
    <row r="14" spans="1:15" x14ac:dyDescent="0.25">
      <c r="B14" s="2"/>
      <c r="E14">
        <v>179.57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D9B1-4EF4-405E-9292-2E755D2CA8D8}">
  <dimension ref="A2:Q367"/>
  <sheetViews>
    <sheetView workbookViewId="0">
      <selection activeCell="H17" sqref="H17"/>
    </sheetView>
  </sheetViews>
  <sheetFormatPr baseColWidth="10" defaultRowHeight="15" x14ac:dyDescent="0.25"/>
  <sheetData>
    <row r="2" spans="1:17" x14ac:dyDescent="0.25">
      <c r="A2" s="3" t="s">
        <v>2</v>
      </c>
      <c r="B2" s="4" t="s">
        <v>368</v>
      </c>
      <c r="D2" s="1" t="s">
        <v>374</v>
      </c>
      <c r="E2" s="1"/>
      <c r="F2" s="1" t="s">
        <v>370</v>
      </c>
      <c r="G2" s="1"/>
      <c r="H2" s="1" t="s">
        <v>371</v>
      </c>
      <c r="I2" s="1"/>
      <c r="J2" s="1" t="s">
        <v>372</v>
      </c>
      <c r="K2" s="1"/>
      <c r="L2" s="1" t="s">
        <v>376</v>
      </c>
      <c r="M2" s="1"/>
      <c r="N2" s="1" t="s">
        <v>377</v>
      </c>
      <c r="O2" s="1"/>
      <c r="P2" s="1" t="s">
        <v>373</v>
      </c>
    </row>
    <row r="3" spans="1:17" x14ac:dyDescent="0.25">
      <c r="A3" s="5" t="s">
        <v>378</v>
      </c>
      <c r="B3" s="2">
        <v>4.7300000190734863</v>
      </c>
      <c r="C3" s="2">
        <f>SUM(B3:B33)</f>
        <v>146.36999464035034</v>
      </c>
      <c r="D3" s="2">
        <v>0.85000002384185791</v>
      </c>
      <c r="E3" s="2">
        <f>SUM(D3:D33)</f>
        <v>26.350000739097595</v>
      </c>
      <c r="F3" s="2">
        <v>0</v>
      </c>
      <c r="G3" s="2">
        <f>SUM(F3:F33)</f>
        <v>0</v>
      </c>
      <c r="H3" s="2">
        <v>0</v>
      </c>
      <c r="I3" s="2">
        <f>SUM(H3:H33)</f>
        <v>0</v>
      </c>
      <c r="J3" s="2">
        <v>0</v>
      </c>
      <c r="K3" s="2">
        <f>SUM(J3:J33)</f>
        <v>0</v>
      </c>
      <c r="L3" s="2">
        <v>0</v>
      </c>
      <c r="M3" s="2">
        <f>SUM(L3:L33)</f>
        <v>0</v>
      </c>
      <c r="N3" s="2">
        <v>0</v>
      </c>
      <c r="O3" s="2">
        <f>SUM(N3:N33)</f>
        <v>0</v>
      </c>
      <c r="P3" s="2">
        <v>0.85000002384185791</v>
      </c>
      <c r="Q3" s="2">
        <f>SUM(P3:P33)</f>
        <v>26.350000739097595</v>
      </c>
    </row>
    <row r="4" spans="1:17" x14ac:dyDescent="0.25">
      <c r="A4" s="5" t="s">
        <v>379</v>
      </c>
      <c r="B4" s="2">
        <v>4.7300000190734863</v>
      </c>
      <c r="C4" s="2">
        <f>SUM(B34:B64)</f>
        <v>144.59999895095825</v>
      </c>
      <c r="D4" s="2">
        <v>0.85000002384185791</v>
      </c>
      <c r="E4" s="2">
        <f>SUM(D34:D64)</f>
        <v>42.160000443458557</v>
      </c>
      <c r="F4" s="2">
        <v>0</v>
      </c>
      <c r="G4" s="2">
        <f>SUM(F34:F64)</f>
        <v>0</v>
      </c>
      <c r="H4" s="2">
        <v>0</v>
      </c>
      <c r="I4" s="2">
        <f>SUM(H34:H64)</f>
        <v>0</v>
      </c>
      <c r="J4" s="2">
        <v>0</v>
      </c>
      <c r="K4" s="2">
        <f>SUM(J34:J64)</f>
        <v>0</v>
      </c>
      <c r="L4" s="2">
        <v>0</v>
      </c>
      <c r="M4" s="2">
        <f>SUM(L34:L64)</f>
        <v>0</v>
      </c>
      <c r="N4" s="2">
        <v>0</v>
      </c>
      <c r="O4" s="2">
        <f>SUM(N34:N64)</f>
        <v>0</v>
      </c>
      <c r="P4" s="2">
        <v>0.85000002384185791</v>
      </c>
      <c r="Q4" s="2">
        <f>SUM(P34:P64)</f>
        <v>42.160000443458557</v>
      </c>
    </row>
    <row r="5" spans="1:17" x14ac:dyDescent="0.25">
      <c r="A5" s="5" t="s">
        <v>380</v>
      </c>
      <c r="B5" s="2">
        <v>4.7300000190734863</v>
      </c>
      <c r="C5" s="2">
        <f>SUM(B65:B92)</f>
        <v>115.73999977111816</v>
      </c>
      <c r="D5" s="2">
        <v>0.85000002384185791</v>
      </c>
      <c r="E5" s="2">
        <f>SUM(D65:D92)</f>
        <v>115.73999977111816</v>
      </c>
      <c r="F5" s="2">
        <v>0</v>
      </c>
      <c r="G5" s="2">
        <f>SUM(F65:F92)</f>
        <v>152.65999937057495</v>
      </c>
      <c r="H5" s="2">
        <v>0</v>
      </c>
      <c r="I5" s="2">
        <f>SUM(H65:H92)</f>
        <v>152.65999937057495</v>
      </c>
      <c r="J5" s="2">
        <v>0</v>
      </c>
      <c r="K5" s="2">
        <f>SUM(J65:J92)</f>
        <v>0</v>
      </c>
      <c r="L5" s="2">
        <v>0</v>
      </c>
      <c r="M5" s="2">
        <f>SUM(L65:L92)</f>
        <v>152.3799991607666</v>
      </c>
      <c r="N5" s="2">
        <v>0</v>
      </c>
      <c r="O5" s="2">
        <f>SUM(N65:N92)</f>
        <v>0.2799999937415123</v>
      </c>
      <c r="P5" s="2">
        <v>0.85000002384185791</v>
      </c>
      <c r="Q5" s="2">
        <f>SUM(P65:P92)</f>
        <v>295.11999893188477</v>
      </c>
    </row>
    <row r="6" spans="1:17" x14ac:dyDescent="0.25">
      <c r="A6" s="5" t="s">
        <v>381</v>
      </c>
      <c r="B6" s="2">
        <v>4.7300000190734863</v>
      </c>
      <c r="C6" s="2">
        <f>SUM(B93:B123)</f>
        <v>124.09000182151794</v>
      </c>
      <c r="D6" s="2">
        <v>0.85000002384185791</v>
      </c>
      <c r="E6" s="2">
        <f>SUM(D93:D123)</f>
        <v>124.09000182151794</v>
      </c>
      <c r="F6" s="2">
        <v>0</v>
      </c>
      <c r="G6" s="2">
        <f>SUM(F93:F123)</f>
        <v>0</v>
      </c>
      <c r="H6" s="2">
        <v>0</v>
      </c>
      <c r="I6" s="2">
        <f>SUM(H93:H123)</f>
        <v>0</v>
      </c>
      <c r="J6" s="2">
        <v>0</v>
      </c>
      <c r="K6" s="2">
        <f>SUM(J93:J123)</f>
        <v>0</v>
      </c>
      <c r="L6" s="2">
        <v>0</v>
      </c>
      <c r="M6" s="2">
        <f>SUM(L93:L123)</f>
        <v>0</v>
      </c>
      <c r="N6" s="2">
        <v>0</v>
      </c>
      <c r="O6" s="2">
        <f>SUM(N93:N123)</f>
        <v>0</v>
      </c>
      <c r="P6" s="2">
        <v>0.85000002384185791</v>
      </c>
      <c r="Q6" s="2">
        <f>SUM(P93:P123)</f>
        <v>115.94000029563904</v>
      </c>
    </row>
    <row r="7" spans="1:17" x14ac:dyDescent="0.25">
      <c r="A7" s="5" t="s">
        <v>382</v>
      </c>
      <c r="B7" s="2">
        <v>4.7300000190734863</v>
      </c>
      <c r="C7" s="2">
        <f>SUM(B124:B153)</f>
        <v>145.19000053405762</v>
      </c>
      <c r="D7" s="2">
        <v>0.85000002384185791</v>
      </c>
      <c r="E7" s="2">
        <f>SUM(D124:D153)</f>
        <v>55.750000715255737</v>
      </c>
      <c r="F7" s="2">
        <v>0</v>
      </c>
      <c r="G7" s="2">
        <f>SUM(F124:F153)</f>
        <v>0</v>
      </c>
      <c r="H7" s="2">
        <v>0</v>
      </c>
      <c r="I7" s="2">
        <f>SUM(H124:H153)</f>
        <v>0</v>
      </c>
      <c r="J7" s="2">
        <v>0</v>
      </c>
      <c r="K7" s="2">
        <f>SUM(J124:J153)</f>
        <v>0</v>
      </c>
      <c r="L7" s="2">
        <v>0</v>
      </c>
      <c r="M7" s="2">
        <f>SUM(L124:L153)</f>
        <v>0</v>
      </c>
      <c r="N7" s="2">
        <v>0</v>
      </c>
      <c r="O7" s="2">
        <f>SUM(N124:N153)</f>
        <v>0</v>
      </c>
      <c r="P7" s="2">
        <v>0.85000002384185791</v>
      </c>
      <c r="Q7" s="2">
        <f>SUM(P124:P153)</f>
        <v>36.90000057220459</v>
      </c>
    </row>
    <row r="8" spans="1:17" x14ac:dyDescent="0.25">
      <c r="A8" s="5" t="s">
        <v>383</v>
      </c>
      <c r="B8" s="2">
        <v>4.7199997901916504</v>
      </c>
      <c r="C8" s="2">
        <f>SUM(B154:B184)</f>
        <v>157.16000127792358</v>
      </c>
      <c r="D8" s="2">
        <v>0.85000002384185791</v>
      </c>
      <c r="E8" s="2">
        <f>SUM(D154:D184)</f>
        <v>26.350000739097595</v>
      </c>
      <c r="F8" s="2">
        <v>0</v>
      </c>
      <c r="G8" s="2">
        <f>SUM(F154:F184)</f>
        <v>0</v>
      </c>
      <c r="H8" s="2">
        <v>0</v>
      </c>
      <c r="I8" s="2">
        <f>SUM(H154:H184)</f>
        <v>0</v>
      </c>
      <c r="J8" s="2">
        <v>0</v>
      </c>
      <c r="K8" s="2">
        <f>SUM(J154:J184)</f>
        <v>0</v>
      </c>
      <c r="L8" s="2">
        <v>0</v>
      </c>
      <c r="M8" s="2">
        <f>SUM(L154:L184)</f>
        <v>0</v>
      </c>
      <c r="N8" s="2">
        <v>0</v>
      </c>
      <c r="O8" s="2">
        <f>SUM(N154:N184)</f>
        <v>0</v>
      </c>
      <c r="P8" s="2">
        <v>0.85000002384185791</v>
      </c>
      <c r="Q8" s="2">
        <f>SUM(P154:P184)</f>
        <v>26.350000739097595</v>
      </c>
    </row>
    <row r="9" spans="1:17" x14ac:dyDescent="0.25">
      <c r="A9" s="5" t="s">
        <v>384</v>
      </c>
      <c r="B9" s="2">
        <v>4.7199997901916504</v>
      </c>
      <c r="C9" s="2">
        <f>SUM(B185:B214)</f>
        <v>152.91999912261963</v>
      </c>
      <c r="D9" s="2">
        <v>0.85000002384185791</v>
      </c>
      <c r="E9" s="2">
        <f>SUM(D185:D214)</f>
        <v>0</v>
      </c>
      <c r="F9" s="2">
        <v>0</v>
      </c>
      <c r="G9" s="2">
        <f>SUM(F185:F214)</f>
        <v>0</v>
      </c>
      <c r="H9" s="2">
        <v>0</v>
      </c>
      <c r="I9" s="2">
        <f>SUM(H185:H214)</f>
        <v>0</v>
      </c>
      <c r="J9" s="2">
        <v>0</v>
      </c>
      <c r="K9" s="2">
        <f>SUM(J185:J214)</f>
        <v>0</v>
      </c>
      <c r="L9" s="2">
        <v>0</v>
      </c>
      <c r="M9" s="2">
        <f>SUM(L185:L214)</f>
        <v>0</v>
      </c>
      <c r="N9" s="2">
        <v>0</v>
      </c>
      <c r="O9" s="2">
        <f>SUM(N185:N214)</f>
        <v>0</v>
      </c>
      <c r="P9" s="2">
        <v>0.85000002384185791</v>
      </c>
      <c r="Q9" s="2">
        <f>SUM(P185:P214)</f>
        <v>0</v>
      </c>
    </row>
    <row r="10" spans="1:17" x14ac:dyDescent="0.25">
      <c r="A10" s="5" t="s">
        <v>385</v>
      </c>
      <c r="B10" s="2">
        <v>4.7199997901916504</v>
      </c>
      <c r="C10" s="2">
        <f>SUM(B215:B245)</f>
        <v>158.41000080108643</v>
      </c>
      <c r="D10" s="2">
        <v>0.85000002384185791</v>
      </c>
      <c r="E10" s="2">
        <f>SUM(D215:D245)</f>
        <v>0</v>
      </c>
      <c r="F10" s="2">
        <v>0</v>
      </c>
      <c r="G10" s="2">
        <f>SUM(F215:F245)</f>
        <v>0</v>
      </c>
      <c r="H10" s="2">
        <v>0</v>
      </c>
      <c r="I10" s="2">
        <f>SUM(H215:H245)</f>
        <v>0</v>
      </c>
      <c r="J10" s="2">
        <v>0</v>
      </c>
      <c r="K10" s="2">
        <f>SUM(J215:J245)</f>
        <v>0</v>
      </c>
      <c r="L10" s="2">
        <v>0</v>
      </c>
      <c r="M10" s="2">
        <f>SUM(L215:L245)</f>
        <v>0</v>
      </c>
      <c r="N10" s="2">
        <v>0</v>
      </c>
      <c r="O10" s="2">
        <f>SUM(N215:N245)</f>
        <v>0</v>
      </c>
      <c r="P10" s="2">
        <v>0.85000002384185791</v>
      </c>
      <c r="Q10" s="2">
        <f>SUM(P215:P245)</f>
        <v>0</v>
      </c>
    </row>
    <row r="11" spans="1:17" x14ac:dyDescent="0.25">
      <c r="A11" s="5" t="s">
        <v>386</v>
      </c>
      <c r="B11" s="2">
        <v>4.7199997901916504</v>
      </c>
      <c r="C11" s="2">
        <f>SUM(B246:B276)</f>
        <v>156.62000226974487</v>
      </c>
      <c r="D11" s="2">
        <v>0.85000002384185791</v>
      </c>
      <c r="E11" s="2">
        <f>SUM(D246:D276)</f>
        <v>0</v>
      </c>
      <c r="F11" s="2">
        <v>0</v>
      </c>
      <c r="G11" s="2">
        <f>SUM(F246:F276)</f>
        <v>0</v>
      </c>
      <c r="H11" s="2">
        <v>0</v>
      </c>
      <c r="I11" s="2">
        <f>SUM(H246:H276)</f>
        <v>0</v>
      </c>
      <c r="J11" s="2">
        <v>0</v>
      </c>
      <c r="K11" s="2">
        <f>SUM(J246:J276)</f>
        <v>0</v>
      </c>
      <c r="L11" s="2">
        <v>0</v>
      </c>
      <c r="M11" s="2">
        <f>SUM(L246:L276)</f>
        <v>0</v>
      </c>
      <c r="N11" s="2">
        <v>0</v>
      </c>
      <c r="O11" s="2">
        <f>SUM(N246:N276)</f>
        <v>0</v>
      </c>
      <c r="P11" s="2">
        <v>0.85000002384185791</v>
      </c>
      <c r="Q11" s="2">
        <f>SUM(P246:P276)</f>
        <v>0</v>
      </c>
    </row>
    <row r="12" spans="1:17" x14ac:dyDescent="0.25">
      <c r="A12" s="5" t="s">
        <v>387</v>
      </c>
      <c r="B12" s="2">
        <v>4.7199997901916504</v>
      </c>
      <c r="C12" s="2">
        <f>SUM(B277:B306)</f>
        <v>148.86999893188477</v>
      </c>
      <c r="D12" s="2">
        <v>0.85000002384185791</v>
      </c>
      <c r="E12" s="2">
        <f>SUM(D277:D306)</f>
        <v>0</v>
      </c>
      <c r="F12" s="2">
        <v>0</v>
      </c>
      <c r="G12" s="2">
        <f>SUM(F277:F306)</f>
        <v>0</v>
      </c>
      <c r="H12" s="2">
        <v>0</v>
      </c>
      <c r="I12" s="2">
        <f>SUM(H277:H306)</f>
        <v>0</v>
      </c>
      <c r="J12" s="2">
        <v>0</v>
      </c>
      <c r="K12" s="2">
        <f>SUM(J277:J306)</f>
        <v>0</v>
      </c>
      <c r="L12" s="2">
        <v>0</v>
      </c>
      <c r="M12" s="2">
        <f>SUM(L277:L306)</f>
        <v>0</v>
      </c>
      <c r="N12" s="2">
        <v>0</v>
      </c>
      <c r="O12" s="2">
        <f>SUM(N277:N306)</f>
        <v>0</v>
      </c>
      <c r="P12" s="2">
        <v>0.85000002384185791</v>
      </c>
      <c r="Q12" s="2">
        <f>SUM(P277:P306)</f>
        <v>0</v>
      </c>
    </row>
    <row r="13" spans="1:17" x14ac:dyDescent="0.25">
      <c r="A13" s="5" t="s">
        <v>388</v>
      </c>
      <c r="B13" s="2">
        <v>4.7199997901916504</v>
      </c>
      <c r="C13" s="2">
        <f>SUM(B307:B337)</f>
        <v>141.1600022315979</v>
      </c>
      <c r="D13" s="2">
        <v>0.85000002384185791</v>
      </c>
      <c r="E13" s="2">
        <f>SUM(D307:D337)</f>
        <v>0</v>
      </c>
      <c r="F13" s="2">
        <v>0</v>
      </c>
      <c r="G13" s="2">
        <f>SUM(F307:F337)</f>
        <v>0</v>
      </c>
      <c r="H13" s="2">
        <v>0</v>
      </c>
      <c r="I13" s="2">
        <f>SUM(H307:H337)</f>
        <v>0</v>
      </c>
      <c r="J13" s="2">
        <v>0</v>
      </c>
      <c r="K13" s="2">
        <f>SUM(J307:J337)</f>
        <v>0</v>
      </c>
      <c r="L13" s="2">
        <v>0</v>
      </c>
      <c r="M13" s="2">
        <f>SUM(L307:L337)</f>
        <v>0</v>
      </c>
      <c r="N13" s="2">
        <v>0</v>
      </c>
      <c r="O13" s="2">
        <f>SUM(N307:N337)</f>
        <v>0</v>
      </c>
      <c r="P13" s="2">
        <v>0.85000002384185791</v>
      </c>
      <c r="Q13" s="2">
        <f>SUM(P307:P337)</f>
        <v>0</v>
      </c>
    </row>
    <row r="14" spans="1:17" x14ac:dyDescent="0.25">
      <c r="A14" s="5" t="s">
        <v>389</v>
      </c>
      <c r="B14" s="2">
        <v>4.7199997901916504</v>
      </c>
      <c r="C14" s="2">
        <f>SUM(B338:B367)</f>
        <v>141.94999837875366</v>
      </c>
      <c r="D14" s="2">
        <v>0.85000002384185791</v>
      </c>
      <c r="E14" s="2">
        <f>SUM(D338:D367)</f>
        <v>0</v>
      </c>
      <c r="F14" s="2">
        <v>0</v>
      </c>
      <c r="G14" s="2">
        <f>SUM(F338:F367)</f>
        <v>0</v>
      </c>
      <c r="H14" s="2">
        <v>0</v>
      </c>
      <c r="I14" s="2">
        <f>SUM(H338:H367)</f>
        <v>0</v>
      </c>
      <c r="J14" s="2">
        <v>0</v>
      </c>
      <c r="K14" s="2">
        <f>SUM(J338:J367)</f>
        <v>0</v>
      </c>
      <c r="L14" s="2">
        <v>0</v>
      </c>
      <c r="M14" s="2">
        <f>SUM(L338:L367)</f>
        <v>0</v>
      </c>
      <c r="N14" s="2">
        <v>0</v>
      </c>
      <c r="O14" s="2">
        <f>SUM(N338:N367)</f>
        <v>0</v>
      </c>
      <c r="P14" s="2">
        <v>0.85000002384185791</v>
      </c>
      <c r="Q14" s="2">
        <f>SUM(P338:P367)</f>
        <v>0</v>
      </c>
    </row>
    <row r="15" spans="1:17" x14ac:dyDescent="0.25">
      <c r="A15" s="5" t="s">
        <v>390</v>
      </c>
      <c r="B15" s="2">
        <v>4.7199997901916504</v>
      </c>
      <c r="D15" s="2">
        <v>0.85000002384185791</v>
      </c>
      <c r="F15" s="2">
        <v>0</v>
      </c>
      <c r="H15" s="2">
        <v>0</v>
      </c>
      <c r="J15" s="2">
        <v>0</v>
      </c>
      <c r="L15" s="2">
        <v>0</v>
      </c>
      <c r="N15" s="2">
        <v>0</v>
      </c>
      <c r="P15" s="2">
        <v>0.85000002384185791</v>
      </c>
    </row>
    <row r="16" spans="1:17" x14ac:dyDescent="0.25">
      <c r="A16" s="5" t="s">
        <v>391</v>
      </c>
      <c r="B16" s="2">
        <v>4.7199997901916504</v>
      </c>
      <c r="D16" s="2">
        <v>0.85000002384185791</v>
      </c>
      <c r="F16" s="2">
        <v>0</v>
      </c>
      <c r="H16" s="2">
        <v>0</v>
      </c>
      <c r="J16" s="2">
        <v>0</v>
      </c>
      <c r="L16" s="2">
        <v>0</v>
      </c>
      <c r="N16" s="2">
        <v>0</v>
      </c>
      <c r="P16" s="2">
        <v>0.85000002384185791</v>
      </c>
    </row>
    <row r="17" spans="1:16" x14ac:dyDescent="0.25">
      <c r="A17" s="5" t="s">
        <v>392</v>
      </c>
      <c r="B17" s="2">
        <v>4.7199997901916504</v>
      </c>
      <c r="D17" s="2">
        <v>0.85000002384185791</v>
      </c>
      <c r="F17" s="2">
        <v>0</v>
      </c>
      <c r="H17" s="2">
        <v>0</v>
      </c>
      <c r="J17" s="2">
        <v>0</v>
      </c>
      <c r="L17" s="2">
        <v>0</v>
      </c>
      <c r="N17" s="2">
        <v>0</v>
      </c>
      <c r="P17" s="2">
        <v>0.85000002384185791</v>
      </c>
    </row>
    <row r="18" spans="1:16" x14ac:dyDescent="0.25">
      <c r="A18" s="5" t="s">
        <v>393</v>
      </c>
      <c r="B18" s="2">
        <v>4.7199997901916504</v>
      </c>
      <c r="D18" s="2">
        <v>0.85000002384185791</v>
      </c>
      <c r="F18" s="2">
        <v>0</v>
      </c>
      <c r="H18" s="2">
        <v>0</v>
      </c>
      <c r="J18" s="2">
        <v>0</v>
      </c>
      <c r="L18" s="2">
        <v>0</v>
      </c>
      <c r="N18" s="2">
        <v>0</v>
      </c>
      <c r="P18" s="2">
        <v>0.85000002384185791</v>
      </c>
    </row>
    <row r="19" spans="1:16" x14ac:dyDescent="0.25">
      <c r="A19" s="5" t="s">
        <v>394</v>
      </c>
      <c r="B19" s="2">
        <v>4.7199997901916504</v>
      </c>
      <c r="D19" s="2">
        <v>0.85000002384185791</v>
      </c>
      <c r="F19" s="2">
        <v>0</v>
      </c>
      <c r="H19" s="2">
        <v>0</v>
      </c>
      <c r="J19" s="2">
        <v>0</v>
      </c>
      <c r="L19" s="2">
        <v>0</v>
      </c>
      <c r="N19" s="2">
        <v>0</v>
      </c>
      <c r="P19" s="2">
        <v>0.85000002384185791</v>
      </c>
    </row>
    <row r="20" spans="1:16" x14ac:dyDescent="0.25">
      <c r="A20" s="5" t="s">
        <v>395</v>
      </c>
      <c r="B20" s="2">
        <v>4.7199997901916504</v>
      </c>
      <c r="D20" s="2">
        <v>0.85000002384185791</v>
      </c>
      <c r="F20" s="2">
        <v>0</v>
      </c>
      <c r="H20" s="2">
        <v>0</v>
      </c>
      <c r="J20" s="2">
        <v>0</v>
      </c>
      <c r="L20" s="2">
        <v>0</v>
      </c>
      <c r="N20" s="2">
        <v>0</v>
      </c>
      <c r="P20" s="2">
        <v>0.85000002384185791</v>
      </c>
    </row>
    <row r="21" spans="1:16" x14ac:dyDescent="0.25">
      <c r="A21" s="5" t="s">
        <v>396</v>
      </c>
      <c r="B21" s="2">
        <v>4.7199997901916504</v>
      </c>
      <c r="D21" s="2">
        <v>0.85000002384185791</v>
      </c>
      <c r="F21" s="2">
        <v>0</v>
      </c>
      <c r="H21" s="2">
        <v>0</v>
      </c>
      <c r="J21" s="2">
        <v>0</v>
      </c>
      <c r="L21" s="2">
        <v>0</v>
      </c>
      <c r="N21" s="2">
        <v>0</v>
      </c>
      <c r="P21" s="2">
        <v>0.85000002384185791</v>
      </c>
    </row>
    <row r="22" spans="1:16" x14ac:dyDescent="0.25">
      <c r="A22" s="5" t="s">
        <v>397</v>
      </c>
      <c r="B22" s="2">
        <v>4.7199997901916504</v>
      </c>
      <c r="D22" s="2">
        <v>0.85000002384185791</v>
      </c>
      <c r="F22" s="2">
        <v>0</v>
      </c>
      <c r="H22" s="2">
        <v>0</v>
      </c>
      <c r="J22" s="2">
        <v>0</v>
      </c>
      <c r="L22" s="2">
        <v>0</v>
      </c>
      <c r="N22" s="2">
        <v>0</v>
      </c>
      <c r="P22" s="2">
        <v>0.85000002384185791</v>
      </c>
    </row>
    <row r="23" spans="1:16" x14ac:dyDescent="0.25">
      <c r="A23" s="5" t="s">
        <v>398</v>
      </c>
      <c r="B23" s="2">
        <v>4.7199997901916504</v>
      </c>
      <c r="D23" s="2">
        <v>0.85000002384185791</v>
      </c>
      <c r="F23" s="2">
        <v>0</v>
      </c>
      <c r="H23" s="2">
        <v>0</v>
      </c>
      <c r="J23" s="2">
        <v>0</v>
      </c>
      <c r="L23" s="2">
        <v>0</v>
      </c>
      <c r="N23" s="2">
        <v>0</v>
      </c>
      <c r="P23" s="2">
        <v>0.85000002384185791</v>
      </c>
    </row>
    <row r="24" spans="1:16" x14ac:dyDescent="0.25">
      <c r="A24" s="5" t="s">
        <v>399</v>
      </c>
      <c r="B24" s="2">
        <v>4.7199997901916504</v>
      </c>
      <c r="D24" s="2">
        <v>0.85000002384185791</v>
      </c>
      <c r="F24" s="2">
        <v>0</v>
      </c>
      <c r="H24" s="2">
        <v>0</v>
      </c>
      <c r="J24" s="2">
        <v>0</v>
      </c>
      <c r="L24" s="2">
        <v>0</v>
      </c>
      <c r="N24" s="2">
        <v>0</v>
      </c>
      <c r="P24" s="2">
        <v>0.85000002384185791</v>
      </c>
    </row>
    <row r="25" spans="1:16" x14ac:dyDescent="0.25">
      <c r="A25" s="5" t="s">
        <v>400</v>
      </c>
      <c r="B25" s="2">
        <v>4.7199997901916504</v>
      </c>
      <c r="D25" s="2">
        <v>0.85000002384185791</v>
      </c>
      <c r="F25" s="2">
        <v>0</v>
      </c>
      <c r="H25" s="2">
        <v>0</v>
      </c>
      <c r="J25" s="2">
        <v>0</v>
      </c>
      <c r="L25" s="2">
        <v>0</v>
      </c>
      <c r="N25" s="2">
        <v>0</v>
      </c>
      <c r="P25" s="2">
        <v>0.85000002384185791</v>
      </c>
    </row>
    <row r="26" spans="1:16" x14ac:dyDescent="0.25">
      <c r="A26" s="5" t="s">
        <v>401</v>
      </c>
      <c r="B26" s="2">
        <v>4.7199997901916504</v>
      </c>
      <c r="D26" s="2">
        <v>0.85000002384185791</v>
      </c>
      <c r="F26" s="2">
        <v>0</v>
      </c>
      <c r="H26" s="2">
        <v>0</v>
      </c>
      <c r="J26" s="2">
        <v>0</v>
      </c>
      <c r="L26" s="2">
        <v>0</v>
      </c>
      <c r="N26" s="2">
        <v>0</v>
      </c>
      <c r="P26" s="2">
        <v>0.85000002384185791</v>
      </c>
    </row>
    <row r="27" spans="1:16" x14ac:dyDescent="0.25">
      <c r="A27" s="5" t="s">
        <v>402</v>
      </c>
      <c r="B27" s="2">
        <v>4.7199997901916504</v>
      </c>
      <c r="D27" s="2">
        <v>0.85000002384185791</v>
      </c>
      <c r="F27" s="2">
        <v>0</v>
      </c>
      <c r="H27" s="2">
        <v>0</v>
      </c>
      <c r="J27" s="2">
        <v>0</v>
      </c>
      <c r="L27" s="2">
        <v>0</v>
      </c>
      <c r="N27" s="2">
        <v>0</v>
      </c>
      <c r="P27" s="2">
        <v>0.85000002384185791</v>
      </c>
    </row>
    <row r="28" spans="1:16" x14ac:dyDescent="0.25">
      <c r="A28" s="5" t="s">
        <v>403</v>
      </c>
      <c r="B28" s="2">
        <v>4.7199997901916504</v>
      </c>
      <c r="D28" s="2">
        <v>0.85000002384185791</v>
      </c>
      <c r="F28" s="2">
        <v>0</v>
      </c>
      <c r="H28" s="2">
        <v>0</v>
      </c>
      <c r="J28" s="2">
        <v>0</v>
      </c>
      <c r="L28" s="2">
        <v>0</v>
      </c>
      <c r="N28" s="2">
        <v>0</v>
      </c>
      <c r="P28" s="2">
        <v>0.85000002384185791</v>
      </c>
    </row>
    <row r="29" spans="1:16" x14ac:dyDescent="0.25">
      <c r="A29" s="5" t="s">
        <v>404</v>
      </c>
      <c r="B29" s="2">
        <v>4.7199997901916504</v>
      </c>
      <c r="D29" s="2">
        <v>0.85000002384185791</v>
      </c>
      <c r="F29" s="2">
        <v>0</v>
      </c>
      <c r="H29" s="2">
        <v>0</v>
      </c>
      <c r="J29" s="2">
        <v>0</v>
      </c>
      <c r="L29" s="2">
        <v>0</v>
      </c>
      <c r="N29" s="2">
        <v>0</v>
      </c>
      <c r="P29" s="2">
        <v>0.85000002384185791</v>
      </c>
    </row>
    <row r="30" spans="1:16" x14ac:dyDescent="0.25">
      <c r="A30" s="5" t="s">
        <v>405</v>
      </c>
      <c r="B30" s="2">
        <v>4.7199997901916504</v>
      </c>
      <c r="D30" s="2">
        <v>0.85000002384185791</v>
      </c>
      <c r="F30" s="2">
        <v>0</v>
      </c>
      <c r="H30" s="2">
        <v>0</v>
      </c>
      <c r="J30" s="2">
        <v>0</v>
      </c>
      <c r="L30" s="2">
        <v>0</v>
      </c>
      <c r="N30" s="2">
        <v>0</v>
      </c>
      <c r="P30" s="2">
        <v>0.85000002384185791</v>
      </c>
    </row>
    <row r="31" spans="1:16" x14ac:dyDescent="0.25">
      <c r="A31" s="5" t="s">
        <v>406</v>
      </c>
      <c r="B31" s="2">
        <v>4.7199997901916504</v>
      </c>
      <c r="D31" s="2">
        <v>0.85000002384185791</v>
      </c>
      <c r="F31" s="2">
        <v>0</v>
      </c>
      <c r="H31" s="2">
        <v>0</v>
      </c>
      <c r="J31" s="2">
        <v>0</v>
      </c>
      <c r="L31" s="2">
        <v>0</v>
      </c>
      <c r="N31" s="2">
        <v>0</v>
      </c>
      <c r="P31" s="2">
        <v>0.85000002384185791</v>
      </c>
    </row>
    <row r="32" spans="1:16" x14ac:dyDescent="0.25">
      <c r="A32" s="5" t="s">
        <v>407</v>
      </c>
      <c r="B32" s="2">
        <v>4.7199997901916504</v>
      </c>
      <c r="D32" s="2">
        <v>0.85000002384185791</v>
      </c>
      <c r="F32" s="2">
        <v>0</v>
      </c>
      <c r="H32" s="2">
        <v>0</v>
      </c>
      <c r="J32" s="2">
        <v>0</v>
      </c>
      <c r="L32" s="2">
        <v>0</v>
      </c>
      <c r="N32" s="2">
        <v>0</v>
      </c>
      <c r="P32" s="2">
        <v>0.85000002384185791</v>
      </c>
    </row>
    <row r="33" spans="1:16" x14ac:dyDescent="0.25">
      <c r="A33" s="5" t="s">
        <v>408</v>
      </c>
      <c r="B33" s="2">
        <v>4.7199997901916504</v>
      </c>
      <c r="D33" s="2">
        <v>0.85000002384185791</v>
      </c>
      <c r="F33" s="2">
        <v>0</v>
      </c>
      <c r="H33" s="2">
        <v>0</v>
      </c>
      <c r="J33" s="2">
        <v>0</v>
      </c>
      <c r="L33" s="2">
        <v>0</v>
      </c>
      <c r="N33" s="2">
        <v>0</v>
      </c>
      <c r="P33" s="2">
        <v>0.85000002384185791</v>
      </c>
    </row>
    <row r="34" spans="1:16" x14ac:dyDescent="0.25">
      <c r="A34" s="5" t="s">
        <v>409</v>
      </c>
      <c r="B34" s="2">
        <v>4.6399998664855957</v>
      </c>
      <c r="D34" s="2">
        <v>1.3600000143051147</v>
      </c>
      <c r="F34" s="2">
        <v>0</v>
      </c>
      <c r="H34" s="2">
        <v>0</v>
      </c>
      <c r="J34" s="2">
        <v>0</v>
      </c>
      <c r="L34" s="2">
        <v>0</v>
      </c>
      <c r="N34" s="2">
        <v>0</v>
      </c>
      <c r="P34" s="2">
        <v>1.3600000143051147</v>
      </c>
    </row>
    <row r="35" spans="1:16" x14ac:dyDescent="0.25">
      <c r="A35" s="5" t="s">
        <v>410</v>
      </c>
      <c r="B35" s="2">
        <v>4.6399998664855957</v>
      </c>
      <c r="D35" s="2">
        <v>1.3600000143051147</v>
      </c>
      <c r="F35" s="2">
        <v>0</v>
      </c>
      <c r="H35" s="2">
        <v>0</v>
      </c>
      <c r="J35" s="2">
        <v>0</v>
      </c>
      <c r="L35" s="2">
        <v>0</v>
      </c>
      <c r="N35" s="2">
        <v>0</v>
      </c>
      <c r="P35" s="2">
        <v>1.3600000143051147</v>
      </c>
    </row>
    <row r="36" spans="1:16" x14ac:dyDescent="0.25">
      <c r="A36" s="5" t="s">
        <v>411</v>
      </c>
      <c r="B36" s="2">
        <v>4.6399998664855957</v>
      </c>
      <c r="D36" s="2">
        <v>1.3600000143051147</v>
      </c>
      <c r="F36" s="2">
        <v>0</v>
      </c>
      <c r="H36" s="2">
        <v>0</v>
      </c>
      <c r="J36" s="2">
        <v>0</v>
      </c>
      <c r="L36" s="2">
        <v>0</v>
      </c>
      <c r="N36" s="2">
        <v>0</v>
      </c>
      <c r="P36" s="2">
        <v>1.3600000143051147</v>
      </c>
    </row>
    <row r="37" spans="1:16" x14ac:dyDescent="0.25">
      <c r="A37" s="5" t="s">
        <v>412</v>
      </c>
      <c r="B37" s="2">
        <v>4.6399998664855957</v>
      </c>
      <c r="D37" s="2">
        <v>1.3600000143051147</v>
      </c>
      <c r="F37" s="2">
        <v>0</v>
      </c>
      <c r="H37" s="2">
        <v>0</v>
      </c>
      <c r="J37" s="2">
        <v>0</v>
      </c>
      <c r="L37" s="2">
        <v>0</v>
      </c>
      <c r="N37" s="2">
        <v>0</v>
      </c>
      <c r="P37" s="2">
        <v>1.3600000143051147</v>
      </c>
    </row>
    <row r="38" spans="1:16" x14ac:dyDescent="0.25">
      <c r="A38" s="5" t="s">
        <v>413</v>
      </c>
      <c r="B38" s="2">
        <v>4.6500000953674316</v>
      </c>
      <c r="D38" s="2">
        <v>1.3600000143051147</v>
      </c>
      <c r="F38" s="2">
        <v>0</v>
      </c>
      <c r="H38" s="2">
        <v>0</v>
      </c>
      <c r="J38" s="2">
        <v>0</v>
      </c>
      <c r="L38" s="2">
        <v>0</v>
      </c>
      <c r="N38" s="2">
        <v>0</v>
      </c>
      <c r="P38" s="2">
        <v>1.3600000143051147</v>
      </c>
    </row>
    <row r="39" spans="1:16" x14ac:dyDescent="0.25">
      <c r="A39" s="5" t="s">
        <v>414</v>
      </c>
      <c r="B39" s="2">
        <v>4.6500000953674316</v>
      </c>
      <c r="D39" s="2">
        <v>1.3600000143051147</v>
      </c>
      <c r="F39" s="2">
        <v>0</v>
      </c>
      <c r="H39" s="2">
        <v>0</v>
      </c>
      <c r="J39" s="2">
        <v>0</v>
      </c>
      <c r="L39" s="2">
        <v>0</v>
      </c>
      <c r="N39" s="2">
        <v>0</v>
      </c>
      <c r="P39" s="2">
        <v>1.3600000143051147</v>
      </c>
    </row>
    <row r="40" spans="1:16" x14ac:dyDescent="0.25">
      <c r="A40" s="5" t="s">
        <v>415</v>
      </c>
      <c r="B40" s="2">
        <v>4.6500000953674316</v>
      </c>
      <c r="D40" s="2">
        <v>1.3600000143051147</v>
      </c>
      <c r="F40" s="2">
        <v>0</v>
      </c>
      <c r="H40" s="2">
        <v>0</v>
      </c>
      <c r="J40" s="2">
        <v>0</v>
      </c>
      <c r="L40" s="2">
        <v>0</v>
      </c>
      <c r="N40" s="2">
        <v>0</v>
      </c>
      <c r="P40" s="2">
        <v>1.3600000143051147</v>
      </c>
    </row>
    <row r="41" spans="1:16" x14ac:dyDescent="0.25">
      <c r="A41" s="5" t="s">
        <v>416</v>
      </c>
      <c r="B41" s="2">
        <v>4.6500000953674316</v>
      </c>
      <c r="D41" s="2">
        <v>1.3600000143051147</v>
      </c>
      <c r="F41" s="2">
        <v>0</v>
      </c>
      <c r="H41" s="2">
        <v>0</v>
      </c>
      <c r="J41" s="2">
        <v>0</v>
      </c>
      <c r="L41" s="2">
        <v>0</v>
      </c>
      <c r="N41" s="2">
        <v>0</v>
      </c>
      <c r="P41" s="2">
        <v>1.3600000143051147</v>
      </c>
    </row>
    <row r="42" spans="1:16" x14ac:dyDescent="0.25">
      <c r="A42" s="5" t="s">
        <v>417</v>
      </c>
      <c r="B42" s="2">
        <v>4.6500000953674316</v>
      </c>
      <c r="D42" s="2">
        <v>1.3600000143051147</v>
      </c>
      <c r="F42" s="2">
        <v>0</v>
      </c>
      <c r="H42" s="2">
        <v>0</v>
      </c>
      <c r="J42" s="2">
        <v>0</v>
      </c>
      <c r="L42" s="2">
        <v>0</v>
      </c>
      <c r="N42" s="2">
        <v>0</v>
      </c>
      <c r="P42" s="2">
        <v>1.3600000143051147</v>
      </c>
    </row>
    <row r="43" spans="1:16" x14ac:dyDescent="0.25">
      <c r="A43" s="5" t="s">
        <v>418</v>
      </c>
      <c r="B43" s="2">
        <v>4.6500000953674316</v>
      </c>
      <c r="D43" s="2">
        <v>1.3600000143051147</v>
      </c>
      <c r="F43" s="2">
        <v>0</v>
      </c>
      <c r="H43" s="2">
        <v>0</v>
      </c>
      <c r="J43" s="2">
        <v>0</v>
      </c>
      <c r="L43" s="2">
        <v>0</v>
      </c>
      <c r="N43" s="2">
        <v>0</v>
      </c>
      <c r="P43" s="2">
        <v>1.3600000143051147</v>
      </c>
    </row>
    <row r="44" spans="1:16" x14ac:dyDescent="0.25">
      <c r="A44" s="5" t="s">
        <v>419</v>
      </c>
      <c r="B44" s="2">
        <v>4.6500000953674316</v>
      </c>
      <c r="D44" s="2">
        <v>1.3600000143051147</v>
      </c>
      <c r="F44" s="2">
        <v>0</v>
      </c>
      <c r="H44" s="2">
        <v>0</v>
      </c>
      <c r="J44" s="2">
        <v>0</v>
      </c>
      <c r="L44" s="2">
        <v>0</v>
      </c>
      <c r="N44" s="2">
        <v>0</v>
      </c>
      <c r="P44" s="2">
        <v>1.3600000143051147</v>
      </c>
    </row>
    <row r="45" spans="1:16" x14ac:dyDescent="0.25">
      <c r="A45" s="5" t="s">
        <v>420</v>
      </c>
      <c r="B45" s="2">
        <v>4.6599998474121094</v>
      </c>
      <c r="D45" s="2">
        <v>1.3600000143051147</v>
      </c>
      <c r="F45" s="2">
        <v>0</v>
      </c>
      <c r="H45" s="2">
        <v>0</v>
      </c>
      <c r="J45" s="2">
        <v>0</v>
      </c>
      <c r="L45" s="2">
        <v>0</v>
      </c>
      <c r="N45" s="2">
        <v>0</v>
      </c>
      <c r="P45" s="2">
        <v>1.3600000143051147</v>
      </c>
    </row>
    <row r="46" spans="1:16" x14ac:dyDescent="0.25">
      <c r="A46" s="5" t="s">
        <v>421</v>
      </c>
      <c r="B46" s="2">
        <v>4.6599998474121094</v>
      </c>
      <c r="D46" s="2">
        <v>1.3600000143051147</v>
      </c>
      <c r="F46" s="2">
        <v>0</v>
      </c>
      <c r="H46" s="2">
        <v>0</v>
      </c>
      <c r="J46" s="2">
        <v>0</v>
      </c>
      <c r="L46" s="2">
        <v>0</v>
      </c>
      <c r="N46" s="2">
        <v>0</v>
      </c>
      <c r="P46" s="2">
        <v>1.3600000143051147</v>
      </c>
    </row>
    <row r="47" spans="1:16" x14ac:dyDescent="0.25">
      <c r="A47" s="5" t="s">
        <v>422</v>
      </c>
      <c r="B47" s="2">
        <v>4.6599998474121094</v>
      </c>
      <c r="D47" s="2">
        <v>1.3600000143051147</v>
      </c>
      <c r="F47" s="2">
        <v>0</v>
      </c>
      <c r="H47" s="2">
        <v>0</v>
      </c>
      <c r="J47" s="2">
        <v>0</v>
      </c>
      <c r="L47" s="2">
        <v>0</v>
      </c>
      <c r="N47" s="2">
        <v>0</v>
      </c>
      <c r="P47" s="2">
        <v>1.3600000143051147</v>
      </c>
    </row>
    <row r="48" spans="1:16" x14ac:dyDescent="0.25">
      <c r="A48" s="5" t="s">
        <v>423</v>
      </c>
      <c r="B48" s="2">
        <v>4.6599998474121094</v>
      </c>
      <c r="D48" s="2">
        <v>1.3600000143051147</v>
      </c>
      <c r="F48" s="2">
        <v>0</v>
      </c>
      <c r="H48" s="2">
        <v>0</v>
      </c>
      <c r="J48" s="2">
        <v>0</v>
      </c>
      <c r="L48" s="2">
        <v>0</v>
      </c>
      <c r="N48" s="2">
        <v>0</v>
      </c>
      <c r="P48" s="2">
        <v>1.3600000143051147</v>
      </c>
    </row>
    <row r="49" spans="1:16" x14ac:dyDescent="0.25">
      <c r="A49" s="5" t="s">
        <v>424</v>
      </c>
      <c r="B49" s="2">
        <v>4.6599998474121094</v>
      </c>
      <c r="D49" s="2">
        <v>1.3600000143051147</v>
      </c>
      <c r="F49" s="2">
        <v>0</v>
      </c>
      <c r="H49" s="2">
        <v>0</v>
      </c>
      <c r="J49" s="2">
        <v>0</v>
      </c>
      <c r="L49" s="2">
        <v>0</v>
      </c>
      <c r="N49" s="2">
        <v>0</v>
      </c>
      <c r="P49" s="2">
        <v>1.3600000143051147</v>
      </c>
    </row>
    <row r="50" spans="1:16" x14ac:dyDescent="0.25">
      <c r="A50" s="5" t="s">
        <v>425</v>
      </c>
      <c r="B50" s="2">
        <v>4.6599998474121094</v>
      </c>
      <c r="D50" s="2">
        <v>1.3600000143051147</v>
      </c>
      <c r="F50" s="2">
        <v>0</v>
      </c>
      <c r="H50" s="2">
        <v>0</v>
      </c>
      <c r="J50" s="2">
        <v>0</v>
      </c>
      <c r="L50" s="2">
        <v>0</v>
      </c>
      <c r="N50" s="2">
        <v>0</v>
      </c>
      <c r="P50" s="2">
        <v>1.3600000143051147</v>
      </c>
    </row>
    <row r="51" spans="1:16" x14ac:dyDescent="0.25">
      <c r="A51" s="5" t="s">
        <v>426</v>
      </c>
      <c r="B51" s="2">
        <v>4.6700000762939453</v>
      </c>
      <c r="D51" s="2">
        <v>1.3600000143051147</v>
      </c>
      <c r="F51" s="2">
        <v>0</v>
      </c>
      <c r="H51" s="2">
        <v>0</v>
      </c>
      <c r="J51" s="2">
        <v>0</v>
      </c>
      <c r="L51" s="2">
        <v>0</v>
      </c>
      <c r="N51" s="2">
        <v>0</v>
      </c>
      <c r="P51" s="2">
        <v>1.3600000143051147</v>
      </c>
    </row>
    <row r="52" spans="1:16" x14ac:dyDescent="0.25">
      <c r="A52" s="5" t="s">
        <v>427</v>
      </c>
      <c r="B52" s="2">
        <v>4.6700000762939453</v>
      </c>
      <c r="D52" s="2">
        <v>1.3600000143051147</v>
      </c>
      <c r="F52" s="2">
        <v>0</v>
      </c>
      <c r="H52" s="2">
        <v>0</v>
      </c>
      <c r="J52" s="2">
        <v>0</v>
      </c>
      <c r="L52" s="2">
        <v>0</v>
      </c>
      <c r="N52" s="2">
        <v>0</v>
      </c>
      <c r="P52" s="2">
        <v>1.3600000143051147</v>
      </c>
    </row>
    <row r="53" spans="1:16" x14ac:dyDescent="0.25">
      <c r="A53" s="5" t="s">
        <v>428</v>
      </c>
      <c r="B53" s="2">
        <v>4.6700000762939453</v>
      </c>
      <c r="D53" s="2">
        <v>1.3600000143051147</v>
      </c>
      <c r="F53" s="2">
        <v>0</v>
      </c>
      <c r="H53" s="2">
        <v>0</v>
      </c>
      <c r="J53" s="2">
        <v>0</v>
      </c>
      <c r="L53" s="2">
        <v>0</v>
      </c>
      <c r="N53" s="2">
        <v>0</v>
      </c>
      <c r="P53" s="2">
        <v>1.3600000143051147</v>
      </c>
    </row>
    <row r="54" spans="1:16" x14ac:dyDescent="0.25">
      <c r="A54" s="5" t="s">
        <v>429</v>
      </c>
      <c r="B54" s="2">
        <v>4.6700000762939453</v>
      </c>
      <c r="D54" s="2">
        <v>1.3600000143051147</v>
      </c>
      <c r="F54" s="2">
        <v>0</v>
      </c>
      <c r="H54" s="2">
        <v>0</v>
      </c>
      <c r="J54" s="2">
        <v>0</v>
      </c>
      <c r="L54" s="2">
        <v>0</v>
      </c>
      <c r="N54" s="2">
        <v>0</v>
      </c>
      <c r="P54" s="2">
        <v>1.3600000143051147</v>
      </c>
    </row>
    <row r="55" spans="1:16" x14ac:dyDescent="0.25">
      <c r="A55" s="5" t="s">
        <v>430</v>
      </c>
      <c r="B55" s="2">
        <v>4.6700000762939453</v>
      </c>
      <c r="D55" s="2">
        <v>1.3600000143051147</v>
      </c>
      <c r="F55" s="2">
        <v>0</v>
      </c>
      <c r="H55" s="2">
        <v>0</v>
      </c>
      <c r="J55" s="2">
        <v>0</v>
      </c>
      <c r="L55" s="2">
        <v>0</v>
      </c>
      <c r="N55" s="2">
        <v>0</v>
      </c>
      <c r="P55" s="2">
        <v>1.3600000143051147</v>
      </c>
    </row>
    <row r="56" spans="1:16" x14ac:dyDescent="0.25">
      <c r="A56" s="5" t="s">
        <v>431</v>
      </c>
      <c r="B56" s="2">
        <v>4.679999828338623</v>
      </c>
      <c r="D56" s="2">
        <v>1.3600000143051147</v>
      </c>
      <c r="F56" s="2">
        <v>0</v>
      </c>
      <c r="H56" s="2">
        <v>0</v>
      </c>
      <c r="J56" s="2">
        <v>0</v>
      </c>
      <c r="L56" s="2">
        <v>0</v>
      </c>
      <c r="N56" s="2">
        <v>0</v>
      </c>
      <c r="P56" s="2">
        <v>1.3600000143051147</v>
      </c>
    </row>
    <row r="57" spans="1:16" x14ac:dyDescent="0.25">
      <c r="A57" s="5" t="s">
        <v>432</v>
      </c>
      <c r="B57" s="2">
        <v>4.679999828338623</v>
      </c>
      <c r="D57" s="2">
        <v>1.3600000143051147</v>
      </c>
      <c r="F57" s="2">
        <v>0</v>
      </c>
      <c r="H57" s="2">
        <v>0</v>
      </c>
      <c r="J57" s="2">
        <v>0</v>
      </c>
      <c r="L57" s="2">
        <v>0</v>
      </c>
      <c r="N57" s="2">
        <v>0</v>
      </c>
      <c r="P57" s="2">
        <v>1.3600000143051147</v>
      </c>
    </row>
    <row r="58" spans="1:16" x14ac:dyDescent="0.25">
      <c r="A58" s="5" t="s">
        <v>433</v>
      </c>
      <c r="B58" s="2">
        <v>4.679999828338623</v>
      </c>
      <c r="D58" s="2">
        <v>1.3600000143051147</v>
      </c>
      <c r="F58" s="2">
        <v>0</v>
      </c>
      <c r="H58" s="2">
        <v>0</v>
      </c>
      <c r="J58" s="2">
        <v>0</v>
      </c>
      <c r="L58" s="2">
        <v>0</v>
      </c>
      <c r="N58" s="2">
        <v>0</v>
      </c>
      <c r="P58" s="2">
        <v>1.3600000143051147</v>
      </c>
    </row>
    <row r="59" spans="1:16" x14ac:dyDescent="0.25">
      <c r="A59" s="5" t="s">
        <v>434</v>
      </c>
      <c r="B59" s="2">
        <v>4.679999828338623</v>
      </c>
      <c r="D59" s="2">
        <v>1.3600000143051147</v>
      </c>
      <c r="F59" s="2">
        <v>0</v>
      </c>
      <c r="H59" s="2">
        <v>0</v>
      </c>
      <c r="J59" s="2">
        <v>0</v>
      </c>
      <c r="L59" s="2">
        <v>0</v>
      </c>
      <c r="N59" s="2">
        <v>0</v>
      </c>
      <c r="P59" s="2">
        <v>1.3600000143051147</v>
      </c>
    </row>
    <row r="60" spans="1:16" x14ac:dyDescent="0.25">
      <c r="A60" s="5" t="s">
        <v>435</v>
      </c>
      <c r="B60" s="2">
        <v>4.690000057220459</v>
      </c>
      <c r="D60" s="2">
        <v>1.3600000143051147</v>
      </c>
      <c r="F60" s="2">
        <v>0</v>
      </c>
      <c r="H60" s="2">
        <v>0</v>
      </c>
      <c r="J60" s="2">
        <v>0</v>
      </c>
      <c r="L60" s="2">
        <v>0</v>
      </c>
      <c r="N60" s="2">
        <v>0</v>
      </c>
      <c r="P60" s="2">
        <v>1.3600000143051147</v>
      </c>
    </row>
    <row r="61" spans="1:16" x14ac:dyDescent="0.25">
      <c r="A61" s="5" t="s">
        <v>436</v>
      </c>
      <c r="B61" s="2">
        <v>4.690000057220459</v>
      </c>
      <c r="D61" s="2">
        <v>1.3600000143051147</v>
      </c>
      <c r="F61" s="2">
        <v>0</v>
      </c>
      <c r="H61" s="2">
        <v>0</v>
      </c>
      <c r="J61" s="2">
        <v>0</v>
      </c>
      <c r="L61" s="2">
        <v>0</v>
      </c>
      <c r="N61" s="2">
        <v>0</v>
      </c>
      <c r="P61" s="2">
        <v>1.3600000143051147</v>
      </c>
    </row>
    <row r="62" spans="1:16" x14ac:dyDescent="0.25">
      <c r="A62" s="5" t="s">
        <v>437</v>
      </c>
      <c r="B62" s="2">
        <v>4.690000057220459</v>
      </c>
      <c r="D62" s="2">
        <v>1.3600000143051147</v>
      </c>
      <c r="F62" s="2">
        <v>0</v>
      </c>
      <c r="H62" s="2">
        <v>0</v>
      </c>
      <c r="J62" s="2">
        <v>0</v>
      </c>
      <c r="L62" s="2">
        <v>0</v>
      </c>
      <c r="N62" s="2">
        <v>0</v>
      </c>
      <c r="P62" s="2">
        <v>1.3600000143051147</v>
      </c>
    </row>
    <row r="63" spans="1:16" x14ac:dyDescent="0.25">
      <c r="A63" s="5" t="s">
        <v>438</v>
      </c>
      <c r="B63" s="2">
        <v>4.690000057220459</v>
      </c>
      <c r="D63" s="2">
        <v>1.3600000143051147</v>
      </c>
      <c r="F63" s="2">
        <v>0</v>
      </c>
      <c r="H63" s="2">
        <v>0</v>
      </c>
      <c r="J63" s="2">
        <v>0</v>
      </c>
      <c r="L63" s="2">
        <v>0</v>
      </c>
      <c r="N63" s="2">
        <v>0</v>
      </c>
      <c r="P63" s="2">
        <v>1.3600000143051147</v>
      </c>
    </row>
    <row r="64" spans="1:16" x14ac:dyDescent="0.25">
      <c r="A64" s="5" t="s">
        <v>439</v>
      </c>
      <c r="B64" s="2">
        <v>4.6999998092651367</v>
      </c>
      <c r="D64" s="2">
        <v>1.3600000143051147</v>
      </c>
      <c r="F64" s="2">
        <v>0</v>
      </c>
      <c r="H64" s="2">
        <v>0</v>
      </c>
      <c r="J64" s="2">
        <v>0</v>
      </c>
      <c r="L64" s="2">
        <v>0</v>
      </c>
      <c r="N64" s="2">
        <v>0</v>
      </c>
      <c r="P64" s="2">
        <v>1.3600000143051147</v>
      </c>
    </row>
    <row r="65" spans="1:16" x14ac:dyDescent="0.25">
      <c r="A65" s="5" t="s">
        <v>440</v>
      </c>
      <c r="B65" s="2">
        <v>4.0999999046325684</v>
      </c>
      <c r="D65" s="2">
        <v>4.0999999046325684</v>
      </c>
      <c r="F65" s="2">
        <v>0</v>
      </c>
      <c r="H65" s="2">
        <v>0</v>
      </c>
      <c r="J65" s="2">
        <v>0</v>
      </c>
      <c r="L65" s="2">
        <v>0</v>
      </c>
      <c r="N65" s="2">
        <v>9.9999997764825821E-3</v>
      </c>
      <c r="P65" s="2">
        <v>10.539999961853027</v>
      </c>
    </row>
    <row r="66" spans="1:16" x14ac:dyDescent="0.25">
      <c r="A66" s="5" t="s">
        <v>441</v>
      </c>
      <c r="B66" s="2">
        <v>4.0999999046325684</v>
      </c>
      <c r="D66" s="2">
        <v>4.0999999046325684</v>
      </c>
      <c r="F66" s="2">
        <v>0</v>
      </c>
      <c r="H66" s="2">
        <v>0</v>
      </c>
      <c r="J66" s="2">
        <v>0</v>
      </c>
      <c r="L66" s="2">
        <v>0</v>
      </c>
      <c r="N66" s="2">
        <v>9.9999997764825821E-3</v>
      </c>
      <c r="P66" s="2">
        <v>10.539999961853027</v>
      </c>
    </row>
    <row r="67" spans="1:16" x14ac:dyDescent="0.25">
      <c r="A67" s="5" t="s">
        <v>442</v>
      </c>
      <c r="B67" s="2">
        <v>4.0999999046325684</v>
      </c>
      <c r="D67" s="2">
        <v>4.0999999046325684</v>
      </c>
      <c r="F67" s="2">
        <v>0</v>
      </c>
      <c r="H67" s="2">
        <v>0</v>
      </c>
      <c r="J67" s="2">
        <v>0</v>
      </c>
      <c r="L67" s="2">
        <v>0</v>
      </c>
      <c r="N67" s="2">
        <v>9.9999997764825821E-3</v>
      </c>
      <c r="P67" s="2">
        <v>10.539999961853027</v>
      </c>
    </row>
    <row r="68" spans="1:16" x14ac:dyDescent="0.25">
      <c r="A68" s="5" t="s">
        <v>443</v>
      </c>
      <c r="B68" s="2">
        <v>4.0999999046325684</v>
      </c>
      <c r="D68" s="2">
        <v>4.0999999046325684</v>
      </c>
      <c r="F68" s="2">
        <v>0</v>
      </c>
      <c r="H68" s="2">
        <v>0</v>
      </c>
      <c r="J68" s="2">
        <v>0</v>
      </c>
      <c r="L68" s="2">
        <v>0</v>
      </c>
      <c r="N68" s="2">
        <v>9.9999997764825821E-3</v>
      </c>
      <c r="P68" s="2">
        <v>10.539999961853027</v>
      </c>
    </row>
    <row r="69" spans="1:16" x14ac:dyDescent="0.25">
      <c r="A69" s="5" t="s">
        <v>444</v>
      </c>
      <c r="B69" s="2">
        <v>4.1100001335144043</v>
      </c>
      <c r="D69" s="2">
        <v>4.1100001335144043</v>
      </c>
      <c r="F69" s="2">
        <v>5.2399997711181641</v>
      </c>
      <c r="H69" s="2">
        <v>5.2399997711181641</v>
      </c>
      <c r="J69" s="2">
        <v>0</v>
      </c>
      <c r="L69" s="2">
        <v>5.190000057220459</v>
      </c>
      <c r="N69" s="2">
        <v>9.9999997764825821E-3</v>
      </c>
      <c r="P69" s="2">
        <v>10.539999961853027</v>
      </c>
    </row>
    <row r="70" spans="1:16" x14ac:dyDescent="0.25">
      <c r="A70" s="5" t="s">
        <v>445</v>
      </c>
      <c r="B70" s="2">
        <v>4.1100001335144043</v>
      </c>
      <c r="D70" s="2">
        <v>4.1100001335144043</v>
      </c>
      <c r="F70" s="2">
        <v>6.440000057220459</v>
      </c>
      <c r="H70" s="2">
        <v>6.440000057220459</v>
      </c>
      <c r="J70" s="2">
        <v>0</v>
      </c>
      <c r="L70" s="2">
        <v>6.429999828338623</v>
      </c>
      <c r="N70" s="2">
        <v>9.9999997764825821E-3</v>
      </c>
      <c r="P70" s="2">
        <v>10.539999961853027</v>
      </c>
    </row>
    <row r="71" spans="1:16" x14ac:dyDescent="0.25">
      <c r="A71" s="5" t="s">
        <v>446</v>
      </c>
      <c r="B71" s="2">
        <v>4.1100001335144043</v>
      </c>
      <c r="D71" s="2">
        <v>4.1100001335144043</v>
      </c>
      <c r="F71" s="2">
        <v>6.440000057220459</v>
      </c>
      <c r="H71" s="2">
        <v>6.440000057220459</v>
      </c>
      <c r="J71" s="2">
        <v>0</v>
      </c>
      <c r="L71" s="2">
        <v>6.429999828338623</v>
      </c>
      <c r="N71" s="2">
        <v>9.9999997764825821E-3</v>
      </c>
      <c r="P71" s="2">
        <v>10.539999961853027</v>
      </c>
    </row>
    <row r="72" spans="1:16" x14ac:dyDescent="0.25">
      <c r="A72" s="5" t="s">
        <v>447</v>
      </c>
      <c r="B72" s="2">
        <v>4.119999885559082</v>
      </c>
      <c r="D72" s="2">
        <v>4.119999885559082</v>
      </c>
      <c r="F72" s="2">
        <v>6.429999828338623</v>
      </c>
      <c r="H72" s="2">
        <v>6.429999828338623</v>
      </c>
      <c r="J72" s="2">
        <v>0</v>
      </c>
      <c r="L72" s="2">
        <v>6.4200000762939453</v>
      </c>
      <c r="N72" s="2">
        <v>9.9999997764825821E-3</v>
      </c>
      <c r="P72" s="2">
        <v>10.539999961853027</v>
      </c>
    </row>
    <row r="73" spans="1:16" x14ac:dyDescent="0.25">
      <c r="A73" s="5" t="s">
        <v>448</v>
      </c>
      <c r="B73" s="2">
        <v>4.119999885559082</v>
      </c>
      <c r="D73" s="2">
        <v>4.119999885559082</v>
      </c>
      <c r="F73" s="2">
        <v>6.429999828338623</v>
      </c>
      <c r="H73" s="2">
        <v>6.429999828338623</v>
      </c>
      <c r="J73" s="2">
        <v>0</v>
      </c>
      <c r="L73" s="2">
        <v>6.4200000762939453</v>
      </c>
      <c r="N73" s="2">
        <v>9.9999997764825821E-3</v>
      </c>
      <c r="P73" s="2">
        <v>10.539999961853027</v>
      </c>
    </row>
    <row r="74" spans="1:16" x14ac:dyDescent="0.25">
      <c r="A74" s="5" t="s">
        <v>449</v>
      </c>
      <c r="B74" s="2">
        <v>4.119999885559082</v>
      </c>
      <c r="D74" s="2">
        <v>4.119999885559082</v>
      </c>
      <c r="F74" s="2">
        <v>6.429999828338623</v>
      </c>
      <c r="H74" s="2">
        <v>6.429999828338623</v>
      </c>
      <c r="J74" s="2">
        <v>0</v>
      </c>
      <c r="L74" s="2">
        <v>6.4200000762939453</v>
      </c>
      <c r="N74" s="2">
        <v>9.9999997764825821E-3</v>
      </c>
      <c r="P74" s="2">
        <v>10.539999961853027</v>
      </c>
    </row>
    <row r="75" spans="1:16" x14ac:dyDescent="0.25">
      <c r="A75" s="5" t="s">
        <v>450</v>
      </c>
      <c r="B75" s="2">
        <v>4.119999885559082</v>
      </c>
      <c r="D75" s="2">
        <v>4.119999885559082</v>
      </c>
      <c r="F75" s="2">
        <v>6.429999828338623</v>
      </c>
      <c r="H75" s="2">
        <v>6.429999828338623</v>
      </c>
      <c r="J75" s="2">
        <v>0</v>
      </c>
      <c r="L75" s="2">
        <v>6.4200000762939453</v>
      </c>
      <c r="N75" s="2">
        <v>9.9999997764825821E-3</v>
      </c>
      <c r="P75" s="2">
        <v>10.539999961853027</v>
      </c>
    </row>
    <row r="76" spans="1:16" x14ac:dyDescent="0.25">
      <c r="A76" s="5" t="s">
        <v>451</v>
      </c>
      <c r="B76" s="2">
        <v>4.130000114440918</v>
      </c>
      <c r="D76" s="2">
        <v>4.130000114440918</v>
      </c>
      <c r="F76" s="2">
        <v>6.4200000762939453</v>
      </c>
      <c r="H76" s="2">
        <v>6.4200000762939453</v>
      </c>
      <c r="J76" s="2">
        <v>0</v>
      </c>
      <c r="L76" s="2">
        <v>6.4099998474121094</v>
      </c>
      <c r="N76" s="2">
        <v>9.9999997764825821E-3</v>
      </c>
      <c r="P76" s="2">
        <v>10.539999961853027</v>
      </c>
    </row>
    <row r="77" spans="1:16" x14ac:dyDescent="0.25">
      <c r="A77" s="5" t="s">
        <v>452</v>
      </c>
      <c r="B77" s="2">
        <v>4.130000114440918</v>
      </c>
      <c r="D77" s="2">
        <v>4.130000114440918</v>
      </c>
      <c r="F77" s="2">
        <v>6.4200000762939453</v>
      </c>
      <c r="H77" s="2">
        <v>6.4200000762939453</v>
      </c>
      <c r="J77" s="2">
        <v>0</v>
      </c>
      <c r="L77" s="2">
        <v>6.4099998474121094</v>
      </c>
      <c r="N77" s="2">
        <v>9.9999997764825821E-3</v>
      </c>
      <c r="P77" s="2">
        <v>10.539999961853027</v>
      </c>
    </row>
    <row r="78" spans="1:16" x14ac:dyDescent="0.25">
      <c r="A78" s="5" t="s">
        <v>453</v>
      </c>
      <c r="B78" s="2">
        <v>4.130000114440918</v>
      </c>
      <c r="D78" s="2">
        <v>4.130000114440918</v>
      </c>
      <c r="F78" s="2">
        <v>6.4200000762939453</v>
      </c>
      <c r="H78" s="2">
        <v>6.4200000762939453</v>
      </c>
      <c r="J78" s="2">
        <v>0</v>
      </c>
      <c r="L78" s="2">
        <v>6.4099998474121094</v>
      </c>
      <c r="N78" s="2">
        <v>9.9999997764825821E-3</v>
      </c>
      <c r="P78" s="2">
        <v>10.539999961853027</v>
      </c>
    </row>
    <row r="79" spans="1:16" x14ac:dyDescent="0.25">
      <c r="A79" s="5" t="s">
        <v>454</v>
      </c>
      <c r="B79" s="2">
        <v>4.130000114440918</v>
      </c>
      <c r="D79" s="2">
        <v>4.130000114440918</v>
      </c>
      <c r="F79" s="2">
        <v>6.4200000762939453</v>
      </c>
      <c r="H79" s="2">
        <v>6.4200000762939453</v>
      </c>
      <c r="J79" s="2">
        <v>0</v>
      </c>
      <c r="L79" s="2">
        <v>6.4099998474121094</v>
      </c>
      <c r="N79" s="2">
        <v>9.9999997764825821E-3</v>
      </c>
      <c r="P79" s="2">
        <v>10.539999961853027</v>
      </c>
    </row>
    <row r="80" spans="1:16" x14ac:dyDescent="0.25">
      <c r="A80" s="5" t="s">
        <v>455</v>
      </c>
      <c r="B80" s="2">
        <v>4.1399998664855957</v>
      </c>
      <c r="D80" s="2">
        <v>4.1399998664855957</v>
      </c>
      <c r="F80" s="2">
        <v>6.4099998474121094</v>
      </c>
      <c r="H80" s="2">
        <v>6.4099998474121094</v>
      </c>
      <c r="J80" s="2">
        <v>0</v>
      </c>
      <c r="L80" s="2">
        <v>6.4000000953674316</v>
      </c>
      <c r="N80" s="2">
        <v>9.9999997764825821E-3</v>
      </c>
      <c r="P80" s="2">
        <v>10.539999961853027</v>
      </c>
    </row>
    <row r="81" spans="1:16" x14ac:dyDescent="0.25">
      <c r="A81" s="5" t="s">
        <v>456</v>
      </c>
      <c r="B81" s="2">
        <v>4.1399998664855957</v>
      </c>
      <c r="D81" s="2">
        <v>4.1399998664855957</v>
      </c>
      <c r="F81" s="2">
        <v>6.4099998474121094</v>
      </c>
      <c r="H81" s="2">
        <v>6.4099998474121094</v>
      </c>
      <c r="J81" s="2">
        <v>0</v>
      </c>
      <c r="L81" s="2">
        <v>6.4000000953674316</v>
      </c>
      <c r="N81" s="2">
        <v>9.9999997764825821E-3</v>
      </c>
      <c r="P81" s="2">
        <v>10.539999961853027</v>
      </c>
    </row>
    <row r="82" spans="1:16" x14ac:dyDescent="0.25">
      <c r="A82" s="5" t="s">
        <v>457</v>
      </c>
      <c r="B82" s="2">
        <v>4.1399998664855957</v>
      </c>
      <c r="D82" s="2">
        <v>4.1399998664855957</v>
      </c>
      <c r="F82" s="2">
        <v>6.4099998474121094</v>
      </c>
      <c r="H82" s="2">
        <v>6.4099998474121094</v>
      </c>
      <c r="J82" s="2">
        <v>0</v>
      </c>
      <c r="L82" s="2">
        <v>6.4000000953674316</v>
      </c>
      <c r="N82" s="2">
        <v>9.9999997764825821E-3</v>
      </c>
      <c r="P82" s="2">
        <v>10.539999961853027</v>
      </c>
    </row>
    <row r="83" spans="1:16" x14ac:dyDescent="0.25">
      <c r="A83" s="5" t="s">
        <v>458</v>
      </c>
      <c r="B83" s="2">
        <v>4.1500000953674316</v>
      </c>
      <c r="D83" s="2">
        <v>4.1500000953674316</v>
      </c>
      <c r="F83" s="2">
        <v>6.4000000953674316</v>
      </c>
      <c r="H83" s="2">
        <v>6.4000000953674316</v>
      </c>
      <c r="J83" s="2">
        <v>0</v>
      </c>
      <c r="L83" s="2">
        <v>6.3899998664855957</v>
      </c>
      <c r="N83" s="2">
        <v>9.9999997764825821E-3</v>
      </c>
      <c r="P83" s="2">
        <v>10.539999961853027</v>
      </c>
    </row>
    <row r="84" spans="1:16" x14ac:dyDescent="0.25">
      <c r="A84" s="5" t="s">
        <v>459</v>
      </c>
      <c r="B84" s="2">
        <v>4.1500000953674316</v>
      </c>
      <c r="D84" s="2">
        <v>4.1500000953674316</v>
      </c>
      <c r="F84" s="2">
        <v>6.4000000953674316</v>
      </c>
      <c r="H84" s="2">
        <v>6.4000000953674316</v>
      </c>
      <c r="J84" s="2">
        <v>0</v>
      </c>
      <c r="L84" s="2">
        <v>6.3899998664855957</v>
      </c>
      <c r="N84" s="2">
        <v>9.9999997764825821E-3</v>
      </c>
      <c r="P84" s="2">
        <v>10.539999961853027</v>
      </c>
    </row>
    <row r="85" spans="1:16" x14ac:dyDescent="0.25">
      <c r="A85" s="5" t="s">
        <v>460</v>
      </c>
      <c r="B85" s="2">
        <v>4.1500000953674316</v>
      </c>
      <c r="D85" s="2">
        <v>4.1500000953674316</v>
      </c>
      <c r="F85" s="2">
        <v>6.4000000953674316</v>
      </c>
      <c r="H85" s="2">
        <v>6.4000000953674316</v>
      </c>
      <c r="J85" s="2">
        <v>0</v>
      </c>
      <c r="L85" s="2">
        <v>6.3899998664855957</v>
      </c>
      <c r="N85" s="2">
        <v>9.9999997764825821E-3</v>
      </c>
      <c r="P85" s="2">
        <v>10.539999961853027</v>
      </c>
    </row>
    <row r="86" spans="1:16" x14ac:dyDescent="0.25">
      <c r="A86" s="5" t="s">
        <v>461</v>
      </c>
      <c r="B86" s="2">
        <v>4.1500000953674316</v>
      </c>
      <c r="D86" s="2">
        <v>4.1500000953674316</v>
      </c>
      <c r="F86" s="2">
        <v>6.4000000953674316</v>
      </c>
      <c r="H86" s="2">
        <v>6.4000000953674316</v>
      </c>
      <c r="J86" s="2">
        <v>0</v>
      </c>
      <c r="L86" s="2">
        <v>6.3899998664855957</v>
      </c>
      <c r="N86" s="2">
        <v>9.9999997764825821E-3</v>
      </c>
      <c r="P86" s="2">
        <v>10.539999961853027</v>
      </c>
    </row>
    <row r="87" spans="1:16" x14ac:dyDescent="0.25">
      <c r="A87" s="5" t="s">
        <v>462</v>
      </c>
      <c r="B87" s="2">
        <v>4.1599998474121094</v>
      </c>
      <c r="D87" s="2">
        <v>4.1599998474121094</v>
      </c>
      <c r="F87" s="2">
        <v>6.3899998664855957</v>
      </c>
      <c r="H87" s="2">
        <v>6.3899998664855957</v>
      </c>
      <c r="J87" s="2">
        <v>0</v>
      </c>
      <c r="L87" s="2">
        <v>6.380000114440918</v>
      </c>
      <c r="N87" s="2">
        <v>9.9999997764825821E-3</v>
      </c>
      <c r="P87" s="2">
        <v>10.539999961853027</v>
      </c>
    </row>
    <row r="88" spans="1:16" x14ac:dyDescent="0.25">
      <c r="A88" s="5" t="s">
        <v>463</v>
      </c>
      <c r="B88" s="2">
        <v>4.1599998474121094</v>
      </c>
      <c r="D88" s="2">
        <v>4.1599998474121094</v>
      </c>
      <c r="F88" s="2">
        <v>6.3899998664855957</v>
      </c>
      <c r="H88" s="2">
        <v>6.3899998664855957</v>
      </c>
      <c r="J88" s="2">
        <v>0</v>
      </c>
      <c r="L88" s="2">
        <v>6.380000114440918</v>
      </c>
      <c r="N88" s="2">
        <v>9.9999997764825821E-3</v>
      </c>
      <c r="P88" s="2">
        <v>10.539999961853027</v>
      </c>
    </row>
    <row r="89" spans="1:16" x14ac:dyDescent="0.25">
      <c r="A89" s="5" t="s">
        <v>464</v>
      </c>
      <c r="B89" s="2">
        <v>4.1599998474121094</v>
      </c>
      <c r="D89" s="2">
        <v>4.1599998474121094</v>
      </c>
      <c r="F89" s="2">
        <v>6.3899998664855957</v>
      </c>
      <c r="H89" s="2">
        <v>6.3899998664855957</v>
      </c>
      <c r="J89" s="2">
        <v>0</v>
      </c>
      <c r="L89" s="2">
        <v>6.380000114440918</v>
      </c>
      <c r="N89" s="2">
        <v>9.9999997764825821E-3</v>
      </c>
      <c r="P89" s="2">
        <v>10.539999961853027</v>
      </c>
    </row>
    <row r="90" spans="1:16" x14ac:dyDescent="0.25">
      <c r="A90" s="5" t="s">
        <v>465</v>
      </c>
      <c r="B90" s="2">
        <v>4.1700000762939453</v>
      </c>
      <c r="D90" s="2">
        <v>4.1700000762939453</v>
      </c>
      <c r="F90" s="2">
        <v>6.380000114440918</v>
      </c>
      <c r="H90" s="2">
        <v>6.380000114440918</v>
      </c>
      <c r="J90" s="2">
        <v>0</v>
      </c>
      <c r="L90" s="2">
        <v>6.369999885559082</v>
      </c>
      <c r="N90" s="2">
        <v>9.9999997764825821E-3</v>
      </c>
      <c r="P90" s="2">
        <v>10.539999961853027</v>
      </c>
    </row>
    <row r="91" spans="1:16" x14ac:dyDescent="0.25">
      <c r="A91" s="5" t="s">
        <v>466</v>
      </c>
      <c r="B91" s="2">
        <v>4.1700000762939453</v>
      </c>
      <c r="D91" s="2">
        <v>4.1700000762939453</v>
      </c>
      <c r="F91" s="2">
        <v>6.380000114440918</v>
      </c>
      <c r="H91" s="2">
        <v>6.380000114440918</v>
      </c>
      <c r="J91" s="2">
        <v>0</v>
      </c>
      <c r="L91" s="2">
        <v>6.369999885559082</v>
      </c>
      <c r="N91" s="2">
        <v>9.9999997764825821E-3</v>
      </c>
      <c r="P91" s="2">
        <v>10.539999961853027</v>
      </c>
    </row>
    <row r="92" spans="1:16" x14ac:dyDescent="0.25">
      <c r="A92" s="5" t="s">
        <v>467</v>
      </c>
      <c r="B92" s="2">
        <v>4.1700000762939453</v>
      </c>
      <c r="D92" s="2">
        <v>4.1700000762939453</v>
      </c>
      <c r="F92" s="2">
        <v>6.380000114440918</v>
      </c>
      <c r="H92" s="2">
        <v>6.380000114440918</v>
      </c>
      <c r="J92" s="2">
        <v>0</v>
      </c>
      <c r="L92" s="2">
        <v>6.369999885559082</v>
      </c>
      <c r="N92" s="2">
        <v>9.9999997764825821E-3</v>
      </c>
      <c r="P92" s="2">
        <v>10.539999961853027</v>
      </c>
    </row>
    <row r="93" spans="1:16" x14ac:dyDescent="0.25">
      <c r="A93" s="5" t="s">
        <v>468</v>
      </c>
      <c r="B93" s="2">
        <v>3.9600000381469727</v>
      </c>
      <c r="D93" s="2">
        <v>3.9600000381469727</v>
      </c>
      <c r="F93" s="2">
        <v>0</v>
      </c>
      <c r="H93" s="2">
        <v>0</v>
      </c>
      <c r="J93" s="2">
        <v>0</v>
      </c>
      <c r="L93" s="2">
        <v>0</v>
      </c>
      <c r="N93" s="2">
        <v>0</v>
      </c>
      <c r="P93" s="2">
        <v>3.7400000095367432</v>
      </c>
    </row>
    <row r="94" spans="1:16" x14ac:dyDescent="0.25">
      <c r="A94" s="5" t="s">
        <v>469</v>
      </c>
      <c r="B94" s="2">
        <v>3.9600000381469727</v>
      </c>
      <c r="D94" s="2">
        <v>3.9600000381469727</v>
      </c>
      <c r="F94" s="2">
        <v>0</v>
      </c>
      <c r="H94" s="2">
        <v>0</v>
      </c>
      <c r="J94" s="2">
        <v>0</v>
      </c>
      <c r="L94" s="2">
        <v>0</v>
      </c>
      <c r="N94" s="2">
        <v>0</v>
      </c>
      <c r="P94" s="2">
        <v>3.7400000095367432</v>
      </c>
    </row>
    <row r="95" spans="1:16" x14ac:dyDescent="0.25">
      <c r="A95" s="5" t="s">
        <v>470</v>
      </c>
      <c r="B95" s="2">
        <v>3.9600000381469727</v>
      </c>
      <c r="D95" s="2">
        <v>3.9600000381469727</v>
      </c>
      <c r="F95" s="2">
        <v>0</v>
      </c>
      <c r="H95" s="2">
        <v>0</v>
      </c>
      <c r="J95" s="2">
        <v>0</v>
      </c>
      <c r="L95" s="2">
        <v>0</v>
      </c>
      <c r="N95" s="2">
        <v>0</v>
      </c>
      <c r="P95" s="2">
        <v>3.7400000095367432</v>
      </c>
    </row>
    <row r="96" spans="1:16" x14ac:dyDescent="0.25">
      <c r="A96" s="5" t="s">
        <v>471</v>
      </c>
      <c r="B96" s="2">
        <v>3.9700000286102295</v>
      </c>
      <c r="D96" s="2">
        <v>3.9700000286102295</v>
      </c>
      <c r="F96" s="2">
        <v>0</v>
      </c>
      <c r="H96" s="2">
        <v>0</v>
      </c>
      <c r="J96" s="2">
        <v>0</v>
      </c>
      <c r="L96" s="2">
        <v>0</v>
      </c>
      <c r="N96" s="2">
        <v>0</v>
      </c>
      <c r="P96" s="2">
        <v>3.7400000095367432</v>
      </c>
    </row>
    <row r="97" spans="1:16" x14ac:dyDescent="0.25">
      <c r="A97" s="5" t="s">
        <v>472</v>
      </c>
      <c r="B97" s="2">
        <v>3.9700000286102295</v>
      </c>
      <c r="D97" s="2">
        <v>3.9700000286102295</v>
      </c>
      <c r="F97" s="2">
        <v>0</v>
      </c>
      <c r="H97" s="2">
        <v>0</v>
      </c>
      <c r="J97" s="2">
        <v>0</v>
      </c>
      <c r="L97" s="2">
        <v>0</v>
      </c>
      <c r="N97" s="2">
        <v>0</v>
      </c>
      <c r="P97" s="2">
        <v>3.7400000095367432</v>
      </c>
    </row>
    <row r="98" spans="1:16" x14ac:dyDescent="0.25">
      <c r="A98" s="5" t="s">
        <v>473</v>
      </c>
      <c r="B98" s="2">
        <v>3.9700000286102295</v>
      </c>
      <c r="D98" s="2">
        <v>3.9700000286102295</v>
      </c>
      <c r="F98" s="2">
        <v>0</v>
      </c>
      <c r="H98" s="2">
        <v>0</v>
      </c>
      <c r="J98" s="2">
        <v>0</v>
      </c>
      <c r="L98" s="2">
        <v>0</v>
      </c>
      <c r="N98" s="2">
        <v>0</v>
      </c>
      <c r="P98" s="2">
        <v>3.7400000095367432</v>
      </c>
    </row>
    <row r="99" spans="1:16" x14ac:dyDescent="0.25">
      <c r="A99" s="5" t="s">
        <v>474</v>
      </c>
      <c r="B99" s="2">
        <v>3.9700000286102295</v>
      </c>
      <c r="D99" s="2">
        <v>3.9700000286102295</v>
      </c>
      <c r="F99" s="2">
        <v>0</v>
      </c>
      <c r="H99" s="2">
        <v>0</v>
      </c>
      <c r="J99" s="2">
        <v>0</v>
      </c>
      <c r="L99" s="2">
        <v>0</v>
      </c>
      <c r="N99" s="2">
        <v>0</v>
      </c>
      <c r="P99" s="2">
        <v>3.7400000095367432</v>
      </c>
    </row>
    <row r="100" spans="1:16" x14ac:dyDescent="0.25">
      <c r="A100" s="5" t="s">
        <v>475</v>
      </c>
      <c r="B100" s="2">
        <v>3.9800000190734863</v>
      </c>
      <c r="D100" s="2">
        <v>3.9800000190734863</v>
      </c>
      <c r="F100" s="2">
        <v>0</v>
      </c>
      <c r="H100" s="2">
        <v>0</v>
      </c>
      <c r="J100" s="2">
        <v>0</v>
      </c>
      <c r="L100" s="2">
        <v>0</v>
      </c>
      <c r="N100" s="2">
        <v>0</v>
      </c>
      <c r="P100" s="2">
        <v>3.7400000095367432</v>
      </c>
    </row>
    <row r="101" spans="1:16" x14ac:dyDescent="0.25">
      <c r="A101" s="5" t="s">
        <v>476</v>
      </c>
      <c r="B101" s="2">
        <v>3.9800000190734863</v>
      </c>
      <c r="D101" s="2">
        <v>3.9800000190734863</v>
      </c>
      <c r="F101" s="2">
        <v>0</v>
      </c>
      <c r="H101" s="2">
        <v>0</v>
      </c>
      <c r="J101" s="2">
        <v>0</v>
      </c>
      <c r="L101" s="2">
        <v>0</v>
      </c>
      <c r="N101" s="2">
        <v>0</v>
      </c>
      <c r="P101" s="2">
        <v>3.7400000095367432</v>
      </c>
    </row>
    <row r="102" spans="1:16" x14ac:dyDescent="0.25">
      <c r="A102" s="5" t="s">
        <v>477</v>
      </c>
      <c r="B102" s="2">
        <v>3.9800000190734863</v>
      </c>
      <c r="D102" s="2">
        <v>3.9800000190734863</v>
      </c>
      <c r="F102" s="2">
        <v>0</v>
      </c>
      <c r="H102" s="2">
        <v>0</v>
      </c>
      <c r="J102" s="2">
        <v>0</v>
      </c>
      <c r="L102" s="2">
        <v>0</v>
      </c>
      <c r="N102" s="2">
        <v>0</v>
      </c>
      <c r="P102" s="2">
        <v>3.7400000095367432</v>
      </c>
    </row>
    <row r="103" spans="1:16" x14ac:dyDescent="0.25">
      <c r="A103" s="5" t="s">
        <v>478</v>
      </c>
      <c r="B103" s="2">
        <v>3.9900000095367432</v>
      </c>
      <c r="D103" s="2">
        <v>3.9900000095367432</v>
      </c>
      <c r="F103" s="2">
        <v>0</v>
      </c>
      <c r="H103" s="2">
        <v>0</v>
      </c>
      <c r="J103" s="2">
        <v>0</v>
      </c>
      <c r="L103" s="2">
        <v>0</v>
      </c>
      <c r="N103" s="2">
        <v>0</v>
      </c>
      <c r="P103" s="2">
        <v>3.7400000095367432</v>
      </c>
    </row>
    <row r="104" spans="1:16" x14ac:dyDescent="0.25">
      <c r="A104" s="5" t="s">
        <v>479</v>
      </c>
      <c r="B104" s="2">
        <v>3.9900000095367432</v>
      </c>
      <c r="D104" s="2">
        <v>3.9900000095367432</v>
      </c>
      <c r="F104" s="2">
        <v>0</v>
      </c>
      <c r="H104" s="2">
        <v>0</v>
      </c>
      <c r="J104" s="2">
        <v>0</v>
      </c>
      <c r="L104" s="2">
        <v>0</v>
      </c>
      <c r="N104" s="2">
        <v>0</v>
      </c>
      <c r="P104" s="2">
        <v>3.7400000095367432</v>
      </c>
    </row>
    <row r="105" spans="1:16" x14ac:dyDescent="0.25">
      <c r="A105" s="5" t="s">
        <v>480</v>
      </c>
      <c r="B105" s="2">
        <v>3.9900000095367432</v>
      </c>
      <c r="D105" s="2">
        <v>3.9900000095367432</v>
      </c>
      <c r="F105" s="2">
        <v>0</v>
      </c>
      <c r="H105" s="2">
        <v>0</v>
      </c>
      <c r="J105" s="2">
        <v>0</v>
      </c>
      <c r="L105" s="2">
        <v>0</v>
      </c>
      <c r="N105" s="2">
        <v>0</v>
      </c>
      <c r="P105" s="2">
        <v>3.7400000095367432</v>
      </c>
    </row>
    <row r="106" spans="1:16" x14ac:dyDescent="0.25">
      <c r="A106" s="5" t="s">
        <v>481</v>
      </c>
      <c r="B106" s="2">
        <v>4</v>
      </c>
      <c r="D106" s="2">
        <v>4</v>
      </c>
      <c r="F106" s="2">
        <v>0</v>
      </c>
      <c r="H106" s="2">
        <v>0</v>
      </c>
      <c r="J106" s="2">
        <v>0</v>
      </c>
      <c r="L106" s="2">
        <v>0</v>
      </c>
      <c r="N106" s="2">
        <v>0</v>
      </c>
      <c r="P106" s="2">
        <v>3.7400000095367432</v>
      </c>
    </row>
    <row r="107" spans="1:16" x14ac:dyDescent="0.25">
      <c r="A107" s="5" t="s">
        <v>482</v>
      </c>
      <c r="B107" s="2">
        <v>4</v>
      </c>
      <c r="D107" s="2">
        <v>4</v>
      </c>
      <c r="F107" s="2">
        <v>0</v>
      </c>
      <c r="H107" s="2">
        <v>0</v>
      </c>
      <c r="J107" s="2">
        <v>0</v>
      </c>
      <c r="L107" s="2">
        <v>0</v>
      </c>
      <c r="N107" s="2">
        <v>0</v>
      </c>
      <c r="P107" s="2">
        <v>3.7400000095367432</v>
      </c>
    </row>
    <row r="108" spans="1:16" x14ac:dyDescent="0.25">
      <c r="A108" s="5" t="s">
        <v>483</v>
      </c>
      <c r="B108" s="2">
        <v>4</v>
      </c>
      <c r="D108" s="2">
        <v>4</v>
      </c>
      <c r="F108" s="2">
        <v>0</v>
      </c>
      <c r="H108" s="2">
        <v>0</v>
      </c>
      <c r="J108" s="2">
        <v>0</v>
      </c>
      <c r="L108" s="2">
        <v>0</v>
      </c>
      <c r="N108" s="2">
        <v>0</v>
      </c>
      <c r="P108" s="2">
        <v>3.7400000095367432</v>
      </c>
    </row>
    <row r="109" spans="1:16" x14ac:dyDescent="0.25">
      <c r="A109" s="5" t="s">
        <v>484</v>
      </c>
      <c r="B109" s="2">
        <v>4.0100002288818359</v>
      </c>
      <c r="D109" s="2">
        <v>4.0100002288818359</v>
      </c>
      <c r="F109" s="2">
        <v>0</v>
      </c>
      <c r="H109" s="2">
        <v>0</v>
      </c>
      <c r="J109" s="2">
        <v>0</v>
      </c>
      <c r="L109" s="2">
        <v>0</v>
      </c>
      <c r="N109" s="2">
        <v>0</v>
      </c>
      <c r="P109" s="2">
        <v>3.7400000095367432</v>
      </c>
    </row>
    <row r="110" spans="1:16" x14ac:dyDescent="0.25">
      <c r="A110" s="5" t="s">
        <v>485</v>
      </c>
      <c r="B110" s="2">
        <v>4.0100002288818359</v>
      </c>
      <c r="D110" s="2">
        <v>4.0100002288818359</v>
      </c>
      <c r="F110" s="2">
        <v>0</v>
      </c>
      <c r="H110" s="2">
        <v>0</v>
      </c>
      <c r="J110" s="2">
        <v>0</v>
      </c>
      <c r="L110" s="2">
        <v>0</v>
      </c>
      <c r="N110" s="2">
        <v>0</v>
      </c>
      <c r="P110" s="2">
        <v>3.7400000095367432</v>
      </c>
    </row>
    <row r="111" spans="1:16" x14ac:dyDescent="0.25">
      <c r="A111" s="5" t="s">
        <v>486</v>
      </c>
      <c r="B111" s="2">
        <v>4.0100002288818359</v>
      </c>
      <c r="D111" s="2">
        <v>4.0100002288818359</v>
      </c>
      <c r="F111" s="2">
        <v>0</v>
      </c>
      <c r="H111" s="2">
        <v>0</v>
      </c>
      <c r="J111" s="2">
        <v>0</v>
      </c>
      <c r="L111" s="2">
        <v>0</v>
      </c>
      <c r="N111" s="2">
        <v>0</v>
      </c>
      <c r="P111" s="2">
        <v>3.7400000095367432</v>
      </c>
    </row>
    <row r="112" spans="1:16" x14ac:dyDescent="0.25">
      <c r="A112" s="5" t="s">
        <v>487</v>
      </c>
      <c r="B112" s="2">
        <v>4.0199999809265137</v>
      </c>
      <c r="D112" s="2">
        <v>4.0199999809265137</v>
      </c>
      <c r="F112" s="2">
        <v>0</v>
      </c>
      <c r="H112" s="2">
        <v>0</v>
      </c>
      <c r="J112" s="2">
        <v>0</v>
      </c>
      <c r="L112" s="2">
        <v>0</v>
      </c>
      <c r="N112" s="2">
        <v>0</v>
      </c>
      <c r="P112" s="2">
        <v>3.7400000095367432</v>
      </c>
    </row>
    <row r="113" spans="1:16" x14ac:dyDescent="0.25">
      <c r="A113" s="5" t="s">
        <v>488</v>
      </c>
      <c r="B113" s="2">
        <v>4.0199999809265137</v>
      </c>
      <c r="D113" s="2">
        <v>4.0199999809265137</v>
      </c>
      <c r="F113" s="2">
        <v>0</v>
      </c>
      <c r="H113" s="2">
        <v>0</v>
      </c>
      <c r="J113" s="2">
        <v>0</v>
      </c>
      <c r="L113" s="2">
        <v>0</v>
      </c>
      <c r="N113" s="2">
        <v>0</v>
      </c>
      <c r="P113" s="2">
        <v>3.7400000095367432</v>
      </c>
    </row>
    <row r="114" spans="1:16" x14ac:dyDescent="0.25">
      <c r="A114" s="5" t="s">
        <v>489</v>
      </c>
      <c r="B114" s="2">
        <v>4.0199999809265137</v>
      </c>
      <c r="D114" s="2">
        <v>4.0199999809265137</v>
      </c>
      <c r="F114" s="2">
        <v>0</v>
      </c>
      <c r="H114" s="2">
        <v>0</v>
      </c>
      <c r="J114" s="2">
        <v>0</v>
      </c>
      <c r="L114" s="2">
        <v>0</v>
      </c>
      <c r="N114" s="2">
        <v>0</v>
      </c>
      <c r="P114" s="2">
        <v>3.7400000095367432</v>
      </c>
    </row>
    <row r="115" spans="1:16" x14ac:dyDescent="0.25">
      <c r="A115" s="5" t="s">
        <v>490</v>
      </c>
      <c r="B115" s="2">
        <v>4.0199999809265137</v>
      </c>
      <c r="D115" s="2">
        <v>4.0199999809265137</v>
      </c>
      <c r="F115" s="2">
        <v>0</v>
      </c>
      <c r="H115" s="2">
        <v>0</v>
      </c>
      <c r="J115" s="2">
        <v>0</v>
      </c>
      <c r="L115" s="2">
        <v>0</v>
      </c>
      <c r="N115" s="2">
        <v>0</v>
      </c>
      <c r="P115" s="2">
        <v>3.7400000095367432</v>
      </c>
    </row>
    <row r="116" spans="1:16" x14ac:dyDescent="0.25">
      <c r="A116" s="5" t="s">
        <v>491</v>
      </c>
      <c r="B116" s="2">
        <v>4.0300002098083496</v>
      </c>
      <c r="D116" s="2">
        <v>4.0300002098083496</v>
      </c>
      <c r="F116" s="2">
        <v>0</v>
      </c>
      <c r="H116" s="2">
        <v>0</v>
      </c>
      <c r="J116" s="2">
        <v>0</v>
      </c>
      <c r="L116" s="2">
        <v>0</v>
      </c>
      <c r="N116" s="2">
        <v>0</v>
      </c>
      <c r="P116" s="2">
        <v>3.7400000095367432</v>
      </c>
    </row>
    <row r="117" spans="1:16" x14ac:dyDescent="0.25">
      <c r="A117" s="5" t="s">
        <v>492</v>
      </c>
      <c r="B117" s="2">
        <v>4.0300002098083496</v>
      </c>
      <c r="D117" s="2">
        <v>4.0300002098083496</v>
      </c>
      <c r="F117" s="2">
        <v>0</v>
      </c>
      <c r="H117" s="2">
        <v>0</v>
      </c>
      <c r="J117" s="2">
        <v>0</v>
      </c>
      <c r="L117" s="2">
        <v>0</v>
      </c>
      <c r="N117" s="2">
        <v>0</v>
      </c>
      <c r="P117" s="2">
        <v>3.7400000095367432</v>
      </c>
    </row>
    <row r="118" spans="1:16" x14ac:dyDescent="0.25">
      <c r="A118" s="5" t="s">
        <v>493</v>
      </c>
      <c r="B118" s="2">
        <v>4.0300002098083496</v>
      </c>
      <c r="D118" s="2">
        <v>4.0300002098083496</v>
      </c>
      <c r="F118" s="2">
        <v>0</v>
      </c>
      <c r="H118" s="2">
        <v>0</v>
      </c>
      <c r="J118" s="2">
        <v>0</v>
      </c>
      <c r="L118" s="2">
        <v>0</v>
      </c>
      <c r="N118" s="2">
        <v>0</v>
      </c>
      <c r="P118" s="2">
        <v>3.7400000095367432</v>
      </c>
    </row>
    <row r="119" spans="1:16" x14ac:dyDescent="0.25">
      <c r="A119" s="5" t="s">
        <v>494</v>
      </c>
      <c r="B119" s="2">
        <v>4.0399999618530273</v>
      </c>
      <c r="D119" s="2">
        <v>4.0399999618530273</v>
      </c>
      <c r="F119" s="2">
        <v>0</v>
      </c>
      <c r="H119" s="2">
        <v>0</v>
      </c>
      <c r="J119" s="2">
        <v>0</v>
      </c>
      <c r="L119" s="2">
        <v>0</v>
      </c>
      <c r="N119" s="2">
        <v>0</v>
      </c>
      <c r="P119" s="2">
        <v>3.7400000095367432</v>
      </c>
    </row>
    <row r="120" spans="1:16" x14ac:dyDescent="0.25">
      <c r="A120" s="5" t="s">
        <v>495</v>
      </c>
      <c r="B120" s="2">
        <v>4.0399999618530273</v>
      </c>
      <c r="D120" s="2">
        <v>4.0399999618530273</v>
      </c>
      <c r="F120" s="2">
        <v>0</v>
      </c>
      <c r="H120" s="2">
        <v>0</v>
      </c>
      <c r="J120" s="2">
        <v>0</v>
      </c>
      <c r="L120" s="2">
        <v>0</v>
      </c>
      <c r="N120" s="2">
        <v>0</v>
      </c>
      <c r="P120" s="2">
        <v>3.7400000095367432</v>
      </c>
    </row>
    <row r="121" spans="1:16" x14ac:dyDescent="0.25">
      <c r="A121" s="5" t="s">
        <v>496</v>
      </c>
      <c r="B121" s="2">
        <v>4.0399999618530273</v>
      </c>
      <c r="D121" s="2">
        <v>4.0399999618530273</v>
      </c>
      <c r="F121" s="2">
        <v>0</v>
      </c>
      <c r="H121" s="2">
        <v>0</v>
      </c>
      <c r="J121" s="2">
        <v>0</v>
      </c>
      <c r="L121" s="2">
        <v>0</v>
      </c>
      <c r="N121" s="2">
        <v>0</v>
      </c>
      <c r="P121" s="2">
        <v>3.7400000095367432</v>
      </c>
    </row>
    <row r="122" spans="1:16" x14ac:dyDescent="0.25">
      <c r="A122" s="5" t="s">
        <v>497</v>
      </c>
      <c r="B122" s="2">
        <v>4.0500001907348633</v>
      </c>
      <c r="D122" s="2">
        <v>4.0500001907348633</v>
      </c>
      <c r="F122" s="2">
        <v>0</v>
      </c>
      <c r="H122" s="2">
        <v>0</v>
      </c>
      <c r="J122" s="2">
        <v>0</v>
      </c>
      <c r="L122" s="2">
        <v>0</v>
      </c>
      <c r="N122" s="2">
        <v>0</v>
      </c>
      <c r="P122" s="2">
        <v>3.7400000095367432</v>
      </c>
    </row>
    <row r="123" spans="1:16" x14ac:dyDescent="0.25">
      <c r="A123" s="5" t="s">
        <v>498</v>
      </c>
      <c r="B123" s="2">
        <v>4.0500001907348633</v>
      </c>
      <c r="D123" s="2">
        <v>4.0500001907348633</v>
      </c>
      <c r="F123" s="2">
        <v>0</v>
      </c>
      <c r="H123" s="2">
        <v>0</v>
      </c>
      <c r="J123" s="2">
        <v>0</v>
      </c>
      <c r="L123" s="2">
        <v>0</v>
      </c>
      <c r="N123" s="2">
        <v>0</v>
      </c>
      <c r="P123" s="2">
        <v>3.7400000095367432</v>
      </c>
    </row>
    <row r="124" spans="1:16" x14ac:dyDescent="0.25">
      <c r="A124" s="5" t="s">
        <v>499</v>
      </c>
      <c r="B124" s="2">
        <v>4.7899999618530273</v>
      </c>
      <c r="D124" s="2">
        <v>4.7899999618530273</v>
      </c>
      <c r="F124" s="2">
        <v>0</v>
      </c>
      <c r="H124" s="2">
        <v>0</v>
      </c>
      <c r="J124" s="2">
        <v>0</v>
      </c>
      <c r="L124" s="2">
        <v>0</v>
      </c>
      <c r="N124" s="2">
        <v>0</v>
      </c>
      <c r="P124" s="2">
        <v>1.2300000190734863</v>
      </c>
    </row>
    <row r="125" spans="1:16" x14ac:dyDescent="0.25">
      <c r="A125" s="5" t="s">
        <v>500</v>
      </c>
      <c r="B125" s="2">
        <v>4.7899999618530273</v>
      </c>
      <c r="D125" s="2">
        <v>4.7899999618530273</v>
      </c>
      <c r="F125" s="2">
        <v>0</v>
      </c>
      <c r="H125" s="2">
        <v>0</v>
      </c>
      <c r="J125" s="2">
        <v>0</v>
      </c>
      <c r="L125" s="2">
        <v>0</v>
      </c>
      <c r="N125" s="2">
        <v>0</v>
      </c>
      <c r="P125" s="2">
        <v>1.2300000190734863</v>
      </c>
    </row>
    <row r="126" spans="1:16" x14ac:dyDescent="0.25">
      <c r="A126" s="5" t="s">
        <v>501</v>
      </c>
      <c r="B126" s="2">
        <v>4.7899999618530273</v>
      </c>
      <c r="D126" s="2">
        <v>4.7899999618530273</v>
      </c>
      <c r="F126" s="2">
        <v>0</v>
      </c>
      <c r="H126" s="2">
        <v>0</v>
      </c>
      <c r="J126" s="2">
        <v>0</v>
      </c>
      <c r="L126" s="2">
        <v>0</v>
      </c>
      <c r="N126" s="2">
        <v>0</v>
      </c>
      <c r="P126" s="2">
        <v>1.2300000190734863</v>
      </c>
    </row>
    <row r="127" spans="1:16" x14ac:dyDescent="0.25">
      <c r="A127" s="5" t="s">
        <v>502</v>
      </c>
      <c r="B127" s="2">
        <v>4.8000001907348633</v>
      </c>
      <c r="D127" s="2">
        <v>4.8000001907348633</v>
      </c>
      <c r="F127" s="2">
        <v>0</v>
      </c>
      <c r="H127" s="2">
        <v>0</v>
      </c>
      <c r="J127" s="2">
        <v>0</v>
      </c>
      <c r="L127" s="2">
        <v>0</v>
      </c>
      <c r="N127" s="2">
        <v>0</v>
      </c>
      <c r="P127" s="2">
        <v>1.2300000190734863</v>
      </c>
    </row>
    <row r="128" spans="1:16" x14ac:dyDescent="0.25">
      <c r="A128" s="5" t="s">
        <v>503</v>
      </c>
      <c r="B128" s="2">
        <v>4.8000001907348633</v>
      </c>
      <c r="D128" s="2">
        <v>4.8000001907348633</v>
      </c>
      <c r="F128" s="2">
        <v>0</v>
      </c>
      <c r="H128" s="2">
        <v>0</v>
      </c>
      <c r="J128" s="2">
        <v>0</v>
      </c>
      <c r="L128" s="2">
        <v>0</v>
      </c>
      <c r="N128" s="2">
        <v>0</v>
      </c>
      <c r="P128" s="2">
        <v>1.2300000190734863</v>
      </c>
    </row>
    <row r="129" spans="1:16" x14ac:dyDescent="0.25">
      <c r="A129" s="5" t="s">
        <v>504</v>
      </c>
      <c r="B129" s="2">
        <v>4.809999942779541</v>
      </c>
      <c r="D129" s="2">
        <v>2.2599999904632568</v>
      </c>
      <c r="F129" s="2">
        <v>0</v>
      </c>
      <c r="H129" s="2">
        <v>0</v>
      </c>
      <c r="J129" s="2">
        <v>0</v>
      </c>
      <c r="L129" s="2">
        <v>0</v>
      </c>
      <c r="N129" s="2">
        <v>0</v>
      </c>
      <c r="P129" s="2">
        <v>1.2300000190734863</v>
      </c>
    </row>
    <row r="130" spans="1:16" x14ac:dyDescent="0.25">
      <c r="A130" s="5" t="s">
        <v>505</v>
      </c>
      <c r="B130" s="2">
        <v>4.809999942779541</v>
      </c>
      <c r="D130" s="2">
        <v>1.2300000190734863</v>
      </c>
      <c r="F130" s="2">
        <v>0</v>
      </c>
      <c r="H130" s="2">
        <v>0</v>
      </c>
      <c r="J130" s="2">
        <v>0</v>
      </c>
      <c r="L130" s="2">
        <v>0</v>
      </c>
      <c r="N130" s="2">
        <v>0</v>
      </c>
      <c r="P130" s="2">
        <v>1.2300000190734863</v>
      </c>
    </row>
    <row r="131" spans="1:16" x14ac:dyDescent="0.25">
      <c r="A131" s="5" t="s">
        <v>506</v>
      </c>
      <c r="B131" s="2">
        <v>4.809999942779541</v>
      </c>
      <c r="D131" s="2">
        <v>1.2300000190734863</v>
      </c>
      <c r="F131" s="2">
        <v>0</v>
      </c>
      <c r="H131" s="2">
        <v>0</v>
      </c>
      <c r="J131" s="2">
        <v>0</v>
      </c>
      <c r="L131" s="2">
        <v>0</v>
      </c>
      <c r="N131" s="2">
        <v>0</v>
      </c>
      <c r="P131" s="2">
        <v>1.2300000190734863</v>
      </c>
    </row>
    <row r="132" spans="1:16" x14ac:dyDescent="0.25">
      <c r="A132" s="5" t="s">
        <v>507</v>
      </c>
      <c r="B132" s="2">
        <v>4.820000171661377</v>
      </c>
      <c r="D132" s="2">
        <v>1.2300000190734863</v>
      </c>
      <c r="F132" s="2">
        <v>0</v>
      </c>
      <c r="H132" s="2">
        <v>0</v>
      </c>
      <c r="J132" s="2">
        <v>0</v>
      </c>
      <c r="L132" s="2">
        <v>0</v>
      </c>
      <c r="N132" s="2">
        <v>0</v>
      </c>
      <c r="P132" s="2">
        <v>1.2300000190734863</v>
      </c>
    </row>
    <row r="133" spans="1:16" x14ac:dyDescent="0.25">
      <c r="A133" s="5" t="s">
        <v>508</v>
      </c>
      <c r="B133" s="2">
        <v>4.820000171661377</v>
      </c>
      <c r="D133" s="2">
        <v>1.2300000190734863</v>
      </c>
      <c r="F133" s="2">
        <v>0</v>
      </c>
      <c r="H133" s="2">
        <v>0</v>
      </c>
      <c r="J133" s="2">
        <v>0</v>
      </c>
      <c r="L133" s="2">
        <v>0</v>
      </c>
      <c r="N133" s="2">
        <v>0</v>
      </c>
      <c r="P133" s="2">
        <v>1.2300000190734863</v>
      </c>
    </row>
    <row r="134" spans="1:16" x14ac:dyDescent="0.25">
      <c r="A134" s="5" t="s">
        <v>509</v>
      </c>
      <c r="B134" s="2">
        <v>4.820000171661377</v>
      </c>
      <c r="D134" s="2">
        <v>1.2300000190734863</v>
      </c>
      <c r="F134" s="2">
        <v>0</v>
      </c>
      <c r="H134" s="2">
        <v>0</v>
      </c>
      <c r="J134" s="2">
        <v>0</v>
      </c>
      <c r="L134" s="2">
        <v>0</v>
      </c>
      <c r="N134" s="2">
        <v>0</v>
      </c>
      <c r="P134" s="2">
        <v>1.2300000190734863</v>
      </c>
    </row>
    <row r="135" spans="1:16" x14ac:dyDescent="0.25">
      <c r="A135" s="5" t="s">
        <v>510</v>
      </c>
      <c r="B135" s="2">
        <v>4.8299999237060547</v>
      </c>
      <c r="D135" s="2">
        <v>1.2300000190734863</v>
      </c>
      <c r="F135" s="2">
        <v>0</v>
      </c>
      <c r="H135" s="2">
        <v>0</v>
      </c>
      <c r="J135" s="2">
        <v>0</v>
      </c>
      <c r="L135" s="2">
        <v>0</v>
      </c>
      <c r="N135" s="2">
        <v>0</v>
      </c>
      <c r="P135" s="2">
        <v>1.2300000190734863</v>
      </c>
    </row>
    <row r="136" spans="1:16" x14ac:dyDescent="0.25">
      <c r="A136" s="5" t="s">
        <v>511</v>
      </c>
      <c r="B136" s="2">
        <v>4.8299999237060547</v>
      </c>
      <c r="D136" s="2">
        <v>1.2300000190734863</v>
      </c>
      <c r="F136" s="2">
        <v>0</v>
      </c>
      <c r="H136" s="2">
        <v>0</v>
      </c>
      <c r="J136" s="2">
        <v>0</v>
      </c>
      <c r="L136" s="2">
        <v>0</v>
      </c>
      <c r="N136" s="2">
        <v>0</v>
      </c>
      <c r="P136" s="2">
        <v>1.2300000190734863</v>
      </c>
    </row>
    <row r="137" spans="1:16" x14ac:dyDescent="0.25">
      <c r="A137" s="5" t="s">
        <v>512</v>
      </c>
      <c r="B137" s="2">
        <v>4.8299999237060547</v>
      </c>
      <c r="D137" s="2">
        <v>1.2300000190734863</v>
      </c>
      <c r="F137" s="2">
        <v>0</v>
      </c>
      <c r="H137" s="2">
        <v>0</v>
      </c>
      <c r="J137" s="2">
        <v>0</v>
      </c>
      <c r="L137" s="2">
        <v>0</v>
      </c>
      <c r="N137" s="2">
        <v>0</v>
      </c>
      <c r="P137" s="2">
        <v>1.2300000190734863</v>
      </c>
    </row>
    <row r="138" spans="1:16" x14ac:dyDescent="0.25">
      <c r="A138" s="5" t="s">
        <v>513</v>
      </c>
      <c r="B138" s="2">
        <v>4.8400001525878906</v>
      </c>
      <c r="D138" s="2">
        <v>1.2300000190734863</v>
      </c>
      <c r="F138" s="2">
        <v>0</v>
      </c>
      <c r="H138" s="2">
        <v>0</v>
      </c>
      <c r="J138" s="2">
        <v>0</v>
      </c>
      <c r="L138" s="2">
        <v>0</v>
      </c>
      <c r="N138" s="2">
        <v>0</v>
      </c>
      <c r="P138" s="2">
        <v>1.2300000190734863</v>
      </c>
    </row>
    <row r="139" spans="1:16" x14ac:dyDescent="0.25">
      <c r="A139" s="5" t="s">
        <v>514</v>
      </c>
      <c r="B139" s="2">
        <v>4.8400001525878906</v>
      </c>
      <c r="D139" s="2">
        <v>1.2300000190734863</v>
      </c>
      <c r="F139" s="2">
        <v>0</v>
      </c>
      <c r="H139" s="2">
        <v>0</v>
      </c>
      <c r="J139" s="2">
        <v>0</v>
      </c>
      <c r="L139" s="2">
        <v>0</v>
      </c>
      <c r="N139" s="2">
        <v>0</v>
      </c>
      <c r="P139" s="2">
        <v>1.2300000190734863</v>
      </c>
    </row>
    <row r="140" spans="1:16" x14ac:dyDescent="0.25">
      <c r="A140" s="5" t="s">
        <v>515</v>
      </c>
      <c r="B140" s="2">
        <v>4.8499999046325684</v>
      </c>
      <c r="D140" s="2">
        <v>1.2300000190734863</v>
      </c>
      <c r="F140" s="2">
        <v>0</v>
      </c>
      <c r="H140" s="2">
        <v>0</v>
      </c>
      <c r="J140" s="2">
        <v>0</v>
      </c>
      <c r="L140" s="2">
        <v>0</v>
      </c>
      <c r="N140" s="2">
        <v>0</v>
      </c>
      <c r="P140" s="2">
        <v>1.2300000190734863</v>
      </c>
    </row>
    <row r="141" spans="1:16" x14ac:dyDescent="0.25">
      <c r="A141" s="5" t="s">
        <v>516</v>
      </c>
      <c r="B141" s="2">
        <v>4.8499999046325684</v>
      </c>
      <c r="D141" s="2">
        <v>1.2300000190734863</v>
      </c>
      <c r="F141" s="2">
        <v>0</v>
      </c>
      <c r="H141" s="2">
        <v>0</v>
      </c>
      <c r="J141" s="2">
        <v>0</v>
      </c>
      <c r="L141" s="2">
        <v>0</v>
      </c>
      <c r="N141" s="2">
        <v>0</v>
      </c>
      <c r="P141" s="2">
        <v>1.2300000190734863</v>
      </c>
    </row>
    <row r="142" spans="1:16" x14ac:dyDescent="0.25">
      <c r="A142" s="5" t="s">
        <v>517</v>
      </c>
      <c r="B142" s="2">
        <v>4.8499999046325684</v>
      </c>
      <c r="D142" s="2">
        <v>1.2300000190734863</v>
      </c>
      <c r="F142" s="2">
        <v>0</v>
      </c>
      <c r="H142" s="2">
        <v>0</v>
      </c>
      <c r="J142" s="2">
        <v>0</v>
      </c>
      <c r="L142" s="2">
        <v>0</v>
      </c>
      <c r="N142" s="2">
        <v>0</v>
      </c>
      <c r="P142" s="2">
        <v>1.2300000190734863</v>
      </c>
    </row>
    <row r="143" spans="1:16" x14ac:dyDescent="0.25">
      <c r="A143" s="5" t="s">
        <v>518</v>
      </c>
      <c r="B143" s="2">
        <v>4.8600001335144043</v>
      </c>
      <c r="D143" s="2">
        <v>1.2300000190734863</v>
      </c>
      <c r="F143" s="2">
        <v>0</v>
      </c>
      <c r="H143" s="2">
        <v>0</v>
      </c>
      <c r="J143" s="2">
        <v>0</v>
      </c>
      <c r="L143" s="2">
        <v>0</v>
      </c>
      <c r="N143" s="2">
        <v>0</v>
      </c>
      <c r="P143" s="2">
        <v>1.2300000190734863</v>
      </c>
    </row>
    <row r="144" spans="1:16" x14ac:dyDescent="0.25">
      <c r="A144" s="5" t="s">
        <v>519</v>
      </c>
      <c r="B144" s="2">
        <v>4.8600001335144043</v>
      </c>
      <c r="D144" s="2">
        <v>1.2300000190734863</v>
      </c>
      <c r="F144" s="2">
        <v>0</v>
      </c>
      <c r="H144" s="2">
        <v>0</v>
      </c>
      <c r="J144" s="2">
        <v>0</v>
      </c>
      <c r="L144" s="2">
        <v>0</v>
      </c>
      <c r="N144" s="2">
        <v>0</v>
      </c>
      <c r="P144" s="2">
        <v>1.2300000190734863</v>
      </c>
    </row>
    <row r="145" spans="1:16" x14ac:dyDescent="0.25">
      <c r="A145" s="5" t="s">
        <v>520</v>
      </c>
      <c r="B145" s="2">
        <v>4.8600001335144043</v>
      </c>
      <c r="D145" s="2">
        <v>1.2300000190734863</v>
      </c>
      <c r="F145" s="2">
        <v>0</v>
      </c>
      <c r="H145" s="2">
        <v>0</v>
      </c>
      <c r="J145" s="2">
        <v>0</v>
      </c>
      <c r="L145" s="2">
        <v>0</v>
      </c>
      <c r="N145" s="2">
        <v>0</v>
      </c>
      <c r="P145" s="2">
        <v>1.2300000190734863</v>
      </c>
    </row>
    <row r="146" spans="1:16" x14ac:dyDescent="0.25">
      <c r="A146" s="5" t="s">
        <v>521</v>
      </c>
      <c r="B146" s="2">
        <v>4.869999885559082</v>
      </c>
      <c r="D146" s="2">
        <v>1.2300000190734863</v>
      </c>
      <c r="F146" s="2">
        <v>0</v>
      </c>
      <c r="H146" s="2">
        <v>0</v>
      </c>
      <c r="J146" s="2">
        <v>0</v>
      </c>
      <c r="L146" s="2">
        <v>0</v>
      </c>
      <c r="N146" s="2">
        <v>0</v>
      </c>
      <c r="P146" s="2">
        <v>1.2300000190734863</v>
      </c>
    </row>
    <row r="147" spans="1:16" x14ac:dyDescent="0.25">
      <c r="A147" s="5" t="s">
        <v>522</v>
      </c>
      <c r="B147" s="2">
        <v>4.869999885559082</v>
      </c>
      <c r="D147" s="2">
        <v>1.2300000190734863</v>
      </c>
      <c r="F147" s="2">
        <v>0</v>
      </c>
      <c r="H147" s="2">
        <v>0</v>
      </c>
      <c r="J147" s="2">
        <v>0</v>
      </c>
      <c r="L147" s="2">
        <v>0</v>
      </c>
      <c r="N147" s="2">
        <v>0</v>
      </c>
      <c r="P147" s="2">
        <v>1.2300000190734863</v>
      </c>
    </row>
    <row r="148" spans="1:16" x14ac:dyDescent="0.25">
      <c r="A148" s="5" t="s">
        <v>523</v>
      </c>
      <c r="B148" s="2">
        <v>4.869999885559082</v>
      </c>
      <c r="D148" s="2">
        <v>1.2300000190734863</v>
      </c>
      <c r="F148" s="2">
        <v>0</v>
      </c>
      <c r="H148" s="2">
        <v>0</v>
      </c>
      <c r="J148" s="2">
        <v>0</v>
      </c>
      <c r="L148" s="2">
        <v>0</v>
      </c>
      <c r="N148" s="2">
        <v>0</v>
      </c>
      <c r="P148" s="2">
        <v>1.2300000190734863</v>
      </c>
    </row>
    <row r="149" spans="1:16" x14ac:dyDescent="0.25">
      <c r="A149" s="5" t="s">
        <v>524</v>
      </c>
      <c r="B149" s="2">
        <v>4.880000114440918</v>
      </c>
      <c r="D149" s="2">
        <v>1.2300000190734863</v>
      </c>
      <c r="F149" s="2">
        <v>0</v>
      </c>
      <c r="H149" s="2">
        <v>0</v>
      </c>
      <c r="J149" s="2">
        <v>0</v>
      </c>
      <c r="L149" s="2">
        <v>0</v>
      </c>
      <c r="N149" s="2">
        <v>0</v>
      </c>
      <c r="P149" s="2">
        <v>1.2300000190734863</v>
      </c>
    </row>
    <row r="150" spans="1:16" x14ac:dyDescent="0.25">
      <c r="A150" s="5" t="s">
        <v>525</v>
      </c>
      <c r="B150" s="2">
        <v>4.880000114440918</v>
      </c>
      <c r="D150" s="2">
        <v>1.2300000190734863</v>
      </c>
      <c r="F150" s="2">
        <v>0</v>
      </c>
      <c r="H150" s="2">
        <v>0</v>
      </c>
      <c r="J150" s="2">
        <v>0</v>
      </c>
      <c r="L150" s="2">
        <v>0</v>
      </c>
      <c r="N150" s="2">
        <v>0</v>
      </c>
      <c r="P150" s="2">
        <v>1.2300000190734863</v>
      </c>
    </row>
    <row r="151" spans="1:16" x14ac:dyDescent="0.25">
      <c r="A151" s="5" t="s">
        <v>526</v>
      </c>
      <c r="B151" s="2">
        <v>4.880000114440918</v>
      </c>
      <c r="D151" s="2">
        <v>1.2300000190734863</v>
      </c>
      <c r="F151" s="2">
        <v>0</v>
      </c>
      <c r="H151" s="2">
        <v>0</v>
      </c>
      <c r="J151" s="2">
        <v>0</v>
      </c>
      <c r="L151" s="2">
        <v>0</v>
      </c>
      <c r="N151" s="2">
        <v>0</v>
      </c>
      <c r="P151" s="2">
        <v>1.2300000190734863</v>
      </c>
    </row>
    <row r="152" spans="1:16" x14ac:dyDescent="0.25">
      <c r="A152" s="5" t="s">
        <v>527</v>
      </c>
      <c r="B152" s="2">
        <v>4.8899998664855957</v>
      </c>
      <c r="D152" s="2">
        <v>1.2300000190734863</v>
      </c>
      <c r="F152" s="2">
        <v>0</v>
      </c>
      <c r="H152" s="2">
        <v>0</v>
      </c>
      <c r="J152" s="2">
        <v>0</v>
      </c>
      <c r="L152" s="2">
        <v>0</v>
      </c>
      <c r="N152" s="2">
        <v>0</v>
      </c>
      <c r="P152" s="2">
        <v>1.2300000190734863</v>
      </c>
    </row>
    <row r="153" spans="1:16" x14ac:dyDescent="0.25">
      <c r="A153" s="5" t="s">
        <v>528</v>
      </c>
      <c r="B153" s="2">
        <v>4.8899998664855957</v>
      </c>
      <c r="D153" s="2">
        <v>1.2300000190734863</v>
      </c>
      <c r="F153" s="2">
        <v>0</v>
      </c>
      <c r="H153" s="2">
        <v>0</v>
      </c>
      <c r="J153" s="2">
        <v>0</v>
      </c>
      <c r="L153" s="2">
        <v>0</v>
      </c>
      <c r="N153" s="2">
        <v>0</v>
      </c>
      <c r="P153" s="2">
        <v>1.2300000190734863</v>
      </c>
    </row>
    <row r="154" spans="1:16" x14ac:dyDescent="0.25">
      <c r="A154" s="5" t="s">
        <v>529</v>
      </c>
      <c r="B154" s="2">
        <v>5.0300002098083496</v>
      </c>
      <c r="D154" s="2">
        <v>0.85000002384185791</v>
      </c>
      <c r="F154" s="2">
        <v>0</v>
      </c>
      <c r="H154" s="2">
        <v>0</v>
      </c>
      <c r="J154" s="2">
        <v>0</v>
      </c>
      <c r="L154" s="2">
        <v>0</v>
      </c>
      <c r="N154" s="2">
        <v>0</v>
      </c>
      <c r="P154" s="2">
        <v>0.85000002384185791</v>
      </c>
    </row>
    <row r="155" spans="1:16" x14ac:dyDescent="0.25">
      <c r="A155" s="5" t="s">
        <v>530</v>
      </c>
      <c r="B155" s="2">
        <v>5.0300002098083496</v>
      </c>
      <c r="D155" s="2">
        <v>0.85000002384185791</v>
      </c>
      <c r="F155" s="2">
        <v>0</v>
      </c>
      <c r="H155" s="2">
        <v>0</v>
      </c>
      <c r="J155" s="2">
        <v>0</v>
      </c>
      <c r="L155" s="2">
        <v>0</v>
      </c>
      <c r="N155" s="2">
        <v>0</v>
      </c>
      <c r="P155" s="2">
        <v>0.85000002384185791</v>
      </c>
    </row>
    <row r="156" spans="1:16" x14ac:dyDescent="0.25">
      <c r="A156" s="5" t="s">
        <v>531</v>
      </c>
      <c r="B156" s="2">
        <v>5.0300002098083496</v>
      </c>
      <c r="D156" s="2">
        <v>0.85000002384185791</v>
      </c>
      <c r="F156" s="2">
        <v>0</v>
      </c>
      <c r="H156" s="2">
        <v>0</v>
      </c>
      <c r="J156" s="2">
        <v>0</v>
      </c>
      <c r="L156" s="2">
        <v>0</v>
      </c>
      <c r="N156" s="2">
        <v>0</v>
      </c>
      <c r="P156" s="2">
        <v>0.85000002384185791</v>
      </c>
    </row>
    <row r="157" spans="1:16" x14ac:dyDescent="0.25">
      <c r="A157" s="5" t="s">
        <v>532</v>
      </c>
      <c r="B157" s="2">
        <v>5.0399999618530273</v>
      </c>
      <c r="D157" s="2">
        <v>0.85000002384185791</v>
      </c>
      <c r="F157" s="2">
        <v>0</v>
      </c>
      <c r="H157" s="2">
        <v>0</v>
      </c>
      <c r="J157" s="2">
        <v>0</v>
      </c>
      <c r="L157" s="2">
        <v>0</v>
      </c>
      <c r="N157" s="2">
        <v>0</v>
      </c>
      <c r="P157" s="2">
        <v>0.85000002384185791</v>
      </c>
    </row>
    <row r="158" spans="1:16" x14ac:dyDescent="0.25">
      <c r="A158" s="5" t="s">
        <v>533</v>
      </c>
      <c r="B158" s="2">
        <v>5.0399999618530273</v>
      </c>
      <c r="D158" s="2">
        <v>0.85000002384185791</v>
      </c>
      <c r="F158" s="2">
        <v>0</v>
      </c>
      <c r="H158" s="2">
        <v>0</v>
      </c>
      <c r="J158" s="2">
        <v>0</v>
      </c>
      <c r="L158" s="2">
        <v>0</v>
      </c>
      <c r="N158" s="2">
        <v>0</v>
      </c>
      <c r="P158" s="2">
        <v>0.85000002384185791</v>
      </c>
    </row>
    <row r="159" spans="1:16" x14ac:dyDescent="0.25">
      <c r="A159" s="5" t="s">
        <v>534</v>
      </c>
      <c r="B159" s="2">
        <v>5.0399999618530273</v>
      </c>
      <c r="D159" s="2">
        <v>0.85000002384185791</v>
      </c>
      <c r="F159" s="2">
        <v>0</v>
      </c>
      <c r="H159" s="2">
        <v>0</v>
      </c>
      <c r="J159" s="2">
        <v>0</v>
      </c>
      <c r="L159" s="2">
        <v>0</v>
      </c>
      <c r="N159" s="2">
        <v>0</v>
      </c>
      <c r="P159" s="2">
        <v>0.85000002384185791</v>
      </c>
    </row>
    <row r="160" spans="1:16" x14ac:dyDescent="0.25">
      <c r="A160" s="5" t="s">
        <v>535</v>
      </c>
      <c r="B160" s="2">
        <v>5.0500001907348633</v>
      </c>
      <c r="D160" s="2">
        <v>0.85000002384185791</v>
      </c>
      <c r="F160" s="2">
        <v>0</v>
      </c>
      <c r="H160" s="2">
        <v>0</v>
      </c>
      <c r="J160" s="2">
        <v>0</v>
      </c>
      <c r="L160" s="2">
        <v>0</v>
      </c>
      <c r="N160" s="2">
        <v>0</v>
      </c>
      <c r="P160" s="2">
        <v>0.85000002384185791</v>
      </c>
    </row>
    <row r="161" spans="1:16" x14ac:dyDescent="0.25">
      <c r="A161" s="5" t="s">
        <v>536</v>
      </c>
      <c r="B161" s="2">
        <v>5.0500001907348633</v>
      </c>
      <c r="D161" s="2">
        <v>0.85000002384185791</v>
      </c>
      <c r="F161" s="2">
        <v>0</v>
      </c>
      <c r="H161" s="2">
        <v>0</v>
      </c>
      <c r="J161" s="2">
        <v>0</v>
      </c>
      <c r="L161" s="2">
        <v>0</v>
      </c>
      <c r="N161" s="2">
        <v>0</v>
      </c>
      <c r="P161" s="2">
        <v>0.85000002384185791</v>
      </c>
    </row>
    <row r="162" spans="1:16" x14ac:dyDescent="0.25">
      <c r="A162" s="5" t="s">
        <v>537</v>
      </c>
      <c r="B162" s="2">
        <v>5.0500001907348633</v>
      </c>
      <c r="D162" s="2">
        <v>0.85000002384185791</v>
      </c>
      <c r="F162" s="2">
        <v>0</v>
      </c>
      <c r="H162" s="2">
        <v>0</v>
      </c>
      <c r="J162" s="2">
        <v>0</v>
      </c>
      <c r="L162" s="2">
        <v>0</v>
      </c>
      <c r="N162" s="2">
        <v>0</v>
      </c>
      <c r="P162" s="2">
        <v>0.85000002384185791</v>
      </c>
    </row>
    <row r="163" spans="1:16" x14ac:dyDescent="0.25">
      <c r="A163" s="5" t="s">
        <v>538</v>
      </c>
      <c r="B163" s="2">
        <v>5.059999942779541</v>
      </c>
      <c r="D163" s="2">
        <v>0.85000002384185791</v>
      </c>
      <c r="F163" s="2">
        <v>0</v>
      </c>
      <c r="H163" s="2">
        <v>0</v>
      </c>
      <c r="J163" s="2">
        <v>0</v>
      </c>
      <c r="L163" s="2">
        <v>0</v>
      </c>
      <c r="N163" s="2">
        <v>0</v>
      </c>
      <c r="P163" s="2">
        <v>0.85000002384185791</v>
      </c>
    </row>
    <row r="164" spans="1:16" x14ac:dyDescent="0.25">
      <c r="A164" s="5" t="s">
        <v>539</v>
      </c>
      <c r="B164" s="2">
        <v>5.059999942779541</v>
      </c>
      <c r="D164" s="2">
        <v>0.85000002384185791</v>
      </c>
      <c r="F164" s="2">
        <v>0</v>
      </c>
      <c r="H164" s="2">
        <v>0</v>
      </c>
      <c r="J164" s="2">
        <v>0</v>
      </c>
      <c r="L164" s="2">
        <v>0</v>
      </c>
      <c r="N164" s="2">
        <v>0</v>
      </c>
      <c r="P164" s="2">
        <v>0.85000002384185791</v>
      </c>
    </row>
    <row r="165" spans="1:16" x14ac:dyDescent="0.25">
      <c r="A165" s="5" t="s">
        <v>540</v>
      </c>
      <c r="B165" s="2">
        <v>5.059999942779541</v>
      </c>
      <c r="D165" s="2">
        <v>0.85000002384185791</v>
      </c>
      <c r="F165" s="2">
        <v>0</v>
      </c>
      <c r="H165" s="2">
        <v>0</v>
      </c>
      <c r="J165" s="2">
        <v>0</v>
      </c>
      <c r="L165" s="2">
        <v>0</v>
      </c>
      <c r="N165" s="2">
        <v>0</v>
      </c>
      <c r="P165" s="2">
        <v>0.85000002384185791</v>
      </c>
    </row>
    <row r="166" spans="1:16" x14ac:dyDescent="0.25">
      <c r="A166" s="5" t="s">
        <v>541</v>
      </c>
      <c r="B166" s="2">
        <v>5.059999942779541</v>
      </c>
      <c r="D166" s="2">
        <v>0.85000002384185791</v>
      </c>
      <c r="F166" s="2">
        <v>0</v>
      </c>
      <c r="H166" s="2">
        <v>0</v>
      </c>
      <c r="J166" s="2">
        <v>0</v>
      </c>
      <c r="L166" s="2">
        <v>0</v>
      </c>
      <c r="N166" s="2">
        <v>0</v>
      </c>
      <c r="P166" s="2">
        <v>0.85000002384185791</v>
      </c>
    </row>
    <row r="167" spans="1:16" x14ac:dyDescent="0.25">
      <c r="A167" s="5" t="s">
        <v>542</v>
      </c>
      <c r="B167" s="2">
        <v>5.070000171661377</v>
      </c>
      <c r="D167" s="2">
        <v>0.85000002384185791</v>
      </c>
      <c r="F167" s="2">
        <v>0</v>
      </c>
      <c r="H167" s="2">
        <v>0</v>
      </c>
      <c r="J167" s="2">
        <v>0</v>
      </c>
      <c r="L167" s="2">
        <v>0</v>
      </c>
      <c r="N167" s="2">
        <v>0</v>
      </c>
      <c r="P167" s="2">
        <v>0.85000002384185791</v>
      </c>
    </row>
    <row r="168" spans="1:16" x14ac:dyDescent="0.25">
      <c r="A168" s="5" t="s">
        <v>543</v>
      </c>
      <c r="B168" s="2">
        <v>5.070000171661377</v>
      </c>
      <c r="D168" s="2">
        <v>0.85000002384185791</v>
      </c>
      <c r="F168" s="2">
        <v>0</v>
      </c>
      <c r="H168" s="2">
        <v>0</v>
      </c>
      <c r="J168" s="2">
        <v>0</v>
      </c>
      <c r="L168" s="2">
        <v>0</v>
      </c>
      <c r="N168" s="2">
        <v>0</v>
      </c>
      <c r="P168" s="2">
        <v>0.85000002384185791</v>
      </c>
    </row>
    <row r="169" spans="1:16" x14ac:dyDescent="0.25">
      <c r="A169" s="5" t="s">
        <v>544</v>
      </c>
      <c r="B169" s="2">
        <v>5.070000171661377</v>
      </c>
      <c r="D169" s="2">
        <v>0.85000002384185791</v>
      </c>
      <c r="F169" s="2">
        <v>0</v>
      </c>
      <c r="H169" s="2">
        <v>0</v>
      </c>
      <c r="J169" s="2">
        <v>0</v>
      </c>
      <c r="L169" s="2">
        <v>0</v>
      </c>
      <c r="N169" s="2">
        <v>0</v>
      </c>
      <c r="P169" s="2">
        <v>0.85000002384185791</v>
      </c>
    </row>
    <row r="170" spans="1:16" x14ac:dyDescent="0.25">
      <c r="A170" s="5" t="s">
        <v>545</v>
      </c>
      <c r="B170" s="2">
        <v>5.070000171661377</v>
      </c>
      <c r="D170" s="2">
        <v>0.85000002384185791</v>
      </c>
      <c r="F170" s="2">
        <v>0</v>
      </c>
      <c r="H170" s="2">
        <v>0</v>
      </c>
      <c r="J170" s="2">
        <v>0</v>
      </c>
      <c r="L170" s="2">
        <v>0</v>
      </c>
      <c r="N170" s="2">
        <v>0</v>
      </c>
      <c r="P170" s="2">
        <v>0.85000002384185791</v>
      </c>
    </row>
    <row r="171" spans="1:16" x14ac:dyDescent="0.25">
      <c r="A171" s="5" t="s">
        <v>546</v>
      </c>
      <c r="B171" s="2">
        <v>5.0799999237060547</v>
      </c>
      <c r="D171" s="2">
        <v>0.85000002384185791</v>
      </c>
      <c r="F171" s="2">
        <v>0</v>
      </c>
      <c r="H171" s="2">
        <v>0</v>
      </c>
      <c r="J171" s="2">
        <v>0</v>
      </c>
      <c r="L171" s="2">
        <v>0</v>
      </c>
      <c r="N171" s="2">
        <v>0</v>
      </c>
      <c r="P171" s="2">
        <v>0.85000002384185791</v>
      </c>
    </row>
    <row r="172" spans="1:16" x14ac:dyDescent="0.25">
      <c r="A172" s="5" t="s">
        <v>547</v>
      </c>
      <c r="B172" s="2">
        <v>5.0799999237060547</v>
      </c>
      <c r="D172" s="2">
        <v>0.85000002384185791</v>
      </c>
      <c r="F172" s="2">
        <v>0</v>
      </c>
      <c r="H172" s="2">
        <v>0</v>
      </c>
      <c r="J172" s="2">
        <v>0</v>
      </c>
      <c r="L172" s="2">
        <v>0</v>
      </c>
      <c r="N172" s="2">
        <v>0</v>
      </c>
      <c r="P172" s="2">
        <v>0.85000002384185791</v>
      </c>
    </row>
    <row r="173" spans="1:16" x14ac:dyDescent="0.25">
      <c r="A173" s="5" t="s">
        <v>548</v>
      </c>
      <c r="B173" s="2">
        <v>5.0799999237060547</v>
      </c>
      <c r="D173" s="2">
        <v>0.85000002384185791</v>
      </c>
      <c r="F173" s="2">
        <v>0</v>
      </c>
      <c r="H173" s="2">
        <v>0</v>
      </c>
      <c r="J173" s="2">
        <v>0</v>
      </c>
      <c r="L173" s="2">
        <v>0</v>
      </c>
      <c r="N173" s="2">
        <v>0</v>
      </c>
      <c r="P173" s="2">
        <v>0.85000002384185791</v>
      </c>
    </row>
    <row r="174" spans="1:16" x14ac:dyDescent="0.25">
      <c r="A174" s="5" t="s">
        <v>549</v>
      </c>
      <c r="B174" s="2">
        <v>5.0799999237060547</v>
      </c>
      <c r="D174" s="2">
        <v>0.85000002384185791</v>
      </c>
      <c r="F174" s="2">
        <v>0</v>
      </c>
      <c r="H174" s="2">
        <v>0</v>
      </c>
      <c r="J174" s="2">
        <v>0</v>
      </c>
      <c r="L174" s="2">
        <v>0</v>
      </c>
      <c r="N174" s="2">
        <v>0</v>
      </c>
      <c r="P174" s="2">
        <v>0.85000002384185791</v>
      </c>
    </row>
    <row r="175" spans="1:16" x14ac:dyDescent="0.25">
      <c r="A175" s="5" t="s">
        <v>550</v>
      </c>
      <c r="B175" s="2">
        <v>5.0900001525878906</v>
      </c>
      <c r="D175" s="2">
        <v>0.85000002384185791</v>
      </c>
      <c r="F175" s="2">
        <v>0</v>
      </c>
      <c r="H175" s="2">
        <v>0</v>
      </c>
      <c r="J175" s="2">
        <v>0</v>
      </c>
      <c r="L175" s="2">
        <v>0</v>
      </c>
      <c r="N175" s="2">
        <v>0</v>
      </c>
      <c r="P175" s="2">
        <v>0.85000002384185791</v>
      </c>
    </row>
    <row r="176" spans="1:16" x14ac:dyDescent="0.25">
      <c r="A176" s="5" t="s">
        <v>551</v>
      </c>
      <c r="B176" s="2">
        <v>5.0900001525878906</v>
      </c>
      <c r="D176" s="2">
        <v>0.85000002384185791</v>
      </c>
      <c r="F176" s="2">
        <v>0</v>
      </c>
      <c r="H176" s="2">
        <v>0</v>
      </c>
      <c r="J176" s="2">
        <v>0</v>
      </c>
      <c r="L176" s="2">
        <v>0</v>
      </c>
      <c r="N176" s="2">
        <v>0</v>
      </c>
      <c r="P176" s="2">
        <v>0.85000002384185791</v>
      </c>
    </row>
    <row r="177" spans="1:16" x14ac:dyDescent="0.25">
      <c r="A177" s="5" t="s">
        <v>552</v>
      </c>
      <c r="B177" s="2">
        <v>5.0900001525878906</v>
      </c>
      <c r="D177" s="2">
        <v>0.85000002384185791</v>
      </c>
      <c r="F177" s="2">
        <v>0</v>
      </c>
      <c r="H177" s="2">
        <v>0</v>
      </c>
      <c r="J177" s="2">
        <v>0</v>
      </c>
      <c r="L177" s="2">
        <v>0</v>
      </c>
      <c r="N177" s="2">
        <v>0</v>
      </c>
      <c r="P177" s="2">
        <v>0.85000002384185791</v>
      </c>
    </row>
    <row r="178" spans="1:16" x14ac:dyDescent="0.25">
      <c r="A178" s="5" t="s">
        <v>553</v>
      </c>
      <c r="B178" s="2">
        <v>5.0900001525878906</v>
      </c>
      <c r="D178" s="2">
        <v>0.85000002384185791</v>
      </c>
      <c r="F178" s="2">
        <v>0</v>
      </c>
      <c r="H178" s="2">
        <v>0</v>
      </c>
      <c r="J178" s="2">
        <v>0</v>
      </c>
      <c r="L178" s="2">
        <v>0</v>
      </c>
      <c r="N178" s="2">
        <v>0</v>
      </c>
      <c r="P178" s="2">
        <v>0.85000002384185791</v>
      </c>
    </row>
    <row r="179" spans="1:16" x14ac:dyDescent="0.25">
      <c r="A179" s="5" t="s">
        <v>554</v>
      </c>
      <c r="B179" s="2">
        <v>5.0999999046325684</v>
      </c>
      <c r="D179" s="2">
        <v>0.85000002384185791</v>
      </c>
      <c r="F179" s="2">
        <v>0</v>
      </c>
      <c r="H179" s="2">
        <v>0</v>
      </c>
      <c r="J179" s="2">
        <v>0</v>
      </c>
      <c r="L179" s="2">
        <v>0</v>
      </c>
      <c r="N179" s="2">
        <v>0</v>
      </c>
      <c r="P179" s="2">
        <v>0.85000002384185791</v>
      </c>
    </row>
    <row r="180" spans="1:16" x14ac:dyDescent="0.25">
      <c r="A180" s="5" t="s">
        <v>555</v>
      </c>
      <c r="B180" s="2">
        <v>5.0999999046325684</v>
      </c>
      <c r="D180" s="2">
        <v>0.85000002384185791</v>
      </c>
      <c r="F180" s="2">
        <v>0</v>
      </c>
      <c r="H180" s="2">
        <v>0</v>
      </c>
      <c r="J180" s="2">
        <v>0</v>
      </c>
      <c r="L180" s="2">
        <v>0</v>
      </c>
      <c r="N180" s="2">
        <v>0</v>
      </c>
      <c r="P180" s="2">
        <v>0.85000002384185791</v>
      </c>
    </row>
    <row r="181" spans="1:16" x14ac:dyDescent="0.25">
      <c r="A181" s="5" t="s">
        <v>556</v>
      </c>
      <c r="B181" s="2">
        <v>5.0999999046325684</v>
      </c>
      <c r="D181" s="2">
        <v>0.85000002384185791</v>
      </c>
      <c r="F181" s="2">
        <v>0</v>
      </c>
      <c r="H181" s="2">
        <v>0</v>
      </c>
      <c r="J181" s="2">
        <v>0</v>
      </c>
      <c r="L181" s="2">
        <v>0</v>
      </c>
      <c r="N181" s="2">
        <v>0</v>
      </c>
      <c r="P181" s="2">
        <v>0.85000002384185791</v>
      </c>
    </row>
    <row r="182" spans="1:16" x14ac:dyDescent="0.25">
      <c r="A182" s="5" t="s">
        <v>557</v>
      </c>
      <c r="B182" s="2">
        <v>5.0999999046325684</v>
      </c>
      <c r="D182" s="2">
        <v>0.85000002384185791</v>
      </c>
      <c r="F182" s="2">
        <v>0</v>
      </c>
      <c r="H182" s="2">
        <v>0</v>
      </c>
      <c r="J182" s="2">
        <v>0</v>
      </c>
      <c r="L182" s="2">
        <v>0</v>
      </c>
      <c r="N182" s="2">
        <v>0</v>
      </c>
      <c r="P182" s="2">
        <v>0.85000002384185791</v>
      </c>
    </row>
    <row r="183" spans="1:16" x14ac:dyDescent="0.25">
      <c r="A183" s="5" t="s">
        <v>558</v>
      </c>
      <c r="B183" s="2">
        <v>5.0999999046325684</v>
      </c>
      <c r="D183" s="2">
        <v>0.85000002384185791</v>
      </c>
      <c r="F183" s="2">
        <v>0</v>
      </c>
      <c r="H183" s="2">
        <v>0</v>
      </c>
      <c r="J183" s="2">
        <v>0</v>
      </c>
      <c r="L183" s="2">
        <v>0</v>
      </c>
      <c r="N183" s="2">
        <v>0</v>
      </c>
      <c r="P183" s="2">
        <v>0.85000002384185791</v>
      </c>
    </row>
    <row r="184" spans="1:16" x14ac:dyDescent="0.25">
      <c r="A184" s="5" t="s">
        <v>559</v>
      </c>
      <c r="B184" s="2">
        <v>5.0999999046325684</v>
      </c>
      <c r="D184" s="2">
        <v>0.85000002384185791</v>
      </c>
      <c r="F184" s="2">
        <v>0</v>
      </c>
      <c r="H184" s="2">
        <v>0</v>
      </c>
      <c r="J184" s="2">
        <v>0</v>
      </c>
      <c r="L184" s="2">
        <v>0</v>
      </c>
      <c r="N184" s="2">
        <v>0</v>
      </c>
      <c r="P184" s="2">
        <v>0.85000002384185791</v>
      </c>
    </row>
    <row r="185" spans="1:16" x14ac:dyDescent="0.25">
      <c r="A185" s="5" t="s">
        <v>560</v>
      </c>
      <c r="B185" s="2">
        <v>5.0900001525878906</v>
      </c>
      <c r="D185" s="2">
        <v>0</v>
      </c>
      <c r="F185" s="2">
        <v>0</v>
      </c>
      <c r="H185" s="2">
        <v>0</v>
      </c>
      <c r="J185" s="2">
        <v>0</v>
      </c>
      <c r="L185" s="2">
        <v>0</v>
      </c>
      <c r="N185" s="2">
        <v>0</v>
      </c>
      <c r="P185" s="2">
        <v>0</v>
      </c>
    </row>
    <row r="186" spans="1:16" x14ac:dyDescent="0.25">
      <c r="A186" s="5" t="s">
        <v>561</v>
      </c>
      <c r="B186" s="2">
        <v>5.0900001525878906</v>
      </c>
      <c r="D186" s="2">
        <v>0</v>
      </c>
      <c r="F186" s="2">
        <v>0</v>
      </c>
      <c r="H186" s="2">
        <v>0</v>
      </c>
      <c r="J186" s="2">
        <v>0</v>
      </c>
      <c r="L186" s="2">
        <v>0</v>
      </c>
      <c r="N186" s="2">
        <v>0</v>
      </c>
      <c r="P186" s="2">
        <v>0</v>
      </c>
    </row>
    <row r="187" spans="1:16" x14ac:dyDescent="0.25">
      <c r="A187" s="5" t="s">
        <v>562</v>
      </c>
      <c r="B187" s="2">
        <v>5.0900001525878906</v>
      </c>
      <c r="D187" s="2">
        <v>0</v>
      </c>
      <c r="F187" s="2">
        <v>0</v>
      </c>
      <c r="H187" s="2">
        <v>0</v>
      </c>
      <c r="J187" s="2">
        <v>0</v>
      </c>
      <c r="L187" s="2">
        <v>0</v>
      </c>
      <c r="N187" s="2">
        <v>0</v>
      </c>
      <c r="P187" s="2">
        <v>0</v>
      </c>
    </row>
    <row r="188" spans="1:16" x14ac:dyDescent="0.25">
      <c r="A188" s="5" t="s">
        <v>563</v>
      </c>
      <c r="B188" s="2">
        <v>5.0900001525878906</v>
      </c>
      <c r="D188" s="2">
        <v>0</v>
      </c>
      <c r="F188" s="2">
        <v>0</v>
      </c>
      <c r="H188" s="2">
        <v>0</v>
      </c>
      <c r="J188" s="2">
        <v>0</v>
      </c>
      <c r="L188" s="2">
        <v>0</v>
      </c>
      <c r="N188" s="2">
        <v>0</v>
      </c>
      <c r="P188" s="2">
        <v>0</v>
      </c>
    </row>
    <row r="189" spans="1:16" x14ac:dyDescent="0.25">
      <c r="A189" s="5" t="s">
        <v>564</v>
      </c>
      <c r="B189" s="2">
        <v>5.0900001525878906</v>
      </c>
      <c r="D189" s="2">
        <v>0</v>
      </c>
      <c r="F189" s="2">
        <v>0</v>
      </c>
      <c r="H189" s="2">
        <v>0</v>
      </c>
      <c r="J189" s="2">
        <v>0</v>
      </c>
      <c r="L189" s="2">
        <v>0</v>
      </c>
      <c r="N189" s="2">
        <v>0</v>
      </c>
      <c r="P189" s="2">
        <v>0</v>
      </c>
    </row>
    <row r="190" spans="1:16" x14ac:dyDescent="0.25">
      <c r="A190" s="5" t="s">
        <v>565</v>
      </c>
      <c r="B190" s="2">
        <v>5.0900001525878906</v>
      </c>
      <c r="D190" s="2">
        <v>0</v>
      </c>
      <c r="F190" s="2">
        <v>0</v>
      </c>
      <c r="H190" s="2">
        <v>0</v>
      </c>
      <c r="J190" s="2">
        <v>0</v>
      </c>
      <c r="L190" s="2">
        <v>0</v>
      </c>
      <c r="N190" s="2">
        <v>0</v>
      </c>
      <c r="P190" s="2">
        <v>0</v>
      </c>
    </row>
    <row r="191" spans="1:16" x14ac:dyDescent="0.25">
      <c r="A191" s="5" t="s">
        <v>566</v>
      </c>
      <c r="B191" s="2">
        <v>5.0900001525878906</v>
      </c>
      <c r="D191" s="2">
        <v>0</v>
      </c>
      <c r="F191" s="2">
        <v>0</v>
      </c>
      <c r="H191" s="2">
        <v>0</v>
      </c>
      <c r="J191" s="2">
        <v>0</v>
      </c>
      <c r="L191" s="2">
        <v>0</v>
      </c>
      <c r="N191" s="2">
        <v>0</v>
      </c>
      <c r="P191" s="2">
        <v>0</v>
      </c>
    </row>
    <row r="192" spans="1:16" x14ac:dyDescent="0.25">
      <c r="A192" s="5" t="s">
        <v>567</v>
      </c>
      <c r="B192" s="2">
        <v>5.0900001525878906</v>
      </c>
      <c r="D192" s="2">
        <v>0</v>
      </c>
      <c r="F192" s="2">
        <v>0</v>
      </c>
      <c r="H192" s="2">
        <v>0</v>
      </c>
      <c r="J192" s="2">
        <v>0</v>
      </c>
      <c r="L192" s="2">
        <v>0</v>
      </c>
      <c r="N192" s="2">
        <v>0</v>
      </c>
      <c r="P192" s="2">
        <v>0</v>
      </c>
    </row>
    <row r="193" spans="1:16" x14ac:dyDescent="0.25">
      <c r="A193" s="5" t="s">
        <v>568</v>
      </c>
      <c r="B193" s="2">
        <v>5.0999999046325684</v>
      </c>
      <c r="D193" s="2">
        <v>0</v>
      </c>
      <c r="F193" s="2">
        <v>0</v>
      </c>
      <c r="H193" s="2">
        <v>0</v>
      </c>
      <c r="J193" s="2">
        <v>0</v>
      </c>
      <c r="L193" s="2">
        <v>0</v>
      </c>
      <c r="N193" s="2">
        <v>0</v>
      </c>
      <c r="P193" s="2">
        <v>0</v>
      </c>
    </row>
    <row r="194" spans="1:16" x14ac:dyDescent="0.25">
      <c r="A194" s="5" t="s">
        <v>569</v>
      </c>
      <c r="B194" s="2">
        <v>5.0999999046325684</v>
      </c>
      <c r="D194" s="2">
        <v>0</v>
      </c>
      <c r="F194" s="2">
        <v>0</v>
      </c>
      <c r="H194" s="2">
        <v>0</v>
      </c>
      <c r="J194" s="2">
        <v>0</v>
      </c>
      <c r="L194" s="2">
        <v>0</v>
      </c>
      <c r="N194" s="2">
        <v>0</v>
      </c>
      <c r="P194" s="2">
        <v>0</v>
      </c>
    </row>
    <row r="195" spans="1:16" x14ac:dyDescent="0.25">
      <c r="A195" s="5" t="s">
        <v>570</v>
      </c>
      <c r="B195" s="2">
        <v>5.0999999046325684</v>
      </c>
      <c r="D195" s="2">
        <v>0</v>
      </c>
      <c r="F195" s="2">
        <v>0</v>
      </c>
      <c r="H195" s="2">
        <v>0</v>
      </c>
      <c r="J195" s="2">
        <v>0</v>
      </c>
      <c r="L195" s="2">
        <v>0</v>
      </c>
      <c r="N195" s="2">
        <v>0</v>
      </c>
      <c r="P195" s="2">
        <v>0</v>
      </c>
    </row>
    <row r="196" spans="1:16" x14ac:dyDescent="0.25">
      <c r="A196" s="5" t="s">
        <v>571</v>
      </c>
      <c r="B196" s="2">
        <v>5.0999999046325684</v>
      </c>
      <c r="D196" s="2">
        <v>0</v>
      </c>
      <c r="F196" s="2">
        <v>0</v>
      </c>
      <c r="H196" s="2">
        <v>0</v>
      </c>
      <c r="J196" s="2">
        <v>0</v>
      </c>
      <c r="L196" s="2">
        <v>0</v>
      </c>
      <c r="N196" s="2">
        <v>0</v>
      </c>
      <c r="P196" s="2">
        <v>0</v>
      </c>
    </row>
    <row r="197" spans="1:16" x14ac:dyDescent="0.25">
      <c r="A197" s="5" t="s">
        <v>572</v>
      </c>
      <c r="B197" s="2">
        <v>5.0999999046325684</v>
      </c>
      <c r="D197" s="2">
        <v>0</v>
      </c>
      <c r="F197" s="2">
        <v>0</v>
      </c>
      <c r="H197" s="2">
        <v>0</v>
      </c>
      <c r="J197" s="2">
        <v>0</v>
      </c>
      <c r="L197" s="2">
        <v>0</v>
      </c>
      <c r="N197" s="2">
        <v>0</v>
      </c>
      <c r="P197" s="2">
        <v>0</v>
      </c>
    </row>
    <row r="198" spans="1:16" x14ac:dyDescent="0.25">
      <c r="A198" s="5" t="s">
        <v>573</v>
      </c>
      <c r="B198" s="2">
        <v>5.0999999046325684</v>
      </c>
      <c r="D198" s="2">
        <v>0</v>
      </c>
      <c r="F198" s="2">
        <v>0</v>
      </c>
      <c r="H198" s="2">
        <v>0</v>
      </c>
      <c r="J198" s="2">
        <v>0</v>
      </c>
      <c r="L198" s="2">
        <v>0</v>
      </c>
      <c r="N198" s="2">
        <v>0</v>
      </c>
      <c r="P198" s="2">
        <v>0</v>
      </c>
    </row>
    <row r="199" spans="1:16" x14ac:dyDescent="0.25">
      <c r="A199" s="5" t="s">
        <v>574</v>
      </c>
      <c r="B199" s="2">
        <v>5.0999999046325684</v>
      </c>
      <c r="D199" s="2">
        <v>0</v>
      </c>
      <c r="F199" s="2">
        <v>0</v>
      </c>
      <c r="H199" s="2">
        <v>0</v>
      </c>
      <c r="J199" s="2">
        <v>0</v>
      </c>
      <c r="L199" s="2">
        <v>0</v>
      </c>
      <c r="N199" s="2">
        <v>0</v>
      </c>
      <c r="P199" s="2">
        <v>0</v>
      </c>
    </row>
    <row r="200" spans="1:16" x14ac:dyDescent="0.25">
      <c r="A200" s="5" t="s">
        <v>575</v>
      </c>
      <c r="B200" s="2">
        <v>5.0999999046325684</v>
      </c>
      <c r="D200" s="2">
        <v>0</v>
      </c>
      <c r="F200" s="2">
        <v>0</v>
      </c>
      <c r="H200" s="2">
        <v>0</v>
      </c>
      <c r="J200" s="2">
        <v>0</v>
      </c>
      <c r="L200" s="2">
        <v>0</v>
      </c>
      <c r="N200" s="2">
        <v>0</v>
      </c>
      <c r="P200" s="2">
        <v>0</v>
      </c>
    </row>
    <row r="201" spans="1:16" x14ac:dyDescent="0.25">
      <c r="A201" s="5" t="s">
        <v>576</v>
      </c>
      <c r="B201" s="2">
        <v>5.0999999046325684</v>
      </c>
      <c r="D201" s="2">
        <v>0</v>
      </c>
      <c r="F201" s="2">
        <v>0</v>
      </c>
      <c r="H201" s="2">
        <v>0</v>
      </c>
      <c r="J201" s="2">
        <v>0</v>
      </c>
      <c r="L201" s="2">
        <v>0</v>
      </c>
      <c r="N201" s="2">
        <v>0</v>
      </c>
      <c r="P201" s="2">
        <v>0</v>
      </c>
    </row>
    <row r="202" spans="1:16" x14ac:dyDescent="0.25">
      <c r="A202" s="5" t="s">
        <v>577</v>
      </c>
      <c r="B202" s="2">
        <v>5.0999999046325684</v>
      </c>
      <c r="D202" s="2">
        <v>0</v>
      </c>
      <c r="F202" s="2">
        <v>0</v>
      </c>
      <c r="H202" s="2">
        <v>0</v>
      </c>
      <c r="J202" s="2">
        <v>0</v>
      </c>
      <c r="L202" s="2">
        <v>0</v>
      </c>
      <c r="N202" s="2">
        <v>0</v>
      </c>
      <c r="P202" s="2">
        <v>0</v>
      </c>
    </row>
    <row r="203" spans="1:16" x14ac:dyDescent="0.25">
      <c r="A203" s="5" t="s">
        <v>578</v>
      </c>
      <c r="B203" s="2">
        <v>5.0999999046325684</v>
      </c>
      <c r="D203" s="2">
        <v>0</v>
      </c>
      <c r="F203" s="2">
        <v>0</v>
      </c>
      <c r="H203" s="2">
        <v>0</v>
      </c>
      <c r="J203" s="2">
        <v>0</v>
      </c>
      <c r="L203" s="2">
        <v>0</v>
      </c>
      <c r="N203" s="2">
        <v>0</v>
      </c>
      <c r="P203" s="2">
        <v>0</v>
      </c>
    </row>
    <row r="204" spans="1:16" x14ac:dyDescent="0.25">
      <c r="A204" s="5" t="s">
        <v>579</v>
      </c>
      <c r="B204" s="2">
        <v>5.0999999046325684</v>
      </c>
      <c r="D204" s="2">
        <v>0</v>
      </c>
      <c r="F204" s="2">
        <v>0</v>
      </c>
      <c r="H204" s="2">
        <v>0</v>
      </c>
      <c r="J204" s="2">
        <v>0</v>
      </c>
      <c r="L204" s="2">
        <v>0</v>
      </c>
      <c r="N204" s="2">
        <v>0</v>
      </c>
      <c r="P204" s="2">
        <v>0</v>
      </c>
    </row>
    <row r="205" spans="1:16" x14ac:dyDescent="0.25">
      <c r="A205" s="5" t="s">
        <v>580</v>
      </c>
      <c r="B205" s="2">
        <v>5.0999999046325684</v>
      </c>
      <c r="D205" s="2">
        <v>0</v>
      </c>
      <c r="F205" s="2">
        <v>0</v>
      </c>
      <c r="H205" s="2">
        <v>0</v>
      </c>
      <c r="J205" s="2">
        <v>0</v>
      </c>
      <c r="L205" s="2">
        <v>0</v>
      </c>
      <c r="N205" s="2">
        <v>0</v>
      </c>
      <c r="P205" s="2">
        <v>0</v>
      </c>
    </row>
    <row r="206" spans="1:16" x14ac:dyDescent="0.25">
      <c r="A206" s="5" t="s">
        <v>581</v>
      </c>
      <c r="B206" s="2">
        <v>5.0999999046325684</v>
      </c>
      <c r="D206" s="2">
        <v>0</v>
      </c>
      <c r="F206" s="2">
        <v>0</v>
      </c>
      <c r="H206" s="2">
        <v>0</v>
      </c>
      <c r="J206" s="2">
        <v>0</v>
      </c>
      <c r="L206" s="2">
        <v>0</v>
      </c>
      <c r="N206" s="2">
        <v>0</v>
      </c>
      <c r="P206" s="2">
        <v>0</v>
      </c>
    </row>
    <row r="207" spans="1:16" x14ac:dyDescent="0.25">
      <c r="A207" s="5" t="s">
        <v>582</v>
      </c>
      <c r="B207" s="2">
        <v>5.0999999046325684</v>
      </c>
      <c r="D207" s="2">
        <v>0</v>
      </c>
      <c r="F207" s="2">
        <v>0</v>
      </c>
      <c r="H207" s="2">
        <v>0</v>
      </c>
      <c r="J207" s="2">
        <v>0</v>
      </c>
      <c r="L207" s="2">
        <v>0</v>
      </c>
      <c r="N207" s="2">
        <v>0</v>
      </c>
      <c r="P207" s="2">
        <v>0</v>
      </c>
    </row>
    <row r="208" spans="1:16" x14ac:dyDescent="0.25">
      <c r="A208" s="5" t="s">
        <v>583</v>
      </c>
      <c r="B208" s="2">
        <v>5.0999999046325684</v>
      </c>
      <c r="D208" s="2">
        <v>0</v>
      </c>
      <c r="F208" s="2">
        <v>0</v>
      </c>
      <c r="H208" s="2">
        <v>0</v>
      </c>
      <c r="J208" s="2">
        <v>0</v>
      </c>
      <c r="L208" s="2">
        <v>0</v>
      </c>
      <c r="N208" s="2">
        <v>0</v>
      </c>
      <c r="P208" s="2">
        <v>0</v>
      </c>
    </row>
    <row r="209" spans="1:16" x14ac:dyDescent="0.25">
      <c r="A209" s="5" t="s">
        <v>584</v>
      </c>
      <c r="B209" s="2">
        <v>5.0999999046325684</v>
      </c>
      <c r="D209" s="2">
        <v>0</v>
      </c>
      <c r="F209" s="2">
        <v>0</v>
      </c>
      <c r="H209" s="2">
        <v>0</v>
      </c>
      <c r="J209" s="2">
        <v>0</v>
      </c>
      <c r="L209" s="2">
        <v>0</v>
      </c>
      <c r="N209" s="2">
        <v>0</v>
      </c>
      <c r="P209" s="2">
        <v>0</v>
      </c>
    </row>
    <row r="210" spans="1:16" x14ac:dyDescent="0.25">
      <c r="A210" s="5" t="s">
        <v>585</v>
      </c>
      <c r="B210" s="2">
        <v>5.0999999046325684</v>
      </c>
      <c r="D210" s="2">
        <v>0</v>
      </c>
      <c r="F210" s="2">
        <v>0</v>
      </c>
      <c r="H210" s="2">
        <v>0</v>
      </c>
      <c r="J210" s="2">
        <v>0</v>
      </c>
      <c r="L210" s="2">
        <v>0</v>
      </c>
      <c r="N210" s="2">
        <v>0</v>
      </c>
      <c r="P210" s="2">
        <v>0</v>
      </c>
    </row>
    <row r="211" spans="1:16" x14ac:dyDescent="0.25">
      <c r="A211" s="5" t="s">
        <v>586</v>
      </c>
      <c r="B211" s="2">
        <v>5.0999999046325684</v>
      </c>
      <c r="D211" s="2">
        <v>0</v>
      </c>
      <c r="F211" s="2">
        <v>0</v>
      </c>
      <c r="H211" s="2">
        <v>0</v>
      </c>
      <c r="J211" s="2">
        <v>0</v>
      </c>
      <c r="L211" s="2">
        <v>0</v>
      </c>
      <c r="N211" s="2">
        <v>0</v>
      </c>
      <c r="P211" s="2">
        <v>0</v>
      </c>
    </row>
    <row r="212" spans="1:16" x14ac:dyDescent="0.25">
      <c r="A212" s="5" t="s">
        <v>587</v>
      </c>
      <c r="B212" s="2">
        <v>5.0999999046325684</v>
      </c>
      <c r="D212" s="2">
        <v>0</v>
      </c>
      <c r="F212" s="2">
        <v>0</v>
      </c>
      <c r="H212" s="2">
        <v>0</v>
      </c>
      <c r="J212" s="2">
        <v>0</v>
      </c>
      <c r="L212" s="2">
        <v>0</v>
      </c>
      <c r="N212" s="2">
        <v>0</v>
      </c>
      <c r="P212" s="2">
        <v>0</v>
      </c>
    </row>
    <row r="213" spans="1:16" x14ac:dyDescent="0.25">
      <c r="A213" s="5" t="s">
        <v>588</v>
      </c>
      <c r="B213" s="2">
        <v>5.0999999046325684</v>
      </c>
      <c r="D213" s="2">
        <v>0</v>
      </c>
      <c r="F213" s="2">
        <v>0</v>
      </c>
      <c r="H213" s="2">
        <v>0</v>
      </c>
      <c r="J213" s="2">
        <v>0</v>
      </c>
      <c r="L213" s="2">
        <v>0</v>
      </c>
      <c r="N213" s="2">
        <v>0</v>
      </c>
      <c r="P213" s="2">
        <v>0</v>
      </c>
    </row>
    <row r="214" spans="1:16" x14ac:dyDescent="0.25">
      <c r="A214" s="5" t="s">
        <v>589</v>
      </c>
      <c r="B214" s="2">
        <v>5.0999999046325684</v>
      </c>
      <c r="D214" s="2">
        <v>0</v>
      </c>
      <c r="F214" s="2">
        <v>0</v>
      </c>
      <c r="H214" s="2">
        <v>0</v>
      </c>
      <c r="J214" s="2">
        <v>0</v>
      </c>
      <c r="L214" s="2">
        <v>0</v>
      </c>
      <c r="N214" s="2">
        <v>0</v>
      </c>
      <c r="P214" s="2">
        <v>0</v>
      </c>
    </row>
    <row r="215" spans="1:16" x14ac:dyDescent="0.25">
      <c r="A215" s="5" t="s">
        <v>590</v>
      </c>
      <c r="B215" s="2">
        <v>5.130000114440918</v>
      </c>
      <c r="D215" s="2">
        <v>0</v>
      </c>
      <c r="F215" s="2">
        <v>0</v>
      </c>
      <c r="H215" s="2">
        <v>0</v>
      </c>
      <c r="J215" s="2">
        <v>0</v>
      </c>
      <c r="L215" s="2">
        <v>0</v>
      </c>
      <c r="N215" s="2">
        <v>0</v>
      </c>
      <c r="P215" s="2">
        <v>0</v>
      </c>
    </row>
    <row r="216" spans="1:16" x14ac:dyDescent="0.25">
      <c r="A216" s="5" t="s">
        <v>591</v>
      </c>
      <c r="B216" s="2">
        <v>5.130000114440918</v>
      </c>
      <c r="D216" s="2">
        <v>0</v>
      </c>
      <c r="F216" s="2">
        <v>0</v>
      </c>
      <c r="H216" s="2">
        <v>0</v>
      </c>
      <c r="J216" s="2">
        <v>0</v>
      </c>
      <c r="L216" s="2">
        <v>0</v>
      </c>
      <c r="N216" s="2">
        <v>0</v>
      </c>
      <c r="P216" s="2">
        <v>0</v>
      </c>
    </row>
    <row r="217" spans="1:16" x14ac:dyDescent="0.25">
      <c r="A217" s="5" t="s">
        <v>592</v>
      </c>
      <c r="B217" s="2">
        <v>5.130000114440918</v>
      </c>
      <c r="D217" s="2">
        <v>0</v>
      </c>
      <c r="F217" s="2">
        <v>0</v>
      </c>
      <c r="H217" s="2">
        <v>0</v>
      </c>
      <c r="J217" s="2">
        <v>0</v>
      </c>
      <c r="L217" s="2">
        <v>0</v>
      </c>
      <c r="N217" s="2">
        <v>0</v>
      </c>
      <c r="P217" s="2">
        <v>0</v>
      </c>
    </row>
    <row r="218" spans="1:16" x14ac:dyDescent="0.25">
      <c r="A218" s="5" t="s">
        <v>593</v>
      </c>
      <c r="B218" s="2">
        <v>5.130000114440918</v>
      </c>
      <c r="D218" s="2">
        <v>0</v>
      </c>
      <c r="F218" s="2">
        <v>0</v>
      </c>
      <c r="H218" s="2">
        <v>0</v>
      </c>
      <c r="J218" s="2">
        <v>0</v>
      </c>
      <c r="L218" s="2">
        <v>0</v>
      </c>
      <c r="N218" s="2">
        <v>0</v>
      </c>
      <c r="P218" s="2">
        <v>0</v>
      </c>
    </row>
    <row r="219" spans="1:16" x14ac:dyDescent="0.25">
      <c r="A219" s="5" t="s">
        <v>594</v>
      </c>
      <c r="B219" s="2">
        <v>5.130000114440918</v>
      </c>
      <c r="D219" s="2">
        <v>0</v>
      </c>
      <c r="F219" s="2">
        <v>0</v>
      </c>
      <c r="H219" s="2">
        <v>0</v>
      </c>
      <c r="J219" s="2">
        <v>0</v>
      </c>
      <c r="L219" s="2">
        <v>0</v>
      </c>
      <c r="N219" s="2">
        <v>0</v>
      </c>
      <c r="P219" s="2">
        <v>0</v>
      </c>
    </row>
    <row r="220" spans="1:16" x14ac:dyDescent="0.25">
      <c r="A220" s="5" t="s">
        <v>595</v>
      </c>
      <c r="B220" s="2">
        <v>5.130000114440918</v>
      </c>
      <c r="D220" s="2">
        <v>0</v>
      </c>
      <c r="F220" s="2">
        <v>0</v>
      </c>
      <c r="H220" s="2">
        <v>0</v>
      </c>
      <c r="J220" s="2">
        <v>0</v>
      </c>
      <c r="L220" s="2">
        <v>0</v>
      </c>
      <c r="N220" s="2">
        <v>0</v>
      </c>
      <c r="P220" s="2">
        <v>0</v>
      </c>
    </row>
    <row r="221" spans="1:16" x14ac:dyDescent="0.25">
      <c r="A221" s="5" t="s">
        <v>596</v>
      </c>
      <c r="B221" s="2">
        <v>5.130000114440918</v>
      </c>
      <c r="D221" s="2">
        <v>0</v>
      </c>
      <c r="F221" s="2">
        <v>0</v>
      </c>
      <c r="H221" s="2">
        <v>0</v>
      </c>
      <c r="J221" s="2">
        <v>0</v>
      </c>
      <c r="L221" s="2">
        <v>0</v>
      </c>
      <c r="N221" s="2">
        <v>0</v>
      </c>
      <c r="P221" s="2">
        <v>0</v>
      </c>
    </row>
    <row r="222" spans="1:16" x14ac:dyDescent="0.25">
      <c r="A222" s="5" t="s">
        <v>597</v>
      </c>
      <c r="B222" s="2">
        <v>5.130000114440918</v>
      </c>
      <c r="D222" s="2">
        <v>0</v>
      </c>
      <c r="F222" s="2">
        <v>0</v>
      </c>
      <c r="H222" s="2">
        <v>0</v>
      </c>
      <c r="J222" s="2">
        <v>0</v>
      </c>
      <c r="L222" s="2">
        <v>0</v>
      </c>
      <c r="N222" s="2">
        <v>0</v>
      </c>
      <c r="P222" s="2">
        <v>0</v>
      </c>
    </row>
    <row r="223" spans="1:16" x14ac:dyDescent="0.25">
      <c r="A223" s="5" t="s">
        <v>598</v>
      </c>
      <c r="B223" s="2">
        <v>5.119999885559082</v>
      </c>
      <c r="D223" s="2">
        <v>0</v>
      </c>
      <c r="F223" s="2">
        <v>0</v>
      </c>
      <c r="H223" s="2">
        <v>0</v>
      </c>
      <c r="J223" s="2">
        <v>0</v>
      </c>
      <c r="L223" s="2">
        <v>0</v>
      </c>
      <c r="N223" s="2">
        <v>0</v>
      </c>
      <c r="P223" s="2">
        <v>0</v>
      </c>
    </row>
    <row r="224" spans="1:16" x14ac:dyDescent="0.25">
      <c r="A224" s="5" t="s">
        <v>599</v>
      </c>
      <c r="B224" s="2">
        <v>5.119999885559082</v>
      </c>
      <c r="D224" s="2">
        <v>0</v>
      </c>
      <c r="F224" s="2">
        <v>0</v>
      </c>
      <c r="H224" s="2">
        <v>0</v>
      </c>
      <c r="J224" s="2">
        <v>0</v>
      </c>
      <c r="L224" s="2">
        <v>0</v>
      </c>
      <c r="N224" s="2">
        <v>0</v>
      </c>
      <c r="P224" s="2">
        <v>0</v>
      </c>
    </row>
    <row r="225" spans="1:16" x14ac:dyDescent="0.25">
      <c r="A225" s="5" t="s">
        <v>600</v>
      </c>
      <c r="B225" s="2">
        <v>5.119999885559082</v>
      </c>
      <c r="D225" s="2">
        <v>0</v>
      </c>
      <c r="F225" s="2">
        <v>0</v>
      </c>
      <c r="H225" s="2">
        <v>0</v>
      </c>
      <c r="J225" s="2">
        <v>0</v>
      </c>
      <c r="L225" s="2">
        <v>0</v>
      </c>
      <c r="N225" s="2">
        <v>0</v>
      </c>
      <c r="P225" s="2">
        <v>0</v>
      </c>
    </row>
    <row r="226" spans="1:16" x14ac:dyDescent="0.25">
      <c r="A226" s="5" t="s">
        <v>601</v>
      </c>
      <c r="B226" s="2">
        <v>5.119999885559082</v>
      </c>
      <c r="D226" s="2">
        <v>0</v>
      </c>
      <c r="F226" s="2">
        <v>0</v>
      </c>
      <c r="H226" s="2">
        <v>0</v>
      </c>
      <c r="J226" s="2">
        <v>0</v>
      </c>
      <c r="L226" s="2">
        <v>0</v>
      </c>
      <c r="N226" s="2">
        <v>0</v>
      </c>
      <c r="P226" s="2">
        <v>0</v>
      </c>
    </row>
    <row r="227" spans="1:16" x14ac:dyDescent="0.25">
      <c r="A227" s="5" t="s">
        <v>602</v>
      </c>
      <c r="B227" s="2">
        <v>5.119999885559082</v>
      </c>
      <c r="D227" s="2">
        <v>0</v>
      </c>
      <c r="F227" s="2">
        <v>0</v>
      </c>
      <c r="H227" s="2">
        <v>0</v>
      </c>
      <c r="J227" s="2">
        <v>0</v>
      </c>
      <c r="L227" s="2">
        <v>0</v>
      </c>
      <c r="N227" s="2">
        <v>0</v>
      </c>
      <c r="P227" s="2">
        <v>0</v>
      </c>
    </row>
    <row r="228" spans="1:16" x14ac:dyDescent="0.25">
      <c r="A228" s="5" t="s">
        <v>603</v>
      </c>
      <c r="B228" s="2">
        <v>5.119999885559082</v>
      </c>
      <c r="D228" s="2">
        <v>0</v>
      </c>
      <c r="F228" s="2">
        <v>0</v>
      </c>
      <c r="H228" s="2">
        <v>0</v>
      </c>
      <c r="J228" s="2">
        <v>0</v>
      </c>
      <c r="L228" s="2">
        <v>0</v>
      </c>
      <c r="N228" s="2">
        <v>0</v>
      </c>
      <c r="P228" s="2">
        <v>0</v>
      </c>
    </row>
    <row r="229" spans="1:16" x14ac:dyDescent="0.25">
      <c r="A229" s="5" t="s">
        <v>604</v>
      </c>
      <c r="B229" s="2">
        <v>5.1100001335144043</v>
      </c>
      <c r="D229" s="2">
        <v>0</v>
      </c>
      <c r="F229" s="2">
        <v>0</v>
      </c>
      <c r="H229" s="2">
        <v>0</v>
      </c>
      <c r="J229" s="2">
        <v>0</v>
      </c>
      <c r="L229" s="2">
        <v>0</v>
      </c>
      <c r="N229" s="2">
        <v>0</v>
      </c>
      <c r="P229" s="2">
        <v>0</v>
      </c>
    </row>
    <row r="230" spans="1:16" x14ac:dyDescent="0.25">
      <c r="A230" s="5" t="s">
        <v>605</v>
      </c>
      <c r="B230" s="2">
        <v>5.1100001335144043</v>
      </c>
      <c r="D230" s="2">
        <v>0</v>
      </c>
      <c r="F230" s="2">
        <v>0</v>
      </c>
      <c r="H230" s="2">
        <v>0</v>
      </c>
      <c r="J230" s="2">
        <v>0</v>
      </c>
      <c r="L230" s="2">
        <v>0</v>
      </c>
      <c r="N230" s="2">
        <v>0</v>
      </c>
      <c r="P230" s="2">
        <v>0</v>
      </c>
    </row>
    <row r="231" spans="1:16" x14ac:dyDescent="0.25">
      <c r="A231" s="5" t="s">
        <v>606</v>
      </c>
      <c r="B231" s="2">
        <v>5.1100001335144043</v>
      </c>
      <c r="D231" s="2">
        <v>0</v>
      </c>
      <c r="F231" s="2">
        <v>0</v>
      </c>
      <c r="H231" s="2">
        <v>0</v>
      </c>
      <c r="J231" s="2">
        <v>0</v>
      </c>
      <c r="L231" s="2">
        <v>0</v>
      </c>
      <c r="N231" s="2">
        <v>0</v>
      </c>
      <c r="P231" s="2">
        <v>0</v>
      </c>
    </row>
    <row r="232" spans="1:16" x14ac:dyDescent="0.25">
      <c r="A232" s="5" t="s">
        <v>607</v>
      </c>
      <c r="B232" s="2">
        <v>5.1100001335144043</v>
      </c>
      <c r="D232" s="2">
        <v>0</v>
      </c>
      <c r="F232" s="2">
        <v>0</v>
      </c>
      <c r="H232" s="2">
        <v>0</v>
      </c>
      <c r="J232" s="2">
        <v>0</v>
      </c>
      <c r="L232" s="2">
        <v>0</v>
      </c>
      <c r="N232" s="2">
        <v>0</v>
      </c>
      <c r="P232" s="2">
        <v>0</v>
      </c>
    </row>
    <row r="233" spans="1:16" x14ac:dyDescent="0.25">
      <c r="A233" s="5" t="s">
        <v>608</v>
      </c>
      <c r="B233" s="2">
        <v>5.1100001335144043</v>
      </c>
      <c r="D233" s="2">
        <v>0</v>
      </c>
      <c r="F233" s="2">
        <v>0</v>
      </c>
      <c r="H233" s="2">
        <v>0</v>
      </c>
      <c r="J233" s="2">
        <v>0</v>
      </c>
      <c r="L233" s="2">
        <v>0</v>
      </c>
      <c r="N233" s="2">
        <v>0</v>
      </c>
      <c r="P233" s="2">
        <v>0</v>
      </c>
    </row>
    <row r="234" spans="1:16" x14ac:dyDescent="0.25">
      <c r="A234" s="5" t="s">
        <v>609</v>
      </c>
      <c r="B234" s="2">
        <v>5.0999999046325684</v>
      </c>
      <c r="D234" s="2">
        <v>0</v>
      </c>
      <c r="F234" s="2">
        <v>0</v>
      </c>
      <c r="H234" s="2">
        <v>0</v>
      </c>
      <c r="J234" s="2">
        <v>0</v>
      </c>
      <c r="L234" s="2">
        <v>0</v>
      </c>
      <c r="N234" s="2">
        <v>0</v>
      </c>
      <c r="P234" s="2">
        <v>0</v>
      </c>
    </row>
    <row r="235" spans="1:16" x14ac:dyDescent="0.25">
      <c r="A235" s="5" t="s">
        <v>610</v>
      </c>
      <c r="B235" s="2">
        <v>5.0999999046325684</v>
      </c>
      <c r="D235" s="2">
        <v>0</v>
      </c>
      <c r="F235" s="2">
        <v>0</v>
      </c>
      <c r="H235" s="2">
        <v>0</v>
      </c>
      <c r="J235" s="2">
        <v>0</v>
      </c>
      <c r="L235" s="2">
        <v>0</v>
      </c>
      <c r="N235" s="2">
        <v>0</v>
      </c>
      <c r="P235" s="2">
        <v>0</v>
      </c>
    </row>
    <row r="236" spans="1:16" x14ac:dyDescent="0.25">
      <c r="A236" s="5" t="s">
        <v>611</v>
      </c>
      <c r="B236" s="2">
        <v>5.0999999046325684</v>
      </c>
      <c r="D236" s="2">
        <v>0</v>
      </c>
      <c r="F236" s="2">
        <v>0</v>
      </c>
      <c r="H236" s="2">
        <v>0</v>
      </c>
      <c r="J236" s="2">
        <v>0</v>
      </c>
      <c r="L236" s="2">
        <v>0</v>
      </c>
      <c r="N236" s="2">
        <v>0</v>
      </c>
      <c r="P236" s="2">
        <v>0</v>
      </c>
    </row>
    <row r="237" spans="1:16" x14ac:dyDescent="0.25">
      <c r="A237" s="5" t="s">
        <v>612</v>
      </c>
      <c r="B237" s="2">
        <v>5.0999999046325684</v>
      </c>
      <c r="D237" s="2">
        <v>0</v>
      </c>
      <c r="F237" s="2">
        <v>0</v>
      </c>
      <c r="H237" s="2">
        <v>0</v>
      </c>
      <c r="J237" s="2">
        <v>0</v>
      </c>
      <c r="L237" s="2">
        <v>0</v>
      </c>
      <c r="N237" s="2">
        <v>0</v>
      </c>
      <c r="P237" s="2">
        <v>0</v>
      </c>
    </row>
    <row r="238" spans="1:16" x14ac:dyDescent="0.25">
      <c r="A238" s="5" t="s">
        <v>613</v>
      </c>
      <c r="B238" s="2">
        <v>5.0999999046325684</v>
      </c>
      <c r="D238" s="2">
        <v>0</v>
      </c>
      <c r="F238" s="2">
        <v>0</v>
      </c>
      <c r="H238" s="2">
        <v>0</v>
      </c>
      <c r="J238" s="2">
        <v>0</v>
      </c>
      <c r="L238" s="2">
        <v>0</v>
      </c>
      <c r="N238" s="2">
        <v>0</v>
      </c>
      <c r="P238" s="2">
        <v>0</v>
      </c>
    </row>
    <row r="239" spans="1:16" x14ac:dyDescent="0.25">
      <c r="A239" s="5" t="s">
        <v>614</v>
      </c>
      <c r="B239" s="2">
        <v>5.0900001525878906</v>
      </c>
      <c r="D239" s="2">
        <v>0</v>
      </c>
      <c r="F239" s="2">
        <v>0</v>
      </c>
      <c r="H239" s="2">
        <v>0</v>
      </c>
      <c r="J239" s="2">
        <v>0</v>
      </c>
      <c r="L239" s="2">
        <v>0</v>
      </c>
      <c r="N239" s="2">
        <v>0</v>
      </c>
      <c r="P239" s="2">
        <v>0</v>
      </c>
    </row>
    <row r="240" spans="1:16" x14ac:dyDescent="0.25">
      <c r="A240" s="5" t="s">
        <v>615</v>
      </c>
      <c r="B240" s="2">
        <v>5.0900001525878906</v>
      </c>
      <c r="D240" s="2">
        <v>0</v>
      </c>
      <c r="F240" s="2">
        <v>0</v>
      </c>
      <c r="H240" s="2">
        <v>0</v>
      </c>
      <c r="J240" s="2">
        <v>0</v>
      </c>
      <c r="L240" s="2">
        <v>0</v>
      </c>
      <c r="N240" s="2">
        <v>0</v>
      </c>
      <c r="P240" s="2">
        <v>0</v>
      </c>
    </row>
    <row r="241" spans="1:16" x14ac:dyDescent="0.25">
      <c r="A241" s="5" t="s">
        <v>616</v>
      </c>
      <c r="B241" s="2">
        <v>5.0900001525878906</v>
      </c>
      <c r="D241" s="2">
        <v>0</v>
      </c>
      <c r="F241" s="2">
        <v>0</v>
      </c>
      <c r="H241" s="2">
        <v>0</v>
      </c>
      <c r="J241" s="2">
        <v>0</v>
      </c>
      <c r="L241" s="2">
        <v>0</v>
      </c>
      <c r="N241" s="2">
        <v>0</v>
      </c>
      <c r="P241" s="2">
        <v>0</v>
      </c>
    </row>
    <row r="242" spans="1:16" x14ac:dyDescent="0.25">
      <c r="A242" s="5" t="s">
        <v>617</v>
      </c>
      <c r="B242" s="2">
        <v>5.0900001525878906</v>
      </c>
      <c r="D242" s="2">
        <v>0</v>
      </c>
      <c r="F242" s="2">
        <v>0</v>
      </c>
      <c r="H242" s="2">
        <v>0</v>
      </c>
      <c r="J242" s="2">
        <v>0</v>
      </c>
      <c r="L242" s="2">
        <v>0</v>
      </c>
      <c r="N242" s="2">
        <v>0</v>
      </c>
      <c r="P242" s="2">
        <v>0</v>
      </c>
    </row>
    <row r="243" spans="1:16" x14ac:dyDescent="0.25">
      <c r="A243" s="5" t="s">
        <v>618</v>
      </c>
      <c r="B243" s="2">
        <v>5.0799999237060547</v>
      </c>
      <c r="D243" s="2">
        <v>0</v>
      </c>
      <c r="F243" s="2">
        <v>0</v>
      </c>
      <c r="H243" s="2">
        <v>0</v>
      </c>
      <c r="J243" s="2">
        <v>0</v>
      </c>
      <c r="L243" s="2">
        <v>0</v>
      </c>
      <c r="N243" s="2">
        <v>0</v>
      </c>
      <c r="P243" s="2">
        <v>0</v>
      </c>
    </row>
    <row r="244" spans="1:16" x14ac:dyDescent="0.25">
      <c r="A244" s="5" t="s">
        <v>619</v>
      </c>
      <c r="B244" s="2">
        <v>5.0799999237060547</v>
      </c>
      <c r="D244" s="2">
        <v>0</v>
      </c>
      <c r="F244" s="2">
        <v>0</v>
      </c>
      <c r="H244" s="2">
        <v>0</v>
      </c>
      <c r="J244" s="2">
        <v>0</v>
      </c>
      <c r="L244" s="2">
        <v>0</v>
      </c>
      <c r="N244" s="2">
        <v>0</v>
      </c>
      <c r="P244" s="2">
        <v>0</v>
      </c>
    </row>
    <row r="245" spans="1:16" x14ac:dyDescent="0.25">
      <c r="A245" s="5" t="s">
        <v>620</v>
      </c>
      <c r="B245" s="2">
        <v>5.0799999237060547</v>
      </c>
      <c r="D245" s="2">
        <v>0</v>
      </c>
      <c r="F245" s="2">
        <v>0</v>
      </c>
      <c r="H245" s="2">
        <v>0</v>
      </c>
      <c r="J245" s="2">
        <v>0</v>
      </c>
      <c r="L245" s="2">
        <v>0</v>
      </c>
      <c r="N245" s="2">
        <v>0</v>
      </c>
      <c r="P245" s="2">
        <v>0</v>
      </c>
    </row>
    <row r="246" spans="1:16" x14ac:dyDescent="0.25">
      <c r="A246" s="5" t="s">
        <v>621</v>
      </c>
      <c r="B246" s="2">
        <v>5.0999999046325684</v>
      </c>
      <c r="D246" s="2">
        <v>0</v>
      </c>
      <c r="F246" s="2">
        <v>0</v>
      </c>
      <c r="H246" s="2">
        <v>0</v>
      </c>
      <c r="J246" s="2">
        <v>0</v>
      </c>
      <c r="L246" s="2">
        <v>0</v>
      </c>
      <c r="N246" s="2">
        <v>0</v>
      </c>
      <c r="P246" s="2">
        <v>0</v>
      </c>
    </row>
    <row r="247" spans="1:16" x14ac:dyDescent="0.25">
      <c r="A247" s="5" t="s">
        <v>622</v>
      </c>
      <c r="B247" s="2">
        <v>5.0999999046325684</v>
      </c>
      <c r="D247" s="2">
        <v>0</v>
      </c>
      <c r="F247" s="2">
        <v>0</v>
      </c>
      <c r="H247" s="2">
        <v>0</v>
      </c>
      <c r="J247" s="2">
        <v>0</v>
      </c>
      <c r="L247" s="2">
        <v>0</v>
      </c>
      <c r="N247" s="2">
        <v>0</v>
      </c>
      <c r="P247" s="2">
        <v>0</v>
      </c>
    </row>
    <row r="248" spans="1:16" x14ac:dyDescent="0.25">
      <c r="A248" s="5" t="s">
        <v>623</v>
      </c>
      <c r="B248" s="2">
        <v>5.0900001525878906</v>
      </c>
      <c r="D248" s="2">
        <v>0</v>
      </c>
      <c r="F248" s="2">
        <v>0</v>
      </c>
      <c r="H248" s="2">
        <v>0</v>
      </c>
      <c r="J248" s="2">
        <v>0</v>
      </c>
      <c r="L248" s="2">
        <v>0</v>
      </c>
      <c r="N248" s="2">
        <v>0</v>
      </c>
      <c r="P248" s="2">
        <v>0</v>
      </c>
    </row>
    <row r="249" spans="1:16" x14ac:dyDescent="0.25">
      <c r="A249" s="5" t="s">
        <v>624</v>
      </c>
      <c r="B249" s="2">
        <v>5.0900001525878906</v>
      </c>
      <c r="D249" s="2">
        <v>0</v>
      </c>
      <c r="F249" s="2">
        <v>0</v>
      </c>
      <c r="H249" s="2">
        <v>0</v>
      </c>
      <c r="J249" s="2">
        <v>0</v>
      </c>
      <c r="L249" s="2">
        <v>0</v>
      </c>
      <c r="N249" s="2">
        <v>0</v>
      </c>
      <c r="P249" s="2">
        <v>0</v>
      </c>
    </row>
    <row r="250" spans="1:16" x14ac:dyDescent="0.25">
      <c r="A250" s="5" t="s">
        <v>625</v>
      </c>
      <c r="B250" s="2">
        <v>5.0900001525878906</v>
      </c>
      <c r="D250" s="2">
        <v>0</v>
      </c>
      <c r="F250" s="2">
        <v>0</v>
      </c>
      <c r="H250" s="2">
        <v>0</v>
      </c>
      <c r="J250" s="2">
        <v>0</v>
      </c>
      <c r="L250" s="2">
        <v>0</v>
      </c>
      <c r="N250" s="2">
        <v>0</v>
      </c>
      <c r="P250" s="2">
        <v>0</v>
      </c>
    </row>
    <row r="251" spans="1:16" x14ac:dyDescent="0.25">
      <c r="A251" s="5" t="s">
        <v>626</v>
      </c>
      <c r="B251" s="2">
        <v>5.0900001525878906</v>
      </c>
      <c r="D251" s="2">
        <v>0</v>
      </c>
      <c r="F251" s="2">
        <v>0</v>
      </c>
      <c r="H251" s="2">
        <v>0</v>
      </c>
      <c r="J251" s="2">
        <v>0</v>
      </c>
      <c r="L251" s="2">
        <v>0</v>
      </c>
      <c r="N251" s="2">
        <v>0</v>
      </c>
      <c r="P251" s="2">
        <v>0</v>
      </c>
    </row>
    <row r="252" spans="1:16" x14ac:dyDescent="0.25">
      <c r="A252" s="5" t="s">
        <v>627</v>
      </c>
      <c r="B252" s="2">
        <v>5.0799999237060547</v>
      </c>
      <c r="D252" s="2">
        <v>0</v>
      </c>
      <c r="F252" s="2">
        <v>0</v>
      </c>
      <c r="H252" s="2">
        <v>0</v>
      </c>
      <c r="J252" s="2">
        <v>0</v>
      </c>
      <c r="L252" s="2">
        <v>0</v>
      </c>
      <c r="N252" s="2">
        <v>0</v>
      </c>
      <c r="P252" s="2">
        <v>0</v>
      </c>
    </row>
    <row r="253" spans="1:16" x14ac:dyDescent="0.25">
      <c r="A253" s="5" t="s">
        <v>628</v>
      </c>
      <c r="B253" s="2">
        <v>5.0799999237060547</v>
      </c>
      <c r="D253" s="2">
        <v>0</v>
      </c>
      <c r="F253" s="2">
        <v>0</v>
      </c>
      <c r="H253" s="2">
        <v>0</v>
      </c>
      <c r="J253" s="2">
        <v>0</v>
      </c>
      <c r="L253" s="2">
        <v>0</v>
      </c>
      <c r="N253" s="2">
        <v>0</v>
      </c>
      <c r="P253" s="2">
        <v>0</v>
      </c>
    </row>
    <row r="254" spans="1:16" x14ac:dyDescent="0.25">
      <c r="A254" s="5" t="s">
        <v>629</v>
      </c>
      <c r="B254" s="2">
        <v>5.0799999237060547</v>
      </c>
      <c r="D254" s="2">
        <v>0</v>
      </c>
      <c r="F254" s="2">
        <v>0</v>
      </c>
      <c r="H254" s="2">
        <v>0</v>
      </c>
      <c r="J254" s="2">
        <v>0</v>
      </c>
      <c r="L254" s="2">
        <v>0</v>
      </c>
      <c r="N254" s="2">
        <v>0</v>
      </c>
      <c r="P254" s="2">
        <v>0</v>
      </c>
    </row>
    <row r="255" spans="1:16" x14ac:dyDescent="0.25">
      <c r="A255" s="5" t="s">
        <v>630</v>
      </c>
      <c r="B255" s="2">
        <v>5.070000171661377</v>
      </c>
      <c r="D255" s="2">
        <v>0</v>
      </c>
      <c r="F255" s="2">
        <v>0</v>
      </c>
      <c r="H255" s="2">
        <v>0</v>
      </c>
      <c r="J255" s="2">
        <v>0</v>
      </c>
      <c r="L255" s="2">
        <v>0</v>
      </c>
      <c r="N255" s="2">
        <v>0</v>
      </c>
      <c r="P255" s="2">
        <v>0</v>
      </c>
    </row>
    <row r="256" spans="1:16" x14ac:dyDescent="0.25">
      <c r="A256" s="5" t="s">
        <v>631</v>
      </c>
      <c r="B256" s="2">
        <v>5.070000171661377</v>
      </c>
      <c r="D256" s="2">
        <v>0</v>
      </c>
      <c r="F256" s="2">
        <v>0</v>
      </c>
      <c r="H256" s="2">
        <v>0</v>
      </c>
      <c r="J256" s="2">
        <v>0</v>
      </c>
      <c r="L256" s="2">
        <v>0</v>
      </c>
      <c r="N256" s="2">
        <v>0</v>
      </c>
      <c r="P256" s="2">
        <v>0</v>
      </c>
    </row>
    <row r="257" spans="1:16" x14ac:dyDescent="0.25">
      <c r="A257" s="5" t="s">
        <v>632</v>
      </c>
      <c r="B257" s="2">
        <v>5.070000171661377</v>
      </c>
      <c r="D257" s="2">
        <v>0</v>
      </c>
      <c r="F257" s="2">
        <v>0</v>
      </c>
      <c r="H257" s="2">
        <v>0</v>
      </c>
      <c r="J257" s="2">
        <v>0</v>
      </c>
      <c r="L257" s="2">
        <v>0</v>
      </c>
      <c r="N257" s="2">
        <v>0</v>
      </c>
      <c r="P257" s="2">
        <v>0</v>
      </c>
    </row>
    <row r="258" spans="1:16" x14ac:dyDescent="0.25">
      <c r="A258" s="5" t="s">
        <v>633</v>
      </c>
      <c r="B258" s="2">
        <v>5.059999942779541</v>
      </c>
      <c r="D258" s="2">
        <v>0</v>
      </c>
      <c r="F258" s="2">
        <v>0</v>
      </c>
      <c r="H258" s="2">
        <v>0</v>
      </c>
      <c r="J258" s="2">
        <v>0</v>
      </c>
      <c r="L258" s="2">
        <v>0</v>
      </c>
      <c r="N258" s="2">
        <v>0</v>
      </c>
      <c r="P258" s="2">
        <v>0</v>
      </c>
    </row>
    <row r="259" spans="1:16" x14ac:dyDescent="0.25">
      <c r="A259" s="5" t="s">
        <v>634</v>
      </c>
      <c r="B259" s="2">
        <v>5.059999942779541</v>
      </c>
      <c r="D259" s="2">
        <v>0</v>
      </c>
      <c r="F259" s="2">
        <v>0</v>
      </c>
      <c r="H259" s="2">
        <v>0</v>
      </c>
      <c r="J259" s="2">
        <v>0</v>
      </c>
      <c r="L259" s="2">
        <v>0</v>
      </c>
      <c r="N259" s="2">
        <v>0</v>
      </c>
      <c r="P259" s="2">
        <v>0</v>
      </c>
    </row>
    <row r="260" spans="1:16" x14ac:dyDescent="0.25">
      <c r="A260" s="5" t="s">
        <v>635</v>
      </c>
      <c r="B260" s="2">
        <v>5.059999942779541</v>
      </c>
      <c r="D260" s="2">
        <v>0</v>
      </c>
      <c r="F260" s="2">
        <v>0</v>
      </c>
      <c r="H260" s="2">
        <v>0</v>
      </c>
      <c r="J260" s="2">
        <v>0</v>
      </c>
      <c r="L260" s="2">
        <v>0</v>
      </c>
      <c r="N260" s="2">
        <v>0</v>
      </c>
      <c r="P260" s="2">
        <v>0</v>
      </c>
    </row>
    <row r="261" spans="1:16" x14ac:dyDescent="0.25">
      <c r="A261" s="5" t="s">
        <v>636</v>
      </c>
      <c r="B261" s="2">
        <v>5.0500001907348633</v>
      </c>
      <c r="D261" s="2">
        <v>0</v>
      </c>
      <c r="F261" s="2">
        <v>0</v>
      </c>
      <c r="H261" s="2">
        <v>0</v>
      </c>
      <c r="J261" s="2">
        <v>0</v>
      </c>
      <c r="L261" s="2">
        <v>0</v>
      </c>
      <c r="N261" s="2">
        <v>0</v>
      </c>
      <c r="P261" s="2">
        <v>0</v>
      </c>
    </row>
    <row r="262" spans="1:16" x14ac:dyDescent="0.25">
      <c r="A262" s="5" t="s">
        <v>637</v>
      </c>
      <c r="B262" s="2">
        <v>5.0500001907348633</v>
      </c>
      <c r="D262" s="2">
        <v>0</v>
      </c>
      <c r="F262" s="2">
        <v>0</v>
      </c>
      <c r="H262" s="2">
        <v>0</v>
      </c>
      <c r="J262" s="2">
        <v>0</v>
      </c>
      <c r="L262" s="2">
        <v>0</v>
      </c>
      <c r="N262" s="2">
        <v>0</v>
      </c>
      <c r="P262" s="2">
        <v>0</v>
      </c>
    </row>
    <row r="263" spans="1:16" x14ac:dyDescent="0.25">
      <c r="A263" s="5" t="s">
        <v>638</v>
      </c>
      <c r="B263" s="2">
        <v>5.0500001907348633</v>
      </c>
      <c r="D263" s="2">
        <v>0</v>
      </c>
      <c r="F263" s="2">
        <v>0</v>
      </c>
      <c r="H263" s="2">
        <v>0</v>
      </c>
      <c r="J263" s="2">
        <v>0</v>
      </c>
      <c r="L263" s="2">
        <v>0</v>
      </c>
      <c r="N263" s="2">
        <v>0</v>
      </c>
      <c r="P263" s="2">
        <v>0</v>
      </c>
    </row>
    <row r="264" spans="1:16" x14ac:dyDescent="0.25">
      <c r="A264" s="5" t="s">
        <v>639</v>
      </c>
      <c r="B264" s="2">
        <v>5.0399999618530273</v>
      </c>
      <c r="D264" s="2">
        <v>0</v>
      </c>
      <c r="F264" s="2">
        <v>0</v>
      </c>
      <c r="H264" s="2">
        <v>0</v>
      </c>
      <c r="J264" s="2">
        <v>0</v>
      </c>
      <c r="L264" s="2">
        <v>0</v>
      </c>
      <c r="N264" s="2">
        <v>0</v>
      </c>
      <c r="P264" s="2">
        <v>0</v>
      </c>
    </row>
    <row r="265" spans="1:16" x14ac:dyDescent="0.25">
      <c r="A265" s="5" t="s">
        <v>640</v>
      </c>
      <c r="B265" s="2">
        <v>5.0399999618530273</v>
      </c>
      <c r="D265" s="2">
        <v>0</v>
      </c>
      <c r="F265" s="2">
        <v>0</v>
      </c>
      <c r="H265" s="2">
        <v>0</v>
      </c>
      <c r="J265" s="2">
        <v>0</v>
      </c>
      <c r="L265" s="2">
        <v>0</v>
      </c>
      <c r="N265" s="2">
        <v>0</v>
      </c>
      <c r="P265" s="2">
        <v>0</v>
      </c>
    </row>
    <row r="266" spans="1:16" x14ac:dyDescent="0.25">
      <c r="A266" s="5" t="s">
        <v>641</v>
      </c>
      <c r="B266" s="2">
        <v>5.0399999618530273</v>
      </c>
      <c r="D266" s="2">
        <v>0</v>
      </c>
      <c r="F266" s="2">
        <v>0</v>
      </c>
      <c r="H266" s="2">
        <v>0</v>
      </c>
      <c r="J266" s="2">
        <v>0</v>
      </c>
      <c r="L266" s="2">
        <v>0</v>
      </c>
      <c r="N266" s="2">
        <v>0</v>
      </c>
      <c r="P266" s="2">
        <v>0</v>
      </c>
    </row>
    <row r="267" spans="1:16" x14ac:dyDescent="0.25">
      <c r="A267" s="5" t="s">
        <v>642</v>
      </c>
      <c r="B267" s="2">
        <v>5.0300002098083496</v>
      </c>
      <c r="D267" s="2">
        <v>0</v>
      </c>
      <c r="F267" s="2">
        <v>0</v>
      </c>
      <c r="H267" s="2">
        <v>0</v>
      </c>
      <c r="J267" s="2">
        <v>0</v>
      </c>
      <c r="L267" s="2">
        <v>0</v>
      </c>
      <c r="N267" s="2">
        <v>0</v>
      </c>
      <c r="P267" s="2">
        <v>0</v>
      </c>
    </row>
    <row r="268" spans="1:16" x14ac:dyDescent="0.25">
      <c r="A268" s="5" t="s">
        <v>643</v>
      </c>
      <c r="B268" s="2">
        <v>5.0300002098083496</v>
      </c>
      <c r="D268" s="2">
        <v>0</v>
      </c>
      <c r="F268" s="2">
        <v>0</v>
      </c>
      <c r="H268" s="2">
        <v>0</v>
      </c>
      <c r="J268" s="2">
        <v>0</v>
      </c>
      <c r="L268" s="2">
        <v>0</v>
      </c>
      <c r="N268" s="2">
        <v>0</v>
      </c>
      <c r="P268" s="2">
        <v>0</v>
      </c>
    </row>
    <row r="269" spans="1:16" x14ac:dyDescent="0.25">
      <c r="A269" s="5" t="s">
        <v>644</v>
      </c>
      <c r="B269" s="2">
        <v>5.0300002098083496</v>
      </c>
      <c r="D269" s="2">
        <v>0</v>
      </c>
      <c r="F269" s="2">
        <v>0</v>
      </c>
      <c r="H269" s="2">
        <v>0</v>
      </c>
      <c r="J269" s="2">
        <v>0</v>
      </c>
      <c r="L269" s="2">
        <v>0</v>
      </c>
      <c r="N269" s="2">
        <v>0</v>
      </c>
      <c r="P269" s="2">
        <v>0</v>
      </c>
    </row>
    <row r="270" spans="1:16" x14ac:dyDescent="0.25">
      <c r="A270" s="5" t="s">
        <v>645</v>
      </c>
      <c r="B270" s="2">
        <v>5.0199999809265137</v>
      </c>
      <c r="D270" s="2">
        <v>0</v>
      </c>
      <c r="F270" s="2">
        <v>0</v>
      </c>
      <c r="H270" s="2">
        <v>0</v>
      </c>
      <c r="J270" s="2">
        <v>0</v>
      </c>
      <c r="L270" s="2">
        <v>0</v>
      </c>
      <c r="N270" s="2">
        <v>0</v>
      </c>
      <c r="P270" s="2">
        <v>0</v>
      </c>
    </row>
    <row r="271" spans="1:16" x14ac:dyDescent="0.25">
      <c r="A271" s="5" t="s">
        <v>646</v>
      </c>
      <c r="B271" s="2">
        <v>5.0199999809265137</v>
      </c>
      <c r="D271" s="2">
        <v>0</v>
      </c>
      <c r="F271" s="2">
        <v>0</v>
      </c>
      <c r="H271" s="2">
        <v>0</v>
      </c>
      <c r="J271" s="2">
        <v>0</v>
      </c>
      <c r="L271" s="2">
        <v>0</v>
      </c>
      <c r="N271" s="2">
        <v>0</v>
      </c>
      <c r="P271" s="2">
        <v>0</v>
      </c>
    </row>
    <row r="272" spans="1:16" x14ac:dyDescent="0.25">
      <c r="A272" s="5" t="s">
        <v>647</v>
      </c>
      <c r="B272" s="2">
        <v>5.0100002288818359</v>
      </c>
      <c r="D272" s="2">
        <v>0</v>
      </c>
      <c r="F272" s="2">
        <v>0</v>
      </c>
      <c r="H272" s="2">
        <v>0</v>
      </c>
      <c r="J272" s="2">
        <v>0</v>
      </c>
      <c r="L272" s="2">
        <v>0</v>
      </c>
      <c r="N272" s="2">
        <v>0</v>
      </c>
      <c r="P272" s="2">
        <v>0</v>
      </c>
    </row>
    <row r="273" spans="1:16" x14ac:dyDescent="0.25">
      <c r="A273" s="5" t="s">
        <v>648</v>
      </c>
      <c r="B273" s="2">
        <v>5.0100002288818359</v>
      </c>
      <c r="D273" s="2">
        <v>0</v>
      </c>
      <c r="F273" s="2">
        <v>0</v>
      </c>
      <c r="H273" s="2">
        <v>0</v>
      </c>
      <c r="J273" s="2">
        <v>0</v>
      </c>
      <c r="L273" s="2">
        <v>0</v>
      </c>
      <c r="N273" s="2">
        <v>0</v>
      </c>
      <c r="P273" s="2">
        <v>0</v>
      </c>
    </row>
    <row r="274" spans="1:16" x14ac:dyDescent="0.25">
      <c r="A274" s="5" t="s">
        <v>649</v>
      </c>
      <c r="B274" s="2">
        <v>5.0100002288818359</v>
      </c>
      <c r="D274" s="2">
        <v>0</v>
      </c>
      <c r="F274" s="2">
        <v>0</v>
      </c>
      <c r="H274" s="2">
        <v>0</v>
      </c>
      <c r="J274" s="2">
        <v>0</v>
      </c>
      <c r="L274" s="2">
        <v>0</v>
      </c>
      <c r="N274" s="2">
        <v>0</v>
      </c>
      <c r="P274" s="2">
        <v>0</v>
      </c>
    </row>
    <row r="275" spans="1:16" x14ac:dyDescent="0.25">
      <c r="A275" s="5" t="s">
        <v>650</v>
      </c>
      <c r="B275" s="2">
        <v>5</v>
      </c>
      <c r="D275" s="2">
        <v>0</v>
      </c>
      <c r="F275" s="2">
        <v>0</v>
      </c>
      <c r="H275" s="2">
        <v>0</v>
      </c>
      <c r="J275" s="2">
        <v>0</v>
      </c>
      <c r="L275" s="2">
        <v>0</v>
      </c>
      <c r="N275" s="2">
        <v>0</v>
      </c>
      <c r="P275" s="2">
        <v>0</v>
      </c>
    </row>
    <row r="276" spans="1:16" x14ac:dyDescent="0.25">
      <c r="A276" s="5" t="s">
        <v>651</v>
      </c>
      <c r="B276" s="2">
        <v>5</v>
      </c>
      <c r="D276" s="2">
        <v>0</v>
      </c>
      <c r="F276" s="2">
        <v>0</v>
      </c>
      <c r="H276" s="2">
        <v>0</v>
      </c>
      <c r="J276" s="2">
        <v>0</v>
      </c>
      <c r="L276" s="2">
        <v>0</v>
      </c>
      <c r="N276" s="2">
        <v>0</v>
      </c>
      <c r="P276" s="2">
        <v>0</v>
      </c>
    </row>
    <row r="277" spans="1:16" x14ac:dyDescent="0.25">
      <c r="A277" s="5" t="s">
        <v>652</v>
      </c>
      <c r="B277" s="2">
        <v>5.0199999809265137</v>
      </c>
      <c r="D277" s="2">
        <v>0</v>
      </c>
      <c r="F277" s="2">
        <v>0</v>
      </c>
      <c r="H277" s="2">
        <v>0</v>
      </c>
      <c r="J277" s="2">
        <v>0</v>
      </c>
      <c r="L277" s="2">
        <v>0</v>
      </c>
      <c r="N277" s="2">
        <v>0</v>
      </c>
      <c r="P277" s="2">
        <v>0</v>
      </c>
    </row>
    <row r="278" spans="1:16" x14ac:dyDescent="0.25">
      <c r="A278" s="5" t="s">
        <v>653</v>
      </c>
      <c r="B278" s="2">
        <v>5.0100002288818359</v>
      </c>
      <c r="D278" s="2">
        <v>0</v>
      </c>
      <c r="F278" s="2">
        <v>0</v>
      </c>
      <c r="H278" s="2">
        <v>0</v>
      </c>
      <c r="J278" s="2">
        <v>0</v>
      </c>
      <c r="L278" s="2">
        <v>0</v>
      </c>
      <c r="N278" s="2">
        <v>0</v>
      </c>
      <c r="P278" s="2">
        <v>0</v>
      </c>
    </row>
    <row r="279" spans="1:16" x14ac:dyDescent="0.25">
      <c r="A279" s="5" t="s">
        <v>654</v>
      </c>
      <c r="B279" s="2">
        <v>5.0100002288818359</v>
      </c>
      <c r="D279" s="2">
        <v>0</v>
      </c>
      <c r="F279" s="2">
        <v>0</v>
      </c>
      <c r="H279" s="2">
        <v>0</v>
      </c>
      <c r="J279" s="2">
        <v>0</v>
      </c>
      <c r="L279" s="2">
        <v>0</v>
      </c>
      <c r="N279" s="2">
        <v>0</v>
      </c>
      <c r="P279" s="2">
        <v>0</v>
      </c>
    </row>
    <row r="280" spans="1:16" x14ac:dyDescent="0.25">
      <c r="A280" s="5" t="s">
        <v>655</v>
      </c>
      <c r="B280" s="2">
        <v>5.0100002288818359</v>
      </c>
      <c r="D280" s="2">
        <v>0</v>
      </c>
      <c r="F280" s="2">
        <v>0</v>
      </c>
      <c r="H280" s="2">
        <v>0</v>
      </c>
      <c r="J280" s="2">
        <v>0</v>
      </c>
      <c r="L280" s="2">
        <v>0</v>
      </c>
      <c r="N280" s="2">
        <v>0</v>
      </c>
      <c r="P280" s="2">
        <v>0</v>
      </c>
    </row>
    <row r="281" spans="1:16" x14ac:dyDescent="0.25">
      <c r="A281" s="5" t="s">
        <v>656</v>
      </c>
      <c r="B281" s="2">
        <v>5</v>
      </c>
      <c r="D281" s="2">
        <v>0</v>
      </c>
      <c r="F281" s="2">
        <v>0</v>
      </c>
      <c r="H281" s="2">
        <v>0</v>
      </c>
      <c r="J281" s="2">
        <v>0</v>
      </c>
      <c r="L281" s="2">
        <v>0</v>
      </c>
      <c r="N281" s="2">
        <v>0</v>
      </c>
      <c r="P281" s="2">
        <v>0</v>
      </c>
    </row>
    <row r="282" spans="1:16" x14ac:dyDescent="0.25">
      <c r="A282" s="5" t="s">
        <v>657</v>
      </c>
      <c r="B282" s="2">
        <v>5</v>
      </c>
      <c r="D282" s="2">
        <v>0</v>
      </c>
      <c r="F282" s="2">
        <v>0</v>
      </c>
      <c r="H282" s="2">
        <v>0</v>
      </c>
      <c r="J282" s="2">
        <v>0</v>
      </c>
      <c r="L282" s="2">
        <v>0</v>
      </c>
      <c r="N282" s="2">
        <v>0</v>
      </c>
      <c r="P282" s="2">
        <v>0</v>
      </c>
    </row>
    <row r="283" spans="1:16" x14ac:dyDescent="0.25">
      <c r="A283" s="5" t="s">
        <v>658</v>
      </c>
      <c r="B283" s="2">
        <v>5</v>
      </c>
      <c r="D283" s="2">
        <v>0</v>
      </c>
      <c r="F283" s="2">
        <v>0</v>
      </c>
      <c r="H283" s="2">
        <v>0</v>
      </c>
      <c r="J283" s="2">
        <v>0</v>
      </c>
      <c r="L283" s="2">
        <v>0</v>
      </c>
      <c r="N283" s="2">
        <v>0</v>
      </c>
      <c r="P283" s="2">
        <v>0</v>
      </c>
    </row>
    <row r="284" spans="1:16" x14ac:dyDescent="0.25">
      <c r="A284" s="5" t="s">
        <v>659</v>
      </c>
      <c r="B284" s="2">
        <v>4.9899997711181641</v>
      </c>
      <c r="D284" s="2">
        <v>0</v>
      </c>
      <c r="F284" s="2">
        <v>0</v>
      </c>
      <c r="H284" s="2">
        <v>0</v>
      </c>
      <c r="J284" s="2">
        <v>0</v>
      </c>
      <c r="L284" s="2">
        <v>0</v>
      </c>
      <c r="N284" s="2">
        <v>0</v>
      </c>
      <c r="P284" s="2">
        <v>0</v>
      </c>
    </row>
    <row r="285" spans="1:16" x14ac:dyDescent="0.25">
      <c r="A285" s="5" t="s">
        <v>660</v>
      </c>
      <c r="B285" s="2">
        <v>4.9899997711181641</v>
      </c>
      <c r="D285" s="2">
        <v>0</v>
      </c>
      <c r="F285" s="2">
        <v>0</v>
      </c>
      <c r="H285" s="2">
        <v>0</v>
      </c>
      <c r="J285" s="2">
        <v>0</v>
      </c>
      <c r="L285" s="2">
        <v>0</v>
      </c>
      <c r="N285" s="2">
        <v>0</v>
      </c>
      <c r="P285" s="2">
        <v>0</v>
      </c>
    </row>
    <row r="286" spans="1:16" x14ac:dyDescent="0.25">
      <c r="A286" s="5" t="s">
        <v>661</v>
      </c>
      <c r="B286" s="2">
        <v>4.9800000190734863</v>
      </c>
      <c r="D286" s="2">
        <v>0</v>
      </c>
      <c r="F286" s="2">
        <v>0</v>
      </c>
      <c r="H286" s="2">
        <v>0</v>
      </c>
      <c r="J286" s="2">
        <v>0</v>
      </c>
      <c r="L286" s="2">
        <v>0</v>
      </c>
      <c r="N286" s="2">
        <v>0</v>
      </c>
      <c r="P286" s="2">
        <v>0</v>
      </c>
    </row>
    <row r="287" spans="1:16" x14ac:dyDescent="0.25">
      <c r="A287" s="5" t="s">
        <v>662</v>
      </c>
      <c r="B287" s="2">
        <v>4.9800000190734863</v>
      </c>
      <c r="D287" s="2">
        <v>0</v>
      </c>
      <c r="F287" s="2">
        <v>0</v>
      </c>
      <c r="H287" s="2">
        <v>0</v>
      </c>
      <c r="J287" s="2">
        <v>0</v>
      </c>
      <c r="L287" s="2">
        <v>0</v>
      </c>
      <c r="N287" s="2">
        <v>0</v>
      </c>
      <c r="P287" s="2">
        <v>0</v>
      </c>
    </row>
    <row r="288" spans="1:16" x14ac:dyDescent="0.25">
      <c r="A288" s="5" t="s">
        <v>663</v>
      </c>
      <c r="B288" s="2">
        <v>4.9800000190734863</v>
      </c>
      <c r="D288" s="2">
        <v>0</v>
      </c>
      <c r="F288" s="2">
        <v>0</v>
      </c>
      <c r="H288" s="2">
        <v>0</v>
      </c>
      <c r="J288" s="2">
        <v>0</v>
      </c>
      <c r="L288" s="2">
        <v>0</v>
      </c>
      <c r="N288" s="2">
        <v>0</v>
      </c>
      <c r="P288" s="2">
        <v>0</v>
      </c>
    </row>
    <row r="289" spans="1:16" x14ac:dyDescent="0.25">
      <c r="A289" s="5" t="s">
        <v>664</v>
      </c>
      <c r="B289" s="2">
        <v>4.9699997901916504</v>
      </c>
      <c r="D289" s="2">
        <v>0</v>
      </c>
      <c r="F289" s="2">
        <v>0</v>
      </c>
      <c r="H289" s="2">
        <v>0</v>
      </c>
      <c r="J289" s="2">
        <v>0</v>
      </c>
      <c r="L289" s="2">
        <v>0</v>
      </c>
      <c r="N289" s="2">
        <v>0</v>
      </c>
      <c r="P289" s="2">
        <v>0</v>
      </c>
    </row>
    <row r="290" spans="1:16" x14ac:dyDescent="0.25">
      <c r="A290" s="5" t="s">
        <v>665</v>
      </c>
      <c r="B290" s="2">
        <v>4.9699997901916504</v>
      </c>
      <c r="D290" s="2">
        <v>0</v>
      </c>
      <c r="F290" s="2">
        <v>0</v>
      </c>
      <c r="H290" s="2">
        <v>0</v>
      </c>
      <c r="J290" s="2">
        <v>0</v>
      </c>
      <c r="L290" s="2">
        <v>0</v>
      </c>
      <c r="N290" s="2">
        <v>0</v>
      </c>
      <c r="P290" s="2">
        <v>0</v>
      </c>
    </row>
    <row r="291" spans="1:16" x14ac:dyDescent="0.25">
      <c r="A291" s="5" t="s">
        <v>666</v>
      </c>
      <c r="B291" s="2">
        <v>4.9600000381469727</v>
      </c>
      <c r="D291" s="2">
        <v>0</v>
      </c>
      <c r="F291" s="2">
        <v>0</v>
      </c>
      <c r="H291" s="2">
        <v>0</v>
      </c>
      <c r="J291" s="2">
        <v>0</v>
      </c>
      <c r="L291" s="2">
        <v>0</v>
      </c>
      <c r="N291" s="2">
        <v>0</v>
      </c>
      <c r="P291" s="2">
        <v>0</v>
      </c>
    </row>
    <row r="292" spans="1:16" x14ac:dyDescent="0.25">
      <c r="A292" s="5" t="s">
        <v>667</v>
      </c>
      <c r="B292" s="2">
        <v>4.9600000381469727</v>
      </c>
      <c r="D292" s="2">
        <v>0</v>
      </c>
      <c r="F292" s="2">
        <v>0</v>
      </c>
      <c r="H292" s="2">
        <v>0</v>
      </c>
      <c r="J292" s="2">
        <v>0</v>
      </c>
      <c r="L292" s="2">
        <v>0</v>
      </c>
      <c r="N292" s="2">
        <v>0</v>
      </c>
      <c r="P292" s="2">
        <v>0</v>
      </c>
    </row>
    <row r="293" spans="1:16" x14ac:dyDescent="0.25">
      <c r="A293" s="5" t="s">
        <v>668</v>
      </c>
      <c r="B293" s="2">
        <v>4.9600000381469727</v>
      </c>
      <c r="D293" s="2">
        <v>0</v>
      </c>
      <c r="F293" s="2">
        <v>0</v>
      </c>
      <c r="H293" s="2">
        <v>0</v>
      </c>
      <c r="J293" s="2">
        <v>0</v>
      </c>
      <c r="L293" s="2">
        <v>0</v>
      </c>
      <c r="N293" s="2">
        <v>0</v>
      </c>
      <c r="P293" s="2">
        <v>0</v>
      </c>
    </row>
    <row r="294" spans="1:16" x14ac:dyDescent="0.25">
      <c r="A294" s="5" t="s">
        <v>669</v>
      </c>
      <c r="B294" s="2">
        <v>4.9499998092651367</v>
      </c>
      <c r="D294" s="2">
        <v>0</v>
      </c>
      <c r="F294" s="2">
        <v>0</v>
      </c>
      <c r="H294" s="2">
        <v>0</v>
      </c>
      <c r="J294" s="2">
        <v>0</v>
      </c>
      <c r="L294" s="2">
        <v>0</v>
      </c>
      <c r="N294" s="2">
        <v>0</v>
      </c>
      <c r="P294" s="2">
        <v>0</v>
      </c>
    </row>
    <row r="295" spans="1:16" x14ac:dyDescent="0.25">
      <c r="A295" s="5" t="s">
        <v>670</v>
      </c>
      <c r="B295" s="2">
        <v>4.9499998092651367</v>
      </c>
      <c r="D295" s="2">
        <v>0</v>
      </c>
      <c r="F295" s="2">
        <v>0</v>
      </c>
      <c r="H295" s="2">
        <v>0</v>
      </c>
      <c r="J295" s="2">
        <v>0</v>
      </c>
      <c r="L295" s="2">
        <v>0</v>
      </c>
      <c r="N295" s="2">
        <v>0</v>
      </c>
      <c r="P295" s="2">
        <v>0</v>
      </c>
    </row>
    <row r="296" spans="1:16" x14ac:dyDescent="0.25">
      <c r="A296" s="5" t="s">
        <v>671</v>
      </c>
      <c r="B296" s="2">
        <v>4.940000057220459</v>
      </c>
      <c r="D296" s="2">
        <v>0</v>
      </c>
      <c r="F296" s="2">
        <v>0</v>
      </c>
      <c r="H296" s="2">
        <v>0</v>
      </c>
      <c r="J296" s="2">
        <v>0</v>
      </c>
      <c r="L296" s="2">
        <v>0</v>
      </c>
      <c r="N296" s="2">
        <v>0</v>
      </c>
      <c r="P296" s="2">
        <v>0</v>
      </c>
    </row>
    <row r="297" spans="1:16" x14ac:dyDescent="0.25">
      <c r="A297" s="5" t="s">
        <v>672</v>
      </c>
      <c r="B297" s="2">
        <v>4.940000057220459</v>
      </c>
      <c r="D297" s="2">
        <v>0</v>
      </c>
      <c r="F297" s="2">
        <v>0</v>
      </c>
      <c r="H297" s="2">
        <v>0</v>
      </c>
      <c r="J297" s="2">
        <v>0</v>
      </c>
      <c r="L297" s="2">
        <v>0</v>
      </c>
      <c r="N297" s="2">
        <v>0</v>
      </c>
      <c r="P297" s="2">
        <v>0</v>
      </c>
    </row>
    <row r="298" spans="1:16" x14ac:dyDescent="0.25">
      <c r="A298" s="5" t="s">
        <v>673</v>
      </c>
      <c r="B298" s="2">
        <v>4.940000057220459</v>
      </c>
      <c r="D298" s="2">
        <v>0</v>
      </c>
      <c r="F298" s="2">
        <v>0</v>
      </c>
      <c r="H298" s="2">
        <v>0</v>
      </c>
      <c r="J298" s="2">
        <v>0</v>
      </c>
      <c r="L298" s="2">
        <v>0</v>
      </c>
      <c r="N298" s="2">
        <v>0</v>
      </c>
      <c r="P298" s="2">
        <v>0</v>
      </c>
    </row>
    <row r="299" spans="1:16" x14ac:dyDescent="0.25">
      <c r="A299" s="5" t="s">
        <v>674</v>
      </c>
      <c r="B299" s="2">
        <v>4.929999828338623</v>
      </c>
      <c r="D299" s="2">
        <v>0</v>
      </c>
      <c r="F299" s="2">
        <v>0</v>
      </c>
      <c r="H299" s="2">
        <v>0</v>
      </c>
      <c r="J299" s="2">
        <v>0</v>
      </c>
      <c r="L299" s="2">
        <v>0</v>
      </c>
      <c r="N299" s="2">
        <v>0</v>
      </c>
      <c r="P299" s="2">
        <v>0</v>
      </c>
    </row>
    <row r="300" spans="1:16" x14ac:dyDescent="0.25">
      <c r="A300" s="5" t="s">
        <v>675</v>
      </c>
      <c r="B300" s="2">
        <v>4.929999828338623</v>
      </c>
      <c r="D300" s="2">
        <v>0</v>
      </c>
      <c r="F300" s="2">
        <v>0</v>
      </c>
      <c r="H300" s="2">
        <v>0</v>
      </c>
      <c r="J300" s="2">
        <v>0</v>
      </c>
      <c r="L300" s="2">
        <v>0</v>
      </c>
      <c r="N300" s="2">
        <v>0</v>
      </c>
      <c r="P300" s="2">
        <v>0</v>
      </c>
    </row>
    <row r="301" spans="1:16" x14ac:dyDescent="0.25">
      <c r="A301" s="5" t="s">
        <v>676</v>
      </c>
      <c r="B301" s="2">
        <v>4.929999828338623</v>
      </c>
      <c r="D301" s="2">
        <v>0</v>
      </c>
      <c r="F301" s="2">
        <v>0</v>
      </c>
      <c r="H301" s="2">
        <v>0</v>
      </c>
      <c r="J301" s="2">
        <v>0</v>
      </c>
      <c r="L301" s="2">
        <v>0</v>
      </c>
      <c r="N301" s="2">
        <v>0</v>
      </c>
      <c r="P301" s="2">
        <v>0</v>
      </c>
    </row>
    <row r="302" spans="1:16" x14ac:dyDescent="0.25">
      <c r="A302" s="5" t="s">
        <v>677</v>
      </c>
      <c r="B302" s="2">
        <v>4.9200000762939453</v>
      </c>
      <c r="D302" s="2">
        <v>0</v>
      </c>
      <c r="F302" s="2">
        <v>0</v>
      </c>
      <c r="H302" s="2">
        <v>0</v>
      </c>
      <c r="J302" s="2">
        <v>0</v>
      </c>
      <c r="L302" s="2">
        <v>0</v>
      </c>
      <c r="N302" s="2">
        <v>0</v>
      </c>
      <c r="P302" s="2">
        <v>0</v>
      </c>
    </row>
    <row r="303" spans="1:16" x14ac:dyDescent="0.25">
      <c r="A303" s="5" t="s">
        <v>678</v>
      </c>
      <c r="B303" s="2">
        <v>4.9200000762939453</v>
      </c>
      <c r="D303" s="2">
        <v>0</v>
      </c>
      <c r="F303" s="2">
        <v>0</v>
      </c>
      <c r="H303" s="2">
        <v>0</v>
      </c>
      <c r="J303" s="2">
        <v>0</v>
      </c>
      <c r="L303" s="2">
        <v>0</v>
      </c>
      <c r="N303" s="2">
        <v>0</v>
      </c>
      <c r="P303" s="2">
        <v>0</v>
      </c>
    </row>
    <row r="304" spans="1:16" x14ac:dyDescent="0.25">
      <c r="A304" s="5" t="s">
        <v>679</v>
      </c>
      <c r="B304" s="2">
        <v>4.9099998474121094</v>
      </c>
      <c r="D304" s="2">
        <v>0</v>
      </c>
      <c r="F304" s="2">
        <v>0</v>
      </c>
      <c r="H304" s="2">
        <v>0</v>
      </c>
      <c r="J304" s="2">
        <v>0</v>
      </c>
      <c r="L304" s="2">
        <v>0</v>
      </c>
      <c r="N304" s="2">
        <v>0</v>
      </c>
      <c r="P304" s="2">
        <v>0</v>
      </c>
    </row>
    <row r="305" spans="1:16" x14ac:dyDescent="0.25">
      <c r="A305" s="5" t="s">
        <v>680</v>
      </c>
      <c r="B305" s="2">
        <v>4.9099998474121094</v>
      </c>
      <c r="D305" s="2">
        <v>0</v>
      </c>
      <c r="F305" s="2">
        <v>0</v>
      </c>
      <c r="H305" s="2">
        <v>0</v>
      </c>
      <c r="J305" s="2">
        <v>0</v>
      </c>
      <c r="L305" s="2">
        <v>0</v>
      </c>
      <c r="N305" s="2">
        <v>0</v>
      </c>
      <c r="P305" s="2">
        <v>0</v>
      </c>
    </row>
    <row r="306" spans="1:16" x14ac:dyDescent="0.25">
      <c r="A306" s="5" t="s">
        <v>681</v>
      </c>
      <c r="B306" s="2">
        <v>4.9099998474121094</v>
      </c>
      <c r="D306" s="2">
        <v>0</v>
      </c>
      <c r="F306" s="2">
        <v>0</v>
      </c>
      <c r="H306" s="2">
        <v>0</v>
      </c>
      <c r="J306" s="2">
        <v>0</v>
      </c>
      <c r="L306" s="2">
        <v>0</v>
      </c>
      <c r="N306" s="2">
        <v>0</v>
      </c>
      <c r="P306" s="2">
        <v>0</v>
      </c>
    </row>
    <row r="307" spans="1:16" x14ac:dyDescent="0.25">
      <c r="A307" s="5" t="s">
        <v>682</v>
      </c>
      <c r="B307" s="2">
        <v>4.5999999046325684</v>
      </c>
      <c r="D307" s="2">
        <v>0</v>
      </c>
      <c r="F307" s="2">
        <v>0</v>
      </c>
      <c r="H307" s="2">
        <v>0</v>
      </c>
      <c r="J307" s="2">
        <v>0</v>
      </c>
      <c r="L307" s="2">
        <v>0</v>
      </c>
      <c r="N307" s="2">
        <v>0</v>
      </c>
      <c r="P307" s="2">
        <v>0</v>
      </c>
    </row>
    <row r="308" spans="1:16" x14ac:dyDescent="0.25">
      <c r="A308" s="5" t="s">
        <v>683</v>
      </c>
      <c r="B308" s="2">
        <v>4.5999999046325684</v>
      </c>
      <c r="D308" s="2">
        <v>0</v>
      </c>
      <c r="F308" s="2">
        <v>0</v>
      </c>
      <c r="H308" s="2">
        <v>0</v>
      </c>
      <c r="J308" s="2">
        <v>0</v>
      </c>
      <c r="L308" s="2">
        <v>0</v>
      </c>
      <c r="N308" s="2">
        <v>0</v>
      </c>
      <c r="P308" s="2">
        <v>0</v>
      </c>
    </row>
    <row r="309" spans="1:16" x14ac:dyDescent="0.25">
      <c r="A309" s="5" t="s">
        <v>684</v>
      </c>
      <c r="B309" s="2">
        <v>4.5999999046325684</v>
      </c>
      <c r="D309" s="2">
        <v>0</v>
      </c>
      <c r="F309" s="2">
        <v>0</v>
      </c>
      <c r="H309" s="2">
        <v>0</v>
      </c>
      <c r="J309" s="2">
        <v>0</v>
      </c>
      <c r="L309" s="2">
        <v>0</v>
      </c>
      <c r="N309" s="2">
        <v>0</v>
      </c>
      <c r="P309" s="2">
        <v>0</v>
      </c>
    </row>
    <row r="310" spans="1:16" x14ac:dyDescent="0.25">
      <c r="A310" s="5" t="s">
        <v>685</v>
      </c>
      <c r="B310" s="2">
        <v>4.5900001525878906</v>
      </c>
      <c r="D310" s="2">
        <v>0</v>
      </c>
      <c r="F310" s="2">
        <v>0</v>
      </c>
      <c r="H310" s="2">
        <v>0</v>
      </c>
      <c r="J310" s="2">
        <v>0</v>
      </c>
      <c r="L310" s="2">
        <v>0</v>
      </c>
      <c r="N310" s="2">
        <v>0</v>
      </c>
      <c r="P310" s="2">
        <v>0</v>
      </c>
    </row>
    <row r="311" spans="1:16" x14ac:dyDescent="0.25">
      <c r="A311" s="5" t="s">
        <v>686</v>
      </c>
      <c r="B311" s="2">
        <v>4.5900001525878906</v>
      </c>
      <c r="D311" s="2">
        <v>0</v>
      </c>
      <c r="F311" s="2">
        <v>0</v>
      </c>
      <c r="H311" s="2">
        <v>0</v>
      </c>
      <c r="J311" s="2">
        <v>0</v>
      </c>
      <c r="L311" s="2">
        <v>0</v>
      </c>
      <c r="N311" s="2">
        <v>0</v>
      </c>
      <c r="P311" s="2">
        <v>0</v>
      </c>
    </row>
    <row r="312" spans="1:16" x14ac:dyDescent="0.25">
      <c r="A312" s="5" t="s">
        <v>687</v>
      </c>
      <c r="B312" s="2">
        <v>4.5900001525878906</v>
      </c>
      <c r="D312" s="2">
        <v>0</v>
      </c>
      <c r="F312" s="2">
        <v>0</v>
      </c>
      <c r="H312" s="2">
        <v>0</v>
      </c>
      <c r="J312" s="2">
        <v>0</v>
      </c>
      <c r="L312" s="2">
        <v>0</v>
      </c>
      <c r="N312" s="2">
        <v>0</v>
      </c>
      <c r="P312" s="2">
        <v>0</v>
      </c>
    </row>
    <row r="313" spans="1:16" x14ac:dyDescent="0.25">
      <c r="A313" s="5" t="s">
        <v>688</v>
      </c>
      <c r="B313" s="2">
        <v>4.5799999237060547</v>
      </c>
      <c r="D313" s="2">
        <v>0</v>
      </c>
      <c r="F313" s="2">
        <v>0</v>
      </c>
      <c r="H313" s="2">
        <v>0</v>
      </c>
      <c r="J313" s="2">
        <v>0</v>
      </c>
      <c r="L313" s="2">
        <v>0</v>
      </c>
      <c r="N313" s="2">
        <v>0</v>
      </c>
      <c r="P313" s="2">
        <v>0</v>
      </c>
    </row>
    <row r="314" spans="1:16" x14ac:dyDescent="0.25">
      <c r="A314" s="5" t="s">
        <v>689</v>
      </c>
      <c r="B314" s="2">
        <v>4.5799999237060547</v>
      </c>
      <c r="D314" s="2">
        <v>0</v>
      </c>
      <c r="F314" s="2">
        <v>0</v>
      </c>
      <c r="H314" s="2">
        <v>0</v>
      </c>
      <c r="J314" s="2">
        <v>0</v>
      </c>
      <c r="L314" s="2">
        <v>0</v>
      </c>
      <c r="N314" s="2">
        <v>0</v>
      </c>
      <c r="P314" s="2">
        <v>0</v>
      </c>
    </row>
    <row r="315" spans="1:16" x14ac:dyDescent="0.25">
      <c r="A315" s="5" t="s">
        <v>690</v>
      </c>
      <c r="B315" s="2">
        <v>4.5799999237060547</v>
      </c>
      <c r="D315" s="2">
        <v>0</v>
      </c>
      <c r="F315" s="2">
        <v>0</v>
      </c>
      <c r="H315" s="2">
        <v>0</v>
      </c>
      <c r="J315" s="2">
        <v>0</v>
      </c>
      <c r="L315" s="2">
        <v>0</v>
      </c>
      <c r="N315" s="2">
        <v>0</v>
      </c>
      <c r="P315" s="2">
        <v>0</v>
      </c>
    </row>
    <row r="316" spans="1:16" x14ac:dyDescent="0.25">
      <c r="A316" s="5" t="s">
        <v>691</v>
      </c>
      <c r="B316" s="2">
        <v>4.570000171661377</v>
      </c>
      <c r="D316" s="2">
        <v>0</v>
      </c>
      <c r="F316" s="2">
        <v>0</v>
      </c>
      <c r="H316" s="2">
        <v>0</v>
      </c>
      <c r="J316" s="2">
        <v>0</v>
      </c>
      <c r="L316" s="2">
        <v>0</v>
      </c>
      <c r="N316" s="2">
        <v>0</v>
      </c>
      <c r="P316" s="2">
        <v>0</v>
      </c>
    </row>
    <row r="317" spans="1:16" x14ac:dyDescent="0.25">
      <c r="A317" s="5" t="s">
        <v>692</v>
      </c>
      <c r="B317" s="2">
        <v>4.570000171661377</v>
      </c>
      <c r="D317" s="2">
        <v>0</v>
      </c>
      <c r="F317" s="2">
        <v>0</v>
      </c>
      <c r="H317" s="2">
        <v>0</v>
      </c>
      <c r="J317" s="2">
        <v>0</v>
      </c>
      <c r="L317" s="2">
        <v>0</v>
      </c>
      <c r="N317" s="2">
        <v>0</v>
      </c>
      <c r="P317" s="2">
        <v>0</v>
      </c>
    </row>
    <row r="318" spans="1:16" x14ac:dyDescent="0.25">
      <c r="A318" s="5" t="s">
        <v>693</v>
      </c>
      <c r="B318" s="2">
        <v>4.570000171661377</v>
      </c>
      <c r="D318" s="2">
        <v>0</v>
      </c>
      <c r="F318" s="2">
        <v>0</v>
      </c>
      <c r="H318" s="2">
        <v>0</v>
      </c>
      <c r="J318" s="2">
        <v>0</v>
      </c>
      <c r="L318" s="2">
        <v>0</v>
      </c>
      <c r="N318" s="2">
        <v>0</v>
      </c>
      <c r="P318" s="2">
        <v>0</v>
      </c>
    </row>
    <row r="319" spans="1:16" x14ac:dyDescent="0.25">
      <c r="A319" s="5" t="s">
        <v>694</v>
      </c>
      <c r="B319" s="2">
        <v>4.559999942779541</v>
      </c>
      <c r="D319" s="2">
        <v>0</v>
      </c>
      <c r="F319" s="2">
        <v>0</v>
      </c>
      <c r="H319" s="2">
        <v>0</v>
      </c>
      <c r="J319" s="2">
        <v>0</v>
      </c>
      <c r="L319" s="2">
        <v>0</v>
      </c>
      <c r="N319" s="2">
        <v>0</v>
      </c>
      <c r="P319" s="2">
        <v>0</v>
      </c>
    </row>
    <row r="320" spans="1:16" x14ac:dyDescent="0.25">
      <c r="A320" s="5" t="s">
        <v>695</v>
      </c>
      <c r="B320" s="2">
        <v>4.559999942779541</v>
      </c>
      <c r="D320" s="2">
        <v>0</v>
      </c>
      <c r="F320" s="2">
        <v>0</v>
      </c>
      <c r="H320" s="2">
        <v>0</v>
      </c>
      <c r="J320" s="2">
        <v>0</v>
      </c>
      <c r="L320" s="2">
        <v>0</v>
      </c>
      <c r="N320" s="2">
        <v>0</v>
      </c>
      <c r="P320" s="2">
        <v>0</v>
      </c>
    </row>
    <row r="321" spans="1:16" x14ac:dyDescent="0.25">
      <c r="A321" s="5" t="s">
        <v>696</v>
      </c>
      <c r="B321" s="2">
        <v>4.559999942779541</v>
      </c>
      <c r="D321" s="2">
        <v>0</v>
      </c>
      <c r="F321" s="2">
        <v>0</v>
      </c>
      <c r="H321" s="2">
        <v>0</v>
      </c>
      <c r="J321" s="2">
        <v>0</v>
      </c>
      <c r="L321" s="2">
        <v>0</v>
      </c>
      <c r="N321" s="2">
        <v>0</v>
      </c>
      <c r="P321" s="2">
        <v>0</v>
      </c>
    </row>
    <row r="322" spans="1:16" x14ac:dyDescent="0.25">
      <c r="A322" s="5" t="s">
        <v>697</v>
      </c>
      <c r="B322" s="2">
        <v>4.5500001907348633</v>
      </c>
      <c r="D322" s="2">
        <v>0</v>
      </c>
      <c r="F322" s="2">
        <v>0</v>
      </c>
      <c r="H322" s="2">
        <v>0</v>
      </c>
      <c r="J322" s="2">
        <v>0</v>
      </c>
      <c r="L322" s="2">
        <v>0</v>
      </c>
      <c r="N322" s="2">
        <v>0</v>
      </c>
      <c r="P322" s="2">
        <v>0</v>
      </c>
    </row>
    <row r="323" spans="1:16" x14ac:dyDescent="0.25">
      <c r="A323" s="5" t="s">
        <v>698</v>
      </c>
      <c r="B323" s="2">
        <v>4.5500001907348633</v>
      </c>
      <c r="D323" s="2">
        <v>0</v>
      </c>
      <c r="F323" s="2">
        <v>0</v>
      </c>
      <c r="H323" s="2">
        <v>0</v>
      </c>
      <c r="J323" s="2">
        <v>0</v>
      </c>
      <c r="L323" s="2">
        <v>0</v>
      </c>
      <c r="N323" s="2">
        <v>0</v>
      </c>
      <c r="P323" s="2">
        <v>0</v>
      </c>
    </row>
    <row r="324" spans="1:16" x14ac:dyDescent="0.25">
      <c r="A324" s="5" t="s">
        <v>699</v>
      </c>
      <c r="B324" s="2">
        <v>4.5500001907348633</v>
      </c>
      <c r="D324" s="2">
        <v>0</v>
      </c>
      <c r="F324" s="2">
        <v>0</v>
      </c>
      <c r="H324" s="2">
        <v>0</v>
      </c>
      <c r="J324" s="2">
        <v>0</v>
      </c>
      <c r="L324" s="2">
        <v>0</v>
      </c>
      <c r="N324" s="2">
        <v>0</v>
      </c>
      <c r="P324" s="2">
        <v>0</v>
      </c>
    </row>
    <row r="325" spans="1:16" x14ac:dyDescent="0.25">
      <c r="A325" s="5" t="s">
        <v>700</v>
      </c>
      <c r="B325" s="2">
        <v>4.5399999618530273</v>
      </c>
      <c r="D325" s="2">
        <v>0</v>
      </c>
      <c r="F325" s="2">
        <v>0</v>
      </c>
      <c r="H325" s="2">
        <v>0</v>
      </c>
      <c r="J325" s="2">
        <v>0</v>
      </c>
      <c r="L325" s="2">
        <v>0</v>
      </c>
      <c r="N325" s="2">
        <v>0</v>
      </c>
      <c r="P325" s="2">
        <v>0</v>
      </c>
    </row>
    <row r="326" spans="1:16" x14ac:dyDescent="0.25">
      <c r="A326" s="5" t="s">
        <v>701</v>
      </c>
      <c r="B326" s="2">
        <v>4.5399999618530273</v>
      </c>
      <c r="D326" s="2">
        <v>0</v>
      </c>
      <c r="F326" s="2">
        <v>0</v>
      </c>
      <c r="H326" s="2">
        <v>0</v>
      </c>
      <c r="J326" s="2">
        <v>0</v>
      </c>
      <c r="L326" s="2">
        <v>0</v>
      </c>
      <c r="N326" s="2">
        <v>0</v>
      </c>
      <c r="P326" s="2">
        <v>0</v>
      </c>
    </row>
    <row r="327" spans="1:16" x14ac:dyDescent="0.25">
      <c r="A327" s="5" t="s">
        <v>702</v>
      </c>
      <c r="B327" s="2">
        <v>4.5399999618530273</v>
      </c>
      <c r="D327" s="2">
        <v>0</v>
      </c>
      <c r="F327" s="2">
        <v>0</v>
      </c>
      <c r="H327" s="2">
        <v>0</v>
      </c>
      <c r="J327" s="2">
        <v>0</v>
      </c>
      <c r="L327" s="2">
        <v>0</v>
      </c>
      <c r="N327" s="2">
        <v>0</v>
      </c>
      <c r="P327" s="2">
        <v>0</v>
      </c>
    </row>
    <row r="328" spans="1:16" x14ac:dyDescent="0.25">
      <c r="A328" s="5" t="s">
        <v>703</v>
      </c>
      <c r="B328" s="2">
        <v>4.5300002098083496</v>
      </c>
      <c r="D328" s="2">
        <v>0</v>
      </c>
      <c r="F328" s="2">
        <v>0</v>
      </c>
      <c r="H328" s="2">
        <v>0</v>
      </c>
      <c r="J328" s="2">
        <v>0</v>
      </c>
      <c r="L328" s="2">
        <v>0</v>
      </c>
      <c r="N328" s="2">
        <v>0</v>
      </c>
      <c r="P328" s="2">
        <v>0</v>
      </c>
    </row>
    <row r="329" spans="1:16" x14ac:dyDescent="0.25">
      <c r="A329" s="5" t="s">
        <v>704</v>
      </c>
      <c r="B329" s="2">
        <v>4.5300002098083496</v>
      </c>
      <c r="D329" s="2">
        <v>0</v>
      </c>
      <c r="F329" s="2">
        <v>0</v>
      </c>
      <c r="H329" s="2">
        <v>0</v>
      </c>
      <c r="J329" s="2">
        <v>0</v>
      </c>
      <c r="L329" s="2">
        <v>0</v>
      </c>
      <c r="N329" s="2">
        <v>0</v>
      </c>
      <c r="P329" s="2">
        <v>0</v>
      </c>
    </row>
    <row r="330" spans="1:16" x14ac:dyDescent="0.25">
      <c r="A330" s="5" t="s">
        <v>705</v>
      </c>
      <c r="B330" s="2">
        <v>4.5300002098083496</v>
      </c>
      <c r="D330" s="2">
        <v>0</v>
      </c>
      <c r="F330" s="2">
        <v>0</v>
      </c>
      <c r="H330" s="2">
        <v>0</v>
      </c>
      <c r="J330" s="2">
        <v>0</v>
      </c>
      <c r="L330" s="2">
        <v>0</v>
      </c>
      <c r="N330" s="2">
        <v>0</v>
      </c>
      <c r="P330" s="2">
        <v>0</v>
      </c>
    </row>
    <row r="331" spans="1:16" x14ac:dyDescent="0.25">
      <c r="A331" s="5" t="s">
        <v>706</v>
      </c>
      <c r="B331" s="2">
        <v>4.5199999809265137</v>
      </c>
      <c r="D331" s="2">
        <v>0</v>
      </c>
      <c r="F331" s="2">
        <v>0</v>
      </c>
      <c r="H331" s="2">
        <v>0</v>
      </c>
      <c r="J331" s="2">
        <v>0</v>
      </c>
      <c r="L331" s="2">
        <v>0</v>
      </c>
      <c r="N331" s="2">
        <v>0</v>
      </c>
      <c r="P331" s="2">
        <v>0</v>
      </c>
    </row>
    <row r="332" spans="1:16" x14ac:dyDescent="0.25">
      <c r="A332" s="5" t="s">
        <v>707</v>
      </c>
      <c r="B332" s="2">
        <v>4.5199999809265137</v>
      </c>
      <c r="D332" s="2">
        <v>0</v>
      </c>
      <c r="F332" s="2">
        <v>0</v>
      </c>
      <c r="H332" s="2">
        <v>0</v>
      </c>
      <c r="J332" s="2">
        <v>0</v>
      </c>
      <c r="L332" s="2">
        <v>0</v>
      </c>
      <c r="N332" s="2">
        <v>0</v>
      </c>
      <c r="P332" s="2">
        <v>0</v>
      </c>
    </row>
    <row r="333" spans="1:16" x14ac:dyDescent="0.25">
      <c r="A333" s="5" t="s">
        <v>708</v>
      </c>
      <c r="B333" s="2">
        <v>4.5199999809265137</v>
      </c>
      <c r="D333" s="2">
        <v>0</v>
      </c>
      <c r="F333" s="2">
        <v>0</v>
      </c>
      <c r="H333" s="2">
        <v>0</v>
      </c>
      <c r="J333" s="2">
        <v>0</v>
      </c>
      <c r="L333" s="2">
        <v>0</v>
      </c>
      <c r="N333" s="2">
        <v>0</v>
      </c>
      <c r="P333" s="2">
        <v>0</v>
      </c>
    </row>
    <row r="334" spans="1:16" x14ac:dyDescent="0.25">
      <c r="A334" s="5" t="s">
        <v>709</v>
      </c>
      <c r="B334" s="2">
        <v>4.5100002288818359</v>
      </c>
      <c r="D334" s="2">
        <v>0</v>
      </c>
      <c r="F334" s="2">
        <v>0</v>
      </c>
      <c r="H334" s="2">
        <v>0</v>
      </c>
      <c r="J334" s="2">
        <v>0</v>
      </c>
      <c r="L334" s="2">
        <v>0</v>
      </c>
      <c r="N334" s="2">
        <v>0</v>
      </c>
      <c r="P334" s="2">
        <v>0</v>
      </c>
    </row>
    <row r="335" spans="1:16" x14ac:dyDescent="0.25">
      <c r="A335" s="5" t="s">
        <v>710</v>
      </c>
      <c r="B335" s="2">
        <v>4.5100002288818359</v>
      </c>
      <c r="D335" s="2">
        <v>0</v>
      </c>
      <c r="F335" s="2">
        <v>0</v>
      </c>
      <c r="H335" s="2">
        <v>0</v>
      </c>
      <c r="J335" s="2">
        <v>0</v>
      </c>
      <c r="L335" s="2">
        <v>0</v>
      </c>
      <c r="N335" s="2">
        <v>0</v>
      </c>
      <c r="P335" s="2">
        <v>0</v>
      </c>
    </row>
    <row r="336" spans="1:16" x14ac:dyDescent="0.25">
      <c r="A336" s="5" t="s">
        <v>711</v>
      </c>
      <c r="B336" s="2">
        <v>4.5100002288818359</v>
      </c>
      <c r="D336" s="2">
        <v>0</v>
      </c>
      <c r="F336" s="2">
        <v>0</v>
      </c>
      <c r="H336" s="2">
        <v>0</v>
      </c>
      <c r="J336" s="2">
        <v>0</v>
      </c>
      <c r="L336" s="2">
        <v>0</v>
      </c>
      <c r="N336" s="2">
        <v>0</v>
      </c>
      <c r="P336" s="2">
        <v>0</v>
      </c>
    </row>
    <row r="337" spans="1:16" x14ac:dyDescent="0.25">
      <c r="A337" s="5" t="s">
        <v>712</v>
      </c>
      <c r="B337" s="2">
        <v>4.5100002288818359</v>
      </c>
      <c r="D337" s="2">
        <v>0</v>
      </c>
      <c r="F337" s="2">
        <v>0</v>
      </c>
      <c r="H337" s="2">
        <v>0</v>
      </c>
      <c r="J337" s="2">
        <v>0</v>
      </c>
      <c r="L337" s="2">
        <v>0</v>
      </c>
      <c r="N337" s="2">
        <v>0</v>
      </c>
      <c r="P337" s="2">
        <v>0</v>
      </c>
    </row>
    <row r="338" spans="1:16" x14ac:dyDescent="0.25">
      <c r="A338" s="5" t="s">
        <v>713</v>
      </c>
      <c r="B338" s="2">
        <v>4.7699999809265137</v>
      </c>
      <c r="D338" s="2">
        <v>0</v>
      </c>
      <c r="F338" s="2">
        <v>0</v>
      </c>
      <c r="H338" s="2">
        <v>0</v>
      </c>
      <c r="J338" s="2">
        <v>0</v>
      </c>
      <c r="L338" s="2">
        <v>0</v>
      </c>
      <c r="N338" s="2">
        <v>0</v>
      </c>
      <c r="P338" s="2">
        <v>0</v>
      </c>
    </row>
    <row r="339" spans="1:16" x14ac:dyDescent="0.25">
      <c r="A339" s="5" t="s">
        <v>714</v>
      </c>
      <c r="B339" s="2">
        <v>4.7699999809265137</v>
      </c>
      <c r="D339" s="2">
        <v>0</v>
      </c>
      <c r="F339" s="2">
        <v>0</v>
      </c>
      <c r="H339" s="2">
        <v>0</v>
      </c>
      <c r="J339" s="2">
        <v>0</v>
      </c>
      <c r="L339" s="2">
        <v>0</v>
      </c>
      <c r="N339" s="2">
        <v>0</v>
      </c>
      <c r="P339" s="2">
        <v>0</v>
      </c>
    </row>
    <row r="340" spans="1:16" x14ac:dyDescent="0.25">
      <c r="A340" s="5" t="s">
        <v>715</v>
      </c>
      <c r="B340" s="2">
        <v>4.7600002288818359</v>
      </c>
      <c r="D340" s="2">
        <v>0</v>
      </c>
      <c r="F340" s="2">
        <v>0</v>
      </c>
      <c r="H340" s="2">
        <v>0</v>
      </c>
      <c r="J340" s="2">
        <v>0</v>
      </c>
      <c r="L340" s="2">
        <v>0</v>
      </c>
      <c r="N340" s="2">
        <v>0</v>
      </c>
      <c r="P340" s="2">
        <v>0</v>
      </c>
    </row>
    <row r="341" spans="1:16" x14ac:dyDescent="0.25">
      <c r="A341" s="5" t="s">
        <v>716</v>
      </c>
      <c r="B341" s="2">
        <v>4.7600002288818359</v>
      </c>
      <c r="D341" s="2">
        <v>0</v>
      </c>
      <c r="F341" s="2">
        <v>0</v>
      </c>
      <c r="H341" s="2">
        <v>0</v>
      </c>
      <c r="J341" s="2">
        <v>0</v>
      </c>
      <c r="L341" s="2">
        <v>0</v>
      </c>
      <c r="N341" s="2">
        <v>0</v>
      </c>
      <c r="P341" s="2">
        <v>0</v>
      </c>
    </row>
    <row r="342" spans="1:16" x14ac:dyDescent="0.25">
      <c r="A342" s="5" t="s">
        <v>717</v>
      </c>
      <c r="B342" s="2">
        <v>4.7600002288818359</v>
      </c>
      <c r="D342" s="2">
        <v>0</v>
      </c>
      <c r="F342" s="2">
        <v>0</v>
      </c>
      <c r="H342" s="2">
        <v>0</v>
      </c>
      <c r="J342" s="2">
        <v>0</v>
      </c>
      <c r="L342" s="2">
        <v>0</v>
      </c>
      <c r="N342" s="2">
        <v>0</v>
      </c>
      <c r="P342" s="2">
        <v>0</v>
      </c>
    </row>
    <row r="343" spans="1:16" x14ac:dyDescent="0.25">
      <c r="A343" s="5" t="s">
        <v>718</v>
      </c>
      <c r="B343" s="2">
        <v>4.75</v>
      </c>
      <c r="D343" s="2">
        <v>0</v>
      </c>
      <c r="F343" s="2">
        <v>0</v>
      </c>
      <c r="H343" s="2">
        <v>0</v>
      </c>
      <c r="J343" s="2">
        <v>0</v>
      </c>
      <c r="L343" s="2">
        <v>0</v>
      </c>
      <c r="N343" s="2">
        <v>0</v>
      </c>
      <c r="P343" s="2">
        <v>0</v>
      </c>
    </row>
    <row r="344" spans="1:16" x14ac:dyDescent="0.25">
      <c r="A344" s="5" t="s">
        <v>719</v>
      </c>
      <c r="B344" s="2">
        <v>4.75</v>
      </c>
      <c r="D344" s="2">
        <v>0</v>
      </c>
      <c r="F344" s="2">
        <v>0</v>
      </c>
      <c r="H344" s="2">
        <v>0</v>
      </c>
      <c r="J344" s="2">
        <v>0</v>
      </c>
      <c r="L344" s="2">
        <v>0</v>
      </c>
      <c r="N344" s="2">
        <v>0</v>
      </c>
      <c r="P344" s="2">
        <v>0</v>
      </c>
    </row>
    <row r="345" spans="1:16" x14ac:dyDescent="0.25">
      <c r="A345" s="5" t="s">
        <v>720</v>
      </c>
      <c r="B345" s="2">
        <v>4.75</v>
      </c>
      <c r="D345" s="2">
        <v>0</v>
      </c>
      <c r="F345" s="2">
        <v>0</v>
      </c>
      <c r="H345" s="2">
        <v>0</v>
      </c>
      <c r="J345" s="2">
        <v>0</v>
      </c>
      <c r="L345" s="2">
        <v>0</v>
      </c>
      <c r="N345" s="2">
        <v>0</v>
      </c>
      <c r="P345" s="2">
        <v>0</v>
      </c>
    </row>
    <row r="346" spans="1:16" x14ac:dyDescent="0.25">
      <c r="A346" s="5" t="s">
        <v>721</v>
      </c>
      <c r="B346" s="2">
        <v>4.75</v>
      </c>
      <c r="D346" s="2">
        <v>0</v>
      </c>
      <c r="F346" s="2">
        <v>0</v>
      </c>
      <c r="H346" s="2">
        <v>0</v>
      </c>
      <c r="J346" s="2">
        <v>0</v>
      </c>
      <c r="L346" s="2">
        <v>0</v>
      </c>
      <c r="N346" s="2">
        <v>0</v>
      </c>
      <c r="P346" s="2">
        <v>0</v>
      </c>
    </row>
    <row r="347" spans="1:16" x14ac:dyDescent="0.25">
      <c r="A347" s="5" t="s">
        <v>722</v>
      </c>
      <c r="B347" s="2">
        <v>4.7399997711181641</v>
      </c>
      <c r="D347" s="2">
        <v>0</v>
      </c>
      <c r="F347" s="2">
        <v>0</v>
      </c>
      <c r="H347" s="2">
        <v>0</v>
      </c>
      <c r="J347" s="2">
        <v>0</v>
      </c>
      <c r="L347" s="2">
        <v>0</v>
      </c>
      <c r="N347" s="2">
        <v>0</v>
      </c>
      <c r="P347" s="2">
        <v>0</v>
      </c>
    </row>
    <row r="348" spans="1:16" x14ac:dyDescent="0.25">
      <c r="A348" s="5" t="s">
        <v>723</v>
      </c>
      <c r="B348" s="2">
        <v>4.7399997711181641</v>
      </c>
      <c r="D348" s="2">
        <v>0</v>
      </c>
      <c r="F348" s="2">
        <v>0</v>
      </c>
      <c r="H348" s="2">
        <v>0</v>
      </c>
      <c r="J348" s="2">
        <v>0</v>
      </c>
      <c r="L348" s="2">
        <v>0</v>
      </c>
      <c r="N348" s="2">
        <v>0</v>
      </c>
      <c r="P348" s="2">
        <v>0</v>
      </c>
    </row>
    <row r="349" spans="1:16" x14ac:dyDescent="0.25">
      <c r="A349" s="5" t="s">
        <v>724</v>
      </c>
      <c r="B349" s="2">
        <v>4.7399997711181641</v>
      </c>
      <c r="D349" s="2">
        <v>0</v>
      </c>
      <c r="F349" s="2">
        <v>0</v>
      </c>
      <c r="H349" s="2">
        <v>0</v>
      </c>
      <c r="J349" s="2">
        <v>0</v>
      </c>
      <c r="L349" s="2">
        <v>0</v>
      </c>
      <c r="N349" s="2">
        <v>0</v>
      </c>
      <c r="P349" s="2">
        <v>0</v>
      </c>
    </row>
    <row r="350" spans="1:16" x14ac:dyDescent="0.25">
      <c r="A350" s="5" t="s">
        <v>725</v>
      </c>
      <c r="B350" s="2">
        <v>4.7399997711181641</v>
      </c>
      <c r="D350" s="2">
        <v>0</v>
      </c>
      <c r="F350" s="2">
        <v>0</v>
      </c>
      <c r="H350" s="2">
        <v>0</v>
      </c>
      <c r="J350" s="2">
        <v>0</v>
      </c>
      <c r="L350" s="2">
        <v>0</v>
      </c>
      <c r="N350" s="2">
        <v>0</v>
      </c>
      <c r="P350" s="2">
        <v>0</v>
      </c>
    </row>
    <row r="351" spans="1:16" x14ac:dyDescent="0.25">
      <c r="A351" s="5" t="s">
        <v>726</v>
      </c>
      <c r="B351" s="2">
        <v>4.7300000190734863</v>
      </c>
      <c r="D351" s="2">
        <v>0</v>
      </c>
      <c r="F351" s="2">
        <v>0</v>
      </c>
      <c r="H351" s="2">
        <v>0</v>
      </c>
      <c r="J351" s="2">
        <v>0</v>
      </c>
      <c r="L351" s="2">
        <v>0</v>
      </c>
      <c r="N351" s="2">
        <v>0</v>
      </c>
      <c r="P351" s="2">
        <v>0</v>
      </c>
    </row>
    <row r="352" spans="1:16" x14ac:dyDescent="0.25">
      <c r="A352" s="5" t="s">
        <v>727</v>
      </c>
      <c r="B352" s="2">
        <v>4.7300000190734863</v>
      </c>
      <c r="D352" s="2">
        <v>0</v>
      </c>
      <c r="F352" s="2">
        <v>0</v>
      </c>
      <c r="H352" s="2">
        <v>0</v>
      </c>
      <c r="J352" s="2">
        <v>0</v>
      </c>
      <c r="L352" s="2">
        <v>0</v>
      </c>
      <c r="N352" s="2">
        <v>0</v>
      </c>
      <c r="P352" s="2">
        <v>0</v>
      </c>
    </row>
    <row r="353" spans="1:16" x14ac:dyDescent="0.25">
      <c r="A353" s="5" t="s">
        <v>728</v>
      </c>
      <c r="B353" s="2">
        <v>4.7300000190734863</v>
      </c>
      <c r="D353" s="2">
        <v>0</v>
      </c>
      <c r="F353" s="2">
        <v>0</v>
      </c>
      <c r="H353" s="2">
        <v>0</v>
      </c>
      <c r="J353" s="2">
        <v>0</v>
      </c>
      <c r="L353" s="2">
        <v>0</v>
      </c>
      <c r="N353" s="2">
        <v>0</v>
      </c>
      <c r="P353" s="2">
        <v>0</v>
      </c>
    </row>
    <row r="354" spans="1:16" x14ac:dyDescent="0.25">
      <c r="A354" s="5" t="s">
        <v>729</v>
      </c>
      <c r="B354" s="2">
        <v>4.7300000190734863</v>
      </c>
      <c r="D354" s="2">
        <v>0</v>
      </c>
      <c r="F354" s="2">
        <v>0</v>
      </c>
      <c r="H354" s="2">
        <v>0</v>
      </c>
      <c r="J354" s="2">
        <v>0</v>
      </c>
      <c r="L354" s="2">
        <v>0</v>
      </c>
      <c r="N354" s="2">
        <v>0</v>
      </c>
      <c r="P354" s="2">
        <v>0</v>
      </c>
    </row>
    <row r="355" spans="1:16" x14ac:dyDescent="0.25">
      <c r="A355" s="5" t="s">
        <v>730</v>
      </c>
      <c r="B355" s="2">
        <v>4.7199997901916504</v>
      </c>
      <c r="D355" s="2">
        <v>0</v>
      </c>
      <c r="F355" s="2">
        <v>0</v>
      </c>
      <c r="H355" s="2">
        <v>0</v>
      </c>
      <c r="J355" s="2">
        <v>0</v>
      </c>
      <c r="L355" s="2">
        <v>0</v>
      </c>
      <c r="N355" s="2">
        <v>0</v>
      </c>
      <c r="P355" s="2">
        <v>0</v>
      </c>
    </row>
    <row r="356" spans="1:16" x14ac:dyDescent="0.25">
      <c r="A356" s="5" t="s">
        <v>731</v>
      </c>
      <c r="B356" s="2">
        <v>4.7199997901916504</v>
      </c>
      <c r="D356" s="2">
        <v>0</v>
      </c>
      <c r="F356" s="2">
        <v>0</v>
      </c>
      <c r="H356" s="2">
        <v>0</v>
      </c>
      <c r="J356" s="2">
        <v>0</v>
      </c>
      <c r="L356" s="2">
        <v>0</v>
      </c>
      <c r="N356" s="2">
        <v>0</v>
      </c>
      <c r="P356" s="2">
        <v>0</v>
      </c>
    </row>
    <row r="357" spans="1:16" x14ac:dyDescent="0.25">
      <c r="A357" s="5" t="s">
        <v>732</v>
      </c>
      <c r="B357" s="2">
        <v>4.7199997901916504</v>
      </c>
      <c r="D357" s="2">
        <v>0</v>
      </c>
      <c r="F357" s="2">
        <v>0</v>
      </c>
      <c r="H357" s="2">
        <v>0</v>
      </c>
      <c r="J357" s="2">
        <v>0</v>
      </c>
      <c r="L357" s="2">
        <v>0</v>
      </c>
      <c r="N357" s="2">
        <v>0</v>
      </c>
      <c r="P357" s="2">
        <v>0</v>
      </c>
    </row>
    <row r="358" spans="1:16" x14ac:dyDescent="0.25">
      <c r="A358" s="5" t="s">
        <v>733</v>
      </c>
      <c r="B358" s="2">
        <v>4.7199997901916504</v>
      </c>
      <c r="D358" s="2">
        <v>0</v>
      </c>
      <c r="F358" s="2">
        <v>0</v>
      </c>
      <c r="H358" s="2">
        <v>0</v>
      </c>
      <c r="J358" s="2">
        <v>0</v>
      </c>
      <c r="L358" s="2">
        <v>0</v>
      </c>
      <c r="N358" s="2">
        <v>0</v>
      </c>
      <c r="P358" s="2">
        <v>0</v>
      </c>
    </row>
    <row r="359" spans="1:16" x14ac:dyDescent="0.25">
      <c r="A359" s="5" t="s">
        <v>734</v>
      </c>
      <c r="B359" s="2">
        <v>4.7199997901916504</v>
      </c>
      <c r="D359" s="2">
        <v>0</v>
      </c>
      <c r="F359" s="2">
        <v>0</v>
      </c>
      <c r="H359" s="2">
        <v>0</v>
      </c>
      <c r="J359" s="2">
        <v>0</v>
      </c>
      <c r="L359" s="2">
        <v>0</v>
      </c>
      <c r="N359" s="2">
        <v>0</v>
      </c>
      <c r="P359" s="2">
        <v>0</v>
      </c>
    </row>
    <row r="360" spans="1:16" x14ac:dyDescent="0.25">
      <c r="A360" s="5" t="s">
        <v>735</v>
      </c>
      <c r="B360" s="2">
        <v>4.7100000381469727</v>
      </c>
      <c r="D360" s="2">
        <v>0</v>
      </c>
      <c r="F360" s="2">
        <v>0</v>
      </c>
      <c r="H360" s="2">
        <v>0</v>
      </c>
      <c r="J360" s="2">
        <v>0</v>
      </c>
      <c r="L360" s="2">
        <v>0</v>
      </c>
      <c r="N360" s="2">
        <v>0</v>
      </c>
      <c r="P360" s="2">
        <v>0</v>
      </c>
    </row>
    <row r="361" spans="1:16" x14ac:dyDescent="0.25">
      <c r="A361" s="5" t="s">
        <v>736</v>
      </c>
      <c r="B361" s="2">
        <v>4.7100000381469727</v>
      </c>
      <c r="D361" s="2">
        <v>0</v>
      </c>
      <c r="F361" s="2">
        <v>0</v>
      </c>
      <c r="H361" s="2">
        <v>0</v>
      </c>
      <c r="J361" s="2">
        <v>0</v>
      </c>
      <c r="L361" s="2">
        <v>0</v>
      </c>
      <c r="N361" s="2">
        <v>0</v>
      </c>
      <c r="P361" s="2">
        <v>0</v>
      </c>
    </row>
    <row r="362" spans="1:16" x14ac:dyDescent="0.25">
      <c r="A362" s="5" t="s">
        <v>737</v>
      </c>
      <c r="B362" s="2">
        <v>4.7100000381469727</v>
      </c>
      <c r="D362" s="2">
        <v>0</v>
      </c>
      <c r="F362" s="2">
        <v>0</v>
      </c>
      <c r="H362" s="2">
        <v>0</v>
      </c>
      <c r="J362" s="2">
        <v>0</v>
      </c>
      <c r="L362" s="2">
        <v>0</v>
      </c>
      <c r="N362" s="2">
        <v>0</v>
      </c>
      <c r="P362" s="2">
        <v>0</v>
      </c>
    </row>
    <row r="363" spans="1:16" x14ac:dyDescent="0.25">
      <c r="A363" s="5" t="s">
        <v>738</v>
      </c>
      <c r="B363" s="2">
        <v>4.7100000381469727</v>
      </c>
      <c r="D363" s="2">
        <v>0</v>
      </c>
      <c r="F363" s="2">
        <v>0</v>
      </c>
      <c r="H363" s="2">
        <v>0</v>
      </c>
      <c r="J363" s="2">
        <v>0</v>
      </c>
      <c r="L363" s="2">
        <v>0</v>
      </c>
      <c r="N363" s="2">
        <v>0</v>
      </c>
      <c r="P363" s="2">
        <v>0</v>
      </c>
    </row>
    <row r="364" spans="1:16" x14ac:dyDescent="0.25">
      <c r="A364" s="5" t="s">
        <v>739</v>
      </c>
      <c r="B364" s="2">
        <v>4.7100000381469727</v>
      </c>
      <c r="D364" s="2">
        <v>0</v>
      </c>
      <c r="F364" s="2">
        <v>0</v>
      </c>
      <c r="H364" s="2">
        <v>0</v>
      </c>
      <c r="J364" s="2">
        <v>0</v>
      </c>
      <c r="L364" s="2">
        <v>0</v>
      </c>
      <c r="N364" s="2">
        <v>0</v>
      </c>
      <c r="P364" s="2">
        <v>0</v>
      </c>
    </row>
    <row r="365" spans="1:16" x14ac:dyDescent="0.25">
      <c r="A365" s="5" t="s">
        <v>740</v>
      </c>
      <c r="B365" s="2">
        <v>4.6999998092651367</v>
      </c>
      <c r="D365" s="2">
        <v>0</v>
      </c>
      <c r="F365" s="2">
        <v>0</v>
      </c>
      <c r="H365" s="2">
        <v>0</v>
      </c>
      <c r="J365" s="2">
        <v>0</v>
      </c>
      <c r="L365" s="2">
        <v>0</v>
      </c>
      <c r="N365" s="2">
        <v>0</v>
      </c>
      <c r="P365" s="2">
        <v>0</v>
      </c>
    </row>
    <row r="366" spans="1:16" x14ac:dyDescent="0.25">
      <c r="A366" s="5" t="s">
        <v>741</v>
      </c>
      <c r="B366" s="2">
        <v>4.6999998092651367</v>
      </c>
      <c r="D366" s="2">
        <v>0</v>
      </c>
      <c r="F366" s="2">
        <v>0</v>
      </c>
      <c r="H366" s="2">
        <v>0</v>
      </c>
      <c r="J366" s="2">
        <v>0</v>
      </c>
      <c r="L366" s="2">
        <v>0</v>
      </c>
      <c r="N366" s="2">
        <v>0</v>
      </c>
      <c r="P366" s="2">
        <v>0</v>
      </c>
    </row>
    <row r="367" spans="1:16" x14ac:dyDescent="0.25">
      <c r="A367" s="5" t="s">
        <v>742</v>
      </c>
      <c r="B367" s="2">
        <v>4.6999998092651367</v>
      </c>
      <c r="D367" s="2">
        <v>0</v>
      </c>
      <c r="F367" s="2">
        <v>0</v>
      </c>
      <c r="H367" s="2">
        <v>0</v>
      </c>
      <c r="J367" s="2">
        <v>0</v>
      </c>
      <c r="L367" s="2">
        <v>0</v>
      </c>
      <c r="N367" s="2">
        <v>0</v>
      </c>
      <c r="P367" s="2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 NASA Power 1997-1998</vt:lpstr>
      <vt:lpstr>Datos por dia 1997-1998</vt:lpstr>
      <vt:lpstr>Resumen NASA Power 2017-2018</vt:lpstr>
      <vt:lpstr>Prueba</vt:lpstr>
      <vt:lpstr>Datos por dia 2017-2018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Jairo Duenas Tovar</dc:creator>
  <cp:lastModifiedBy>Israel Bolivar Murillo Lozano</cp:lastModifiedBy>
  <dcterms:created xsi:type="dcterms:W3CDTF">2024-04-08T16:06:46Z</dcterms:created>
  <dcterms:modified xsi:type="dcterms:W3CDTF">2024-04-21T15:29:50Z</dcterms:modified>
</cp:coreProperties>
</file>