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AS-I7\Desktop\даунка\"/>
    </mc:Choice>
  </mc:AlternateContent>
  <xr:revisionPtr revIDLastSave="0" documentId="13_ncr:1_{F34DF013-37B1-416A-8816-23B6EBECB81C}" xr6:coauthVersionLast="45" xr6:coauthVersionMax="45" xr10:uidLastSave="{00000000-0000-0000-0000-000000000000}"/>
  <bookViews>
    <workbookView xWindow="8040" yWindow="5610" windowWidth="28800" windowHeight="1543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 s="1"/>
  <c r="C33" i="1"/>
  <c r="D33" i="1" s="1"/>
  <c r="C31" i="1"/>
  <c r="D31" i="1"/>
  <c r="B21" i="1" l="1"/>
  <c r="C17" i="1" l="1"/>
  <c r="D17" i="1" s="1"/>
  <c r="C16" i="1"/>
  <c r="D16" i="1" s="1"/>
  <c r="C20" i="1"/>
  <c r="D20" i="1" s="1"/>
  <c r="C18" i="1"/>
  <c r="D18" i="1" s="1"/>
  <c r="C27" i="1"/>
  <c r="D27" i="1" s="1"/>
  <c r="C26" i="1" l="1"/>
  <c r="D26" i="1" s="1"/>
  <c r="C24" i="1"/>
  <c r="D24" i="1" s="1"/>
  <c r="C30" i="1" l="1"/>
  <c r="D30" i="1" s="1"/>
  <c r="C29" i="1"/>
  <c r="D29" i="1"/>
  <c r="C23" i="1"/>
  <c r="D23" i="1" s="1"/>
  <c r="C21" i="1"/>
  <c r="D21" i="1" s="1"/>
  <c r="C22" i="1"/>
  <c r="D22" i="1" s="1"/>
  <c r="C9" i="1" l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9" i="1"/>
  <c r="D19" i="1" s="1"/>
  <c r="C25" i="1"/>
  <c r="D25" i="1" s="1"/>
  <c r="C28" i="1"/>
  <c r="D28" i="1" s="1"/>
  <c r="C8" i="1"/>
  <c r="D8" i="1" s="1"/>
</calcChain>
</file>

<file path=xl/sharedStrings.xml><?xml version="1.0" encoding="utf-8"?>
<sst xmlns="http://schemas.openxmlformats.org/spreadsheetml/2006/main" count="15" uniqueCount="13">
  <si>
    <t>Рез. Част</t>
  </si>
  <si>
    <t>Гц</t>
  </si>
  <si>
    <t>Добротность</t>
  </si>
  <si>
    <t>Iрез=</t>
  </si>
  <si>
    <t>f,Гц</t>
  </si>
  <si>
    <t>I, А</t>
  </si>
  <si>
    <t>А</t>
  </si>
  <si>
    <t>g=I/Iрез</t>
  </si>
  <si>
    <t>I/Iрез[дБ]</t>
  </si>
  <si>
    <t>n</t>
  </si>
  <si>
    <t>Umax, мкВ</t>
  </si>
  <si>
    <t>начало</t>
  </si>
  <si>
    <t>упала в 2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</si>
</sst>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0523515333533E-2"/>
          <c:y val="5.5026455026455028E-2"/>
          <c:w val="0.79674557963662773"/>
          <c:h val="0.88274432362621336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[1]Лист1!$E$4:$E$54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Резонансная кривая</c:v>
                </c15:tx>
              </c15:filteredSeriesTitle>
            </c:ext>
            <c:ext xmlns:c16="http://schemas.microsoft.com/office/drawing/2014/chart" uri="{C3380CC4-5D6E-409C-BE32-E72D297353CC}">
              <c16:uniqueId val="{00000000-EF37-4D86-BEC3-62A56C64878B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Sheet1!$A$8:$A$33</c:f>
              <c:numCache>
                <c:formatCode>General</c:formatCode>
                <c:ptCount val="26"/>
                <c:pt idx="0">
                  <c:v>188000</c:v>
                </c:pt>
                <c:pt idx="1">
                  <c:v>189000</c:v>
                </c:pt>
                <c:pt idx="2">
                  <c:v>190000</c:v>
                </c:pt>
                <c:pt idx="3">
                  <c:v>191000</c:v>
                </c:pt>
                <c:pt idx="4">
                  <c:v>192000</c:v>
                </c:pt>
                <c:pt idx="5">
                  <c:v>193000</c:v>
                </c:pt>
                <c:pt idx="6">
                  <c:v>194000</c:v>
                </c:pt>
                <c:pt idx="7">
                  <c:v>195000</c:v>
                </c:pt>
                <c:pt idx="8">
                  <c:v>196000</c:v>
                </c:pt>
                <c:pt idx="9">
                  <c:v>197000</c:v>
                </c:pt>
                <c:pt idx="10">
                  <c:v>197700</c:v>
                </c:pt>
                <c:pt idx="11">
                  <c:v>197800</c:v>
                </c:pt>
                <c:pt idx="12">
                  <c:v>197900</c:v>
                </c:pt>
                <c:pt idx="13">
                  <c:v>197935</c:v>
                </c:pt>
                <c:pt idx="14">
                  <c:v>198000</c:v>
                </c:pt>
                <c:pt idx="15">
                  <c:v>198100</c:v>
                </c:pt>
                <c:pt idx="16">
                  <c:v>198200</c:v>
                </c:pt>
                <c:pt idx="17">
                  <c:v>198300</c:v>
                </c:pt>
                <c:pt idx="18">
                  <c:v>199000</c:v>
                </c:pt>
                <c:pt idx="19">
                  <c:v>200000</c:v>
                </c:pt>
                <c:pt idx="20">
                  <c:v>201000</c:v>
                </c:pt>
                <c:pt idx="21">
                  <c:v>202000</c:v>
                </c:pt>
                <c:pt idx="22">
                  <c:v>203000</c:v>
                </c:pt>
                <c:pt idx="23">
                  <c:v>204000</c:v>
                </c:pt>
                <c:pt idx="24">
                  <c:v>205000</c:v>
                </c:pt>
                <c:pt idx="25">
                  <c:v>206000</c:v>
                </c:pt>
              </c:numCache>
            </c:numRef>
          </c:xVal>
          <c:yVal>
            <c:numRef>
              <c:f>Sheet1!$D$8:$D$33</c:f>
              <c:numCache>
                <c:formatCode>0.00E+00</c:formatCode>
                <c:ptCount val="26"/>
                <c:pt idx="0">
                  <c:v>-11.673054350887471</c:v>
                </c:pt>
                <c:pt idx="1">
                  <c:v>-10.801794929364807</c:v>
                </c:pt>
                <c:pt idx="2">
                  <c:v>-9.8429298489685024</c:v>
                </c:pt>
                <c:pt idx="3">
                  <c:v>-8.7889379340242275</c:v>
                </c:pt>
                <c:pt idx="4">
                  <c:v>-7.6228192812401687</c:v>
                </c:pt>
                <c:pt idx="5">
                  <c:v>-6.3258342566665702</c:v>
                </c:pt>
                <c:pt idx="6">
                  <c:v>-4.8874457555071817</c:v>
                </c:pt>
                <c:pt idx="7">
                  <c:v>-3.3261209485705141</c:v>
                </c:pt>
                <c:pt idx="8">
                  <c:v>-1.7555309164329564</c:v>
                </c:pt>
                <c:pt idx="9">
                  <c:v>-0.47402137805602584</c:v>
                </c:pt>
                <c:pt idx="10">
                  <c:v>-3.3559854190062043E-2</c:v>
                </c:pt>
                <c:pt idx="11">
                  <c:v>-1.0664077015507532E-2</c:v>
                </c:pt>
                <c:pt idx="12">
                  <c:v>-3.0455433825569201E-3</c:v>
                </c:pt>
                <c:pt idx="13">
                  <c:v>0</c:v>
                </c:pt>
                <c:pt idx="14">
                  <c:v>-1.5226382084852815E-3</c:v>
                </c:pt>
                <c:pt idx="15">
                  <c:v>-1.523840678228432E-2</c:v>
                </c:pt>
                <c:pt idx="16">
                  <c:v>-3.9675601415484332E-2</c:v>
                </c:pt>
                <c:pt idx="17">
                  <c:v>-7.7996892014653513E-2</c:v>
                </c:pt>
                <c:pt idx="18">
                  <c:v>-0.60524779659021977</c:v>
                </c:pt>
                <c:pt idx="19">
                  <c:v>-1.9229885406197855</c:v>
                </c:pt>
                <c:pt idx="20">
                  <c:v>-3.4679437305946821</c:v>
                </c:pt>
                <c:pt idx="21">
                  <c:v>-4.9652984786908414</c:v>
                </c:pt>
                <c:pt idx="22">
                  <c:v>-6.3353011672909973</c:v>
                </c:pt>
                <c:pt idx="23">
                  <c:v>-7.564426525938039</c:v>
                </c:pt>
                <c:pt idx="24">
                  <c:v>-8.6683275213582469</c:v>
                </c:pt>
                <c:pt idx="25">
                  <c:v>-9.6604562942237546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37-4D86-BEC3-62A56C64878B}"/>
            </c:ext>
          </c:extLst>
        </c:ser>
        <c:ser>
          <c:idx val="1"/>
          <c:order val="2"/>
          <c:marker>
            <c:symbol val="none"/>
          </c:marker>
          <c:xVal>
            <c:numRef>
              <c:f>Sheet1!$G$43:$G$44</c:f>
              <c:numCache>
                <c:formatCode>General</c:formatCode>
                <c:ptCount val="2"/>
                <c:pt idx="0">
                  <c:v>1</c:v>
                </c:pt>
                <c:pt idx="1">
                  <c:v>10000</c:v>
                </c:pt>
              </c:numCache>
            </c:numRef>
          </c:xVal>
          <c:yVal>
            <c:numRef>
              <c:f>Sheet1!$F$43:$F$44</c:f>
              <c:numCache>
                <c:formatCode>General</c:formatCode>
                <c:ptCount val="2"/>
                <c:pt idx="0">
                  <c:v>-3.01</c:v>
                </c:pt>
                <c:pt idx="1">
                  <c:v>-3.01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0-4FA2-AC79-A8D58E89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valAx>
        <c:axId val="360119648"/>
        <c:scaling>
          <c:orientation val="minMax"/>
          <c:max val="205000"/>
          <c:min val="1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91466406502234154"/>
              <c:y val="0.9635872182643836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20064"/>
        <c:crosses val="autoZero"/>
        <c:crossBetween val="midCat"/>
      </c:valAx>
      <c:valAx>
        <c:axId val="36012006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I/Imax</a:t>
                </a:r>
                <a:r>
                  <a:rPr lang="ru-RU"/>
                  <a:t>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195165836155005E-2"/>
              <c:y val="1.438270216222971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1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9821585517"/>
          <c:y val="8.485280755198478E-2"/>
          <c:w val="0.83596066863727203"/>
          <c:h val="0.8482433537505467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Sheet1!$A$8:$A$43</c:f>
              <c:numCache>
                <c:formatCode>General</c:formatCode>
                <c:ptCount val="36"/>
                <c:pt idx="0">
                  <c:v>188000</c:v>
                </c:pt>
                <c:pt idx="1">
                  <c:v>189000</c:v>
                </c:pt>
                <c:pt idx="2">
                  <c:v>190000</c:v>
                </c:pt>
                <c:pt idx="3">
                  <c:v>191000</c:v>
                </c:pt>
                <c:pt idx="4">
                  <c:v>192000</c:v>
                </c:pt>
                <c:pt idx="5">
                  <c:v>193000</c:v>
                </c:pt>
                <c:pt idx="6">
                  <c:v>194000</c:v>
                </c:pt>
                <c:pt idx="7">
                  <c:v>195000</c:v>
                </c:pt>
                <c:pt idx="8">
                  <c:v>196000</c:v>
                </c:pt>
                <c:pt idx="9">
                  <c:v>197000</c:v>
                </c:pt>
                <c:pt idx="10">
                  <c:v>197700</c:v>
                </c:pt>
                <c:pt idx="11">
                  <c:v>197800</c:v>
                </c:pt>
                <c:pt idx="12">
                  <c:v>197900</c:v>
                </c:pt>
                <c:pt idx="13">
                  <c:v>197935</c:v>
                </c:pt>
                <c:pt idx="14">
                  <c:v>198000</c:v>
                </c:pt>
                <c:pt idx="15">
                  <c:v>198100</c:v>
                </c:pt>
                <c:pt idx="16">
                  <c:v>198200</c:v>
                </c:pt>
                <c:pt idx="17">
                  <c:v>198300</c:v>
                </c:pt>
                <c:pt idx="18">
                  <c:v>199000</c:v>
                </c:pt>
                <c:pt idx="19">
                  <c:v>200000</c:v>
                </c:pt>
                <c:pt idx="20">
                  <c:v>201000</c:v>
                </c:pt>
                <c:pt idx="21">
                  <c:v>202000</c:v>
                </c:pt>
                <c:pt idx="22">
                  <c:v>203000</c:v>
                </c:pt>
                <c:pt idx="23">
                  <c:v>204000</c:v>
                </c:pt>
                <c:pt idx="24">
                  <c:v>205000</c:v>
                </c:pt>
                <c:pt idx="25">
                  <c:v>206000</c:v>
                </c:pt>
              </c:numCache>
            </c:numRef>
          </c:xVal>
          <c:yVal>
            <c:numRef>
              <c:f>Sheet1!$D$8:$D$43</c:f>
              <c:numCache>
                <c:formatCode>0.00E+00</c:formatCode>
                <c:ptCount val="36"/>
                <c:pt idx="0">
                  <c:v>-11.673054350887471</c:v>
                </c:pt>
                <c:pt idx="1">
                  <c:v>-10.801794929364807</c:v>
                </c:pt>
                <c:pt idx="2">
                  <c:v>-9.8429298489685024</c:v>
                </c:pt>
                <c:pt idx="3">
                  <c:v>-8.7889379340242275</c:v>
                </c:pt>
                <c:pt idx="4">
                  <c:v>-7.6228192812401687</c:v>
                </c:pt>
                <c:pt idx="5">
                  <c:v>-6.3258342566665702</c:v>
                </c:pt>
                <c:pt idx="6">
                  <c:v>-4.8874457555071817</c:v>
                </c:pt>
                <c:pt idx="7">
                  <c:v>-3.3261209485705141</c:v>
                </c:pt>
                <c:pt idx="8">
                  <c:v>-1.7555309164329564</c:v>
                </c:pt>
                <c:pt idx="9">
                  <c:v>-0.47402137805602584</c:v>
                </c:pt>
                <c:pt idx="10">
                  <c:v>-3.3559854190062043E-2</c:v>
                </c:pt>
                <c:pt idx="11">
                  <c:v>-1.0664077015507532E-2</c:v>
                </c:pt>
                <c:pt idx="12">
                  <c:v>-3.0455433825569201E-3</c:v>
                </c:pt>
                <c:pt idx="13">
                  <c:v>0</c:v>
                </c:pt>
                <c:pt idx="14">
                  <c:v>-1.5226382084852815E-3</c:v>
                </c:pt>
                <c:pt idx="15">
                  <c:v>-1.523840678228432E-2</c:v>
                </c:pt>
                <c:pt idx="16">
                  <c:v>-3.9675601415484332E-2</c:v>
                </c:pt>
                <c:pt idx="17">
                  <c:v>-7.7996892014653513E-2</c:v>
                </c:pt>
                <c:pt idx="18">
                  <c:v>-0.60524779659021977</c:v>
                </c:pt>
                <c:pt idx="19">
                  <c:v>-1.9229885406197855</c:v>
                </c:pt>
                <c:pt idx="20">
                  <c:v>-3.4679437305946821</c:v>
                </c:pt>
                <c:pt idx="21">
                  <c:v>-4.9652984786908414</c:v>
                </c:pt>
                <c:pt idx="22">
                  <c:v>-6.3353011672909973</c:v>
                </c:pt>
                <c:pt idx="23">
                  <c:v>-7.564426525938039</c:v>
                </c:pt>
                <c:pt idx="24">
                  <c:v>-8.6683275213582469</c:v>
                </c:pt>
                <c:pt idx="25">
                  <c:v>-9.6604562942237546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14E-8333-26BFA238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valAx>
        <c:axId val="360119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 Гц</a:t>
                </a:r>
              </a:p>
            </c:rich>
          </c:tx>
          <c:layout>
            <c:manualLayout>
              <c:xMode val="edge"/>
              <c:yMode val="edge"/>
              <c:x val="0.8726295293729337"/>
              <c:y val="0.9567876298461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20064"/>
        <c:crosses val="autoZero"/>
        <c:crossBetween val="midCat"/>
      </c:valAx>
      <c:valAx>
        <c:axId val="36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I/Imax</a:t>
                </a:r>
                <a:r>
                  <a:rPr lang="ru-RU"/>
                  <a:t>,</a:t>
                </a:r>
                <a:r>
                  <a:rPr lang="ru-RU" baseline="0"/>
                  <a:t> дБ</a:t>
                </a:r>
              </a:p>
            </c:rich>
          </c:tx>
          <c:layout>
            <c:manualLayout>
              <c:xMode val="edge"/>
              <c:yMode val="edge"/>
              <c:x val="5.7728110715976666E-2"/>
              <c:y val="2.78971873337127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19648"/>
        <c:crossesAt val="100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Амплитуда</a:t>
            </a:r>
            <a:r>
              <a:rPr lang="ru-RU" baseline="0"/>
              <a:t> </a:t>
            </a:r>
            <a:r>
              <a:rPr lang="en-US" baseline="0"/>
              <a:t>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47430114924941E-2"/>
          <c:y val="0.1075072463768116"/>
          <c:w val="0.90548191184839755"/>
          <c:h val="0.766777067664748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Sheet1!$A$48:$A$63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Sheet1!$B$48:$B$63</c:f>
              <c:numCache>
                <c:formatCode>General</c:formatCode>
                <c:ptCount val="16"/>
                <c:pt idx="0">
                  <c:v>44.1723</c:v>
                </c:pt>
                <c:pt idx="1">
                  <c:v>38.500999999999998</c:v>
                </c:pt>
                <c:pt idx="2">
                  <c:v>32.418599999999998</c:v>
                </c:pt>
                <c:pt idx="3">
                  <c:v>28.223700000000001</c:v>
                </c:pt>
                <c:pt idx="4">
                  <c:v>23.745799999999999</c:v>
                </c:pt>
                <c:pt idx="5">
                  <c:v>20.650500000000001</c:v>
                </c:pt>
                <c:pt idx="6">
                  <c:v>17.652899999999999</c:v>
                </c:pt>
                <c:pt idx="7">
                  <c:v>15.276</c:v>
                </c:pt>
                <c:pt idx="8">
                  <c:v>12.8559</c:v>
                </c:pt>
                <c:pt idx="9">
                  <c:v>11.107799999999999</c:v>
                </c:pt>
                <c:pt idx="10">
                  <c:v>9.3597999999999999</c:v>
                </c:pt>
                <c:pt idx="11">
                  <c:v>8.1508000000000003</c:v>
                </c:pt>
                <c:pt idx="12">
                  <c:v>6.8631000000000002</c:v>
                </c:pt>
                <c:pt idx="13">
                  <c:v>5.9687999999999999</c:v>
                </c:pt>
                <c:pt idx="14">
                  <c:v>5.0328999999999997</c:v>
                </c:pt>
                <c:pt idx="15">
                  <c:v>4.4550000000000001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3-4FC0-9987-1760BD7E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474649406688242"/>
              <c:y val="0.922854958347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</c:valAx>
      <c:valAx>
        <c:axId val="4650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 </a:t>
                </a:r>
                <a:r>
                  <a:rPr lang="ru-RU"/>
                  <a:t>мкВ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4.0524249686180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Sheet1!$A$48:$A$63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Sheet1!$B$48:$B$63</c:f>
              <c:numCache>
                <c:formatCode>General</c:formatCode>
                <c:ptCount val="16"/>
                <c:pt idx="0">
                  <c:v>44.1723</c:v>
                </c:pt>
                <c:pt idx="1">
                  <c:v>38.500999999999998</c:v>
                </c:pt>
                <c:pt idx="2">
                  <c:v>32.418599999999998</c:v>
                </c:pt>
                <c:pt idx="3">
                  <c:v>28.223700000000001</c:v>
                </c:pt>
                <c:pt idx="4">
                  <c:v>23.745799999999999</c:v>
                </c:pt>
                <c:pt idx="5">
                  <c:v>20.650500000000001</c:v>
                </c:pt>
                <c:pt idx="6">
                  <c:v>17.652899999999999</c:v>
                </c:pt>
                <c:pt idx="7">
                  <c:v>15.276</c:v>
                </c:pt>
                <c:pt idx="8">
                  <c:v>12.8559</c:v>
                </c:pt>
                <c:pt idx="9">
                  <c:v>11.107799999999999</c:v>
                </c:pt>
                <c:pt idx="10">
                  <c:v>9.3597999999999999</c:v>
                </c:pt>
                <c:pt idx="11">
                  <c:v>8.1508000000000003</c:v>
                </c:pt>
                <c:pt idx="12">
                  <c:v>6.8631000000000002</c:v>
                </c:pt>
                <c:pt idx="13">
                  <c:v>5.9687999999999999</c:v>
                </c:pt>
                <c:pt idx="14">
                  <c:v>5.0328999999999997</c:v>
                </c:pt>
                <c:pt idx="15">
                  <c:v>4.4550000000000001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E-47EB-8617-596F0ECE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scatterChart>
        <c:scatterStyle val="lineMarker"/>
        <c:varyColors val="0"/>
        <c:ser>
          <c:idx val="0"/>
          <c:order val="1"/>
          <c:tx>
            <c:strRef>
              <c:f>Sheet1!$E$54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Sheet1!$F$54:$F$55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Sheet1!$E$54:$E$55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E-47EB-8617-596F0ECEDC04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Sheet1!$F$57:$F$58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Sheet1!$E$57:$E$58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E-47EB-8617-596F0ECE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  <c:max val="2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</a:p>
            </c:rich>
          </c:tx>
          <c:layout>
            <c:manualLayout>
              <c:xMode val="edge"/>
              <c:yMode val="edge"/>
              <c:x val="0.86164411487399029"/>
              <c:y val="0.92694191486933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</c:valAx>
      <c:valAx>
        <c:axId val="465018448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</a:t>
                </a:r>
                <a:r>
                  <a:rPr lang="en-US" baseline="0"/>
                  <a:t> </a:t>
                </a:r>
                <a:r>
                  <a:rPr lang="ru-RU" baseline="0"/>
                  <a:t>мкВ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17475728155338E-2"/>
              <c:y val="1.1408193541024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Sheet1!$F$57:$F$58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Sheet1!$E$57:$E$58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0-4B11-92E5-9287F5C0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Sheet1!$A$48:$A$63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Sheet1!$B$48:$B$63</c:f>
              <c:numCache>
                <c:formatCode>General</c:formatCode>
                <c:ptCount val="16"/>
                <c:pt idx="0">
                  <c:v>44.1723</c:v>
                </c:pt>
                <c:pt idx="1">
                  <c:v>38.500999999999998</c:v>
                </c:pt>
                <c:pt idx="2">
                  <c:v>32.418599999999998</c:v>
                </c:pt>
                <c:pt idx="3">
                  <c:v>28.223700000000001</c:v>
                </c:pt>
                <c:pt idx="4">
                  <c:v>23.745799999999999</c:v>
                </c:pt>
                <c:pt idx="5">
                  <c:v>20.650500000000001</c:v>
                </c:pt>
                <c:pt idx="6">
                  <c:v>17.652899999999999</c:v>
                </c:pt>
                <c:pt idx="7">
                  <c:v>15.276</c:v>
                </c:pt>
                <c:pt idx="8">
                  <c:v>12.8559</c:v>
                </c:pt>
                <c:pt idx="9">
                  <c:v>11.107799999999999</c:v>
                </c:pt>
                <c:pt idx="10">
                  <c:v>9.3597999999999999</c:v>
                </c:pt>
                <c:pt idx="11">
                  <c:v>8.1508000000000003</c:v>
                </c:pt>
                <c:pt idx="12">
                  <c:v>6.8631000000000002</c:v>
                </c:pt>
                <c:pt idx="13">
                  <c:v>5.9687999999999999</c:v>
                </c:pt>
                <c:pt idx="14">
                  <c:v>5.0328999999999997</c:v>
                </c:pt>
                <c:pt idx="15">
                  <c:v>4.4550000000000001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0-4B11-92E5-9287F5C0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</a:p>
            </c:rich>
          </c:tx>
          <c:layout>
            <c:manualLayout>
              <c:xMode val="edge"/>
              <c:yMode val="edge"/>
              <c:x val="0.86164411487399029"/>
              <c:y val="0.92694191486933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</c:valAx>
      <c:valAx>
        <c:axId val="465018448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</a:t>
                </a:r>
                <a:r>
                  <a:rPr lang="en-US" baseline="0"/>
                  <a:t> </a:t>
                </a:r>
                <a:r>
                  <a:rPr lang="ru-RU" baseline="0"/>
                  <a:t>мкВ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17475728155338E-2"/>
              <c:y val="1.1408193541024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61767</xdr:colOff>
      <xdr:row>6</xdr:row>
      <xdr:rowOff>57438</xdr:rowOff>
    </xdr:from>
    <xdr:to>
      <xdr:col>17</xdr:col>
      <xdr:colOff>427758</xdr:colOff>
      <xdr:row>47</xdr:row>
      <xdr:rowOff>164810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123824</xdr:colOff>
      <xdr:row>6</xdr:row>
      <xdr:rowOff>48746</xdr:rowOff>
    </xdr:from>
    <xdr:to>
      <xdr:col>28</xdr:col>
      <xdr:colOff>508000</xdr:colOff>
      <xdr:row>48</xdr:row>
      <xdr:rowOff>51286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50</xdr:row>
      <xdr:rowOff>85725</xdr:rowOff>
    </xdr:from>
    <xdr:to>
      <xdr:col>16</xdr:col>
      <xdr:colOff>0</xdr:colOff>
      <xdr:row>72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48</xdr:row>
      <xdr:rowOff>171450</xdr:rowOff>
    </xdr:from>
    <xdr:to>
      <xdr:col>25</xdr:col>
      <xdr:colOff>542925</xdr:colOff>
      <xdr:row>71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78</xdr:row>
      <xdr:rowOff>114300</xdr:rowOff>
    </xdr:from>
    <xdr:to>
      <xdr:col>16</xdr:col>
      <xdr:colOff>504825</xdr:colOff>
      <xdr:row>101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75"/>
  <sheetViews>
    <sheetView tabSelected="1" topLeftCell="H22" zoomScaleNormal="100" workbookViewId="0">
      <selection activeCell="AC50" sqref="AC50"/>
    </sheetView>
  </sheetViews>
  <sheetFormatPr defaultRowHeight="15" x14ac:dyDescent="0.25"/>
  <cols>
    <col min="3" max="3" width="13.28515625" customWidth="1"/>
  </cols>
  <sheetData>
    <row r="4" spans="1:16" x14ac:dyDescent="0.25">
      <c r="B4" t="s">
        <v>3</v>
      </c>
      <c r="C4" s="1">
        <v>57.05</v>
      </c>
      <c r="D4" t="s">
        <v>6</v>
      </c>
      <c r="N4" t="s">
        <v>0</v>
      </c>
      <c r="O4">
        <v>200000</v>
      </c>
      <c r="P4" t="s">
        <v>1</v>
      </c>
    </row>
    <row r="5" spans="1:16" x14ac:dyDescent="0.25">
      <c r="N5" t="s">
        <v>2</v>
      </c>
      <c r="O5">
        <v>36</v>
      </c>
    </row>
    <row r="7" spans="1:16" x14ac:dyDescent="0.25">
      <c r="A7" t="s">
        <v>4</v>
      </c>
      <c r="B7" t="s">
        <v>5</v>
      </c>
      <c r="C7" t="s">
        <v>7</v>
      </c>
      <c r="D7" t="s">
        <v>8</v>
      </c>
      <c r="N7" t="s">
        <v>0</v>
      </c>
      <c r="O7" s="1">
        <v>98.8</v>
      </c>
      <c r="P7" t="s">
        <v>1</v>
      </c>
    </row>
    <row r="8" spans="1:16" x14ac:dyDescent="0.25">
      <c r="A8">
        <v>188000</v>
      </c>
      <c r="B8" s="1">
        <v>14.88</v>
      </c>
      <c r="C8" s="2">
        <f>B8/$C$4</f>
        <v>0.26082383873794918</v>
      </c>
      <c r="D8" s="2">
        <f>20*LOG10(C8)</f>
        <v>-11.673054350887471</v>
      </c>
    </row>
    <row r="9" spans="1:16" x14ac:dyDescent="0.25">
      <c r="A9">
        <v>189000</v>
      </c>
      <c r="B9" s="1">
        <v>16.45</v>
      </c>
      <c r="C9" s="2">
        <f t="shared" ref="C9:C43" si="0">B9/$C$4</f>
        <v>0.28834355828220859</v>
      </c>
      <c r="D9" s="2">
        <f t="shared" ref="D9:D43" si="1">20*LOG10(C9)</f>
        <v>-10.801794929364807</v>
      </c>
    </row>
    <row r="10" spans="1:16" x14ac:dyDescent="0.25">
      <c r="A10">
        <v>190000</v>
      </c>
      <c r="B10" s="1">
        <v>18.37</v>
      </c>
      <c r="C10" s="2">
        <f t="shared" si="0"/>
        <v>0.3219982471516214</v>
      </c>
      <c r="D10" s="2">
        <f t="shared" si="1"/>
        <v>-9.8429298489685024</v>
      </c>
    </row>
    <row r="11" spans="1:16" x14ac:dyDescent="0.25">
      <c r="A11">
        <v>191000</v>
      </c>
      <c r="B11" s="1">
        <v>20.74</v>
      </c>
      <c r="C11" s="2">
        <f t="shared" si="0"/>
        <v>0.36354075372480277</v>
      </c>
      <c r="D11" s="2">
        <f t="shared" si="1"/>
        <v>-8.7889379340242275</v>
      </c>
    </row>
    <row r="12" spans="1:16" x14ac:dyDescent="0.25">
      <c r="A12">
        <v>192000</v>
      </c>
      <c r="B12" s="1">
        <v>23.72</v>
      </c>
      <c r="C12" s="2">
        <f t="shared" si="0"/>
        <v>0.41577563540753726</v>
      </c>
      <c r="D12" s="2">
        <f t="shared" si="1"/>
        <v>-7.6228192812401687</v>
      </c>
    </row>
    <row r="13" spans="1:16" x14ac:dyDescent="0.25">
      <c r="A13">
        <v>193000</v>
      </c>
      <c r="B13" s="1">
        <v>27.54</v>
      </c>
      <c r="C13" s="2">
        <f t="shared" si="0"/>
        <v>0.48273444347063982</v>
      </c>
      <c r="D13" s="2">
        <f t="shared" si="1"/>
        <v>-6.3258342566665702</v>
      </c>
    </row>
    <row r="14" spans="1:16" x14ac:dyDescent="0.25">
      <c r="A14">
        <v>194000</v>
      </c>
      <c r="B14" s="1">
        <v>32.5</v>
      </c>
      <c r="C14" s="2">
        <f t="shared" si="0"/>
        <v>0.56967572304995617</v>
      </c>
      <c r="D14" s="2">
        <f t="shared" si="1"/>
        <v>-4.8874457555071817</v>
      </c>
    </row>
    <row r="15" spans="1:16" x14ac:dyDescent="0.25">
      <c r="A15">
        <v>195000</v>
      </c>
      <c r="B15" s="1">
        <v>38.9</v>
      </c>
      <c r="C15" s="2">
        <f t="shared" si="0"/>
        <v>0.68185801928133216</v>
      </c>
      <c r="D15" s="2">
        <f t="shared" si="1"/>
        <v>-3.3261209485705141</v>
      </c>
    </row>
    <row r="16" spans="1:16" x14ac:dyDescent="0.25">
      <c r="A16">
        <v>196000</v>
      </c>
      <c r="B16" s="1">
        <v>46.61</v>
      </c>
      <c r="C16" s="2">
        <f t="shared" si="0"/>
        <v>0.81700262927256795</v>
      </c>
      <c r="D16" s="2">
        <f t="shared" si="1"/>
        <v>-1.7555309164329564</v>
      </c>
    </row>
    <row r="17" spans="1:4" x14ac:dyDescent="0.25">
      <c r="A17">
        <v>197000</v>
      </c>
      <c r="B17" s="1">
        <v>54.02</v>
      </c>
      <c r="C17" s="2">
        <f t="shared" si="0"/>
        <v>0.94688869412795806</v>
      </c>
      <c r="D17" s="2">
        <f t="shared" si="1"/>
        <v>-0.47402137805602584</v>
      </c>
    </row>
    <row r="18" spans="1:4" x14ac:dyDescent="0.25">
      <c r="A18">
        <v>197700</v>
      </c>
      <c r="B18" s="1">
        <v>56.83</v>
      </c>
      <c r="C18" s="2">
        <f t="shared" si="0"/>
        <v>0.99614373356704644</v>
      </c>
      <c r="D18" s="2">
        <f t="shared" si="1"/>
        <v>-3.3559854190062043E-2</v>
      </c>
    </row>
    <row r="19" spans="1:4" x14ac:dyDescent="0.25">
      <c r="A19">
        <v>197800</v>
      </c>
      <c r="B19" s="1">
        <v>56.98</v>
      </c>
      <c r="C19" s="2">
        <f t="shared" si="0"/>
        <v>0.99877300613496933</v>
      </c>
      <c r="D19" s="2">
        <f t="shared" si="1"/>
        <v>-1.0664077015507532E-2</v>
      </c>
    </row>
    <row r="20" spans="1:4" x14ac:dyDescent="0.25">
      <c r="A20">
        <v>197900</v>
      </c>
      <c r="B20" s="1">
        <v>57.03</v>
      </c>
      <c r="C20" s="2">
        <f t="shared" si="0"/>
        <v>0.999649430324277</v>
      </c>
      <c r="D20" s="2">
        <f t="shared" si="1"/>
        <v>-3.0455433825569201E-3</v>
      </c>
    </row>
    <row r="21" spans="1:4" x14ac:dyDescent="0.25">
      <c r="A21">
        <v>197935</v>
      </c>
      <c r="B21" s="1">
        <f>57.05</f>
        <v>57.05</v>
      </c>
      <c r="C21" s="2">
        <f t="shared" si="0"/>
        <v>1</v>
      </c>
      <c r="D21" s="2">
        <f>20*LOG10(C21)</f>
        <v>0</v>
      </c>
    </row>
    <row r="22" spans="1:4" x14ac:dyDescent="0.25">
      <c r="A22">
        <v>198000</v>
      </c>
      <c r="B22" s="1">
        <v>57.04</v>
      </c>
      <c r="C22" s="2">
        <f t="shared" si="0"/>
        <v>0.99982471516213856</v>
      </c>
      <c r="D22" s="2">
        <f t="shared" si="1"/>
        <v>-1.5226382084852815E-3</v>
      </c>
    </row>
    <row r="23" spans="1:4" x14ac:dyDescent="0.25">
      <c r="A23">
        <v>198100</v>
      </c>
      <c r="B23" s="1">
        <v>56.95</v>
      </c>
      <c r="C23" s="2">
        <f t="shared" si="0"/>
        <v>0.99824715162138489</v>
      </c>
      <c r="D23" s="2">
        <f t="shared" si="1"/>
        <v>-1.523840678228432E-2</v>
      </c>
    </row>
    <row r="24" spans="1:4" x14ac:dyDescent="0.25">
      <c r="A24">
        <v>198200</v>
      </c>
      <c r="B24" s="1">
        <v>56.79</v>
      </c>
      <c r="C24" s="2">
        <f t="shared" si="0"/>
        <v>0.99544259421560044</v>
      </c>
      <c r="D24" s="2">
        <f t="shared" si="1"/>
        <v>-3.9675601415484332E-2</v>
      </c>
    </row>
    <row r="25" spans="1:4" ht="15" customHeight="1" x14ac:dyDescent="0.25">
      <c r="A25">
        <v>198300</v>
      </c>
      <c r="B25" s="1">
        <v>56.54</v>
      </c>
      <c r="C25" s="2">
        <f t="shared" si="0"/>
        <v>0.99106047326906221</v>
      </c>
      <c r="D25" s="2">
        <f t="shared" si="1"/>
        <v>-7.7996892014653513E-2</v>
      </c>
    </row>
    <row r="26" spans="1:4" ht="15" customHeight="1" x14ac:dyDescent="0.25">
      <c r="A26">
        <v>199000</v>
      </c>
      <c r="B26" s="1">
        <v>53.21</v>
      </c>
      <c r="C26" s="2">
        <f t="shared" si="0"/>
        <v>0.9326906222611745</v>
      </c>
      <c r="D26" s="2">
        <f t="shared" si="1"/>
        <v>-0.60524779659021977</v>
      </c>
    </row>
    <row r="27" spans="1:4" ht="15" customHeight="1" x14ac:dyDescent="0.25">
      <c r="A27">
        <v>200000</v>
      </c>
      <c r="B27" s="1">
        <v>45.72</v>
      </c>
      <c r="C27" s="2">
        <f t="shared" si="0"/>
        <v>0.80140227870289227</v>
      </c>
      <c r="D27" s="2">
        <f t="shared" si="1"/>
        <v>-1.9229885406197855</v>
      </c>
    </row>
    <row r="28" spans="1:4" x14ac:dyDescent="0.25">
      <c r="A28">
        <v>201000</v>
      </c>
      <c r="B28" s="1">
        <v>38.270000000000003</v>
      </c>
      <c r="C28" s="2">
        <f t="shared" si="0"/>
        <v>0.67081507449605615</v>
      </c>
      <c r="D28" s="2">
        <f t="shared" si="1"/>
        <v>-3.4679437305946821</v>
      </c>
    </row>
    <row r="29" spans="1:4" x14ac:dyDescent="0.25">
      <c r="A29">
        <v>202000</v>
      </c>
      <c r="B29" s="1">
        <v>32.21</v>
      </c>
      <c r="C29" s="2">
        <f t="shared" si="0"/>
        <v>0.56459246275197195</v>
      </c>
      <c r="D29" s="2">
        <f t="shared" si="1"/>
        <v>-4.9652984786908414</v>
      </c>
    </row>
    <row r="30" spans="1:4" x14ac:dyDescent="0.25">
      <c r="A30">
        <v>203000</v>
      </c>
      <c r="B30" s="1">
        <v>27.51</v>
      </c>
      <c r="C30" s="2">
        <f t="shared" si="0"/>
        <v>0.48220858895705526</v>
      </c>
      <c r="D30" s="2">
        <f t="shared" si="1"/>
        <v>-6.3353011672909973</v>
      </c>
    </row>
    <row r="31" spans="1:4" x14ac:dyDescent="0.25">
      <c r="A31">
        <v>204000</v>
      </c>
      <c r="B31" s="2">
        <v>23.88</v>
      </c>
      <c r="C31" s="2">
        <f t="shared" si="0"/>
        <v>0.41858019281332165</v>
      </c>
      <c r="D31" s="2">
        <f t="shared" si="1"/>
        <v>-7.564426525938039</v>
      </c>
    </row>
    <row r="32" spans="1:4" x14ac:dyDescent="0.25">
      <c r="A32">
        <v>205000</v>
      </c>
      <c r="B32" s="2">
        <v>21.03</v>
      </c>
      <c r="C32" s="2">
        <f t="shared" si="0"/>
        <v>0.36862401402278705</v>
      </c>
      <c r="D32" s="2">
        <f t="shared" si="1"/>
        <v>-8.6683275213582469</v>
      </c>
    </row>
    <row r="33" spans="1:7" x14ac:dyDescent="0.25">
      <c r="A33">
        <v>206000</v>
      </c>
      <c r="B33" s="2">
        <v>18.760000000000002</v>
      </c>
      <c r="C33" s="2">
        <f t="shared" si="0"/>
        <v>0.3288343558282209</v>
      </c>
      <c r="D33" s="2">
        <f t="shared" si="1"/>
        <v>-9.6604562942237546</v>
      </c>
    </row>
    <row r="34" spans="1:7" x14ac:dyDescent="0.25">
      <c r="B34" s="2"/>
      <c r="C34" s="2"/>
      <c r="D34" s="2"/>
    </row>
    <row r="35" spans="1:7" x14ac:dyDescent="0.25">
      <c r="B35" s="2"/>
      <c r="C35" s="2"/>
      <c r="D35" s="2"/>
    </row>
    <row r="36" spans="1:7" x14ac:dyDescent="0.25">
      <c r="B36" s="2"/>
      <c r="C36" s="2"/>
      <c r="D36" s="2"/>
    </row>
    <row r="37" spans="1:7" x14ac:dyDescent="0.25">
      <c r="B37" s="2"/>
      <c r="C37" s="2"/>
      <c r="D37" s="2"/>
    </row>
    <row r="38" spans="1:7" x14ac:dyDescent="0.25">
      <c r="B38" s="2"/>
      <c r="C38" s="2"/>
      <c r="D38" s="2"/>
    </row>
    <row r="39" spans="1:7" x14ac:dyDescent="0.25">
      <c r="B39" s="2"/>
      <c r="C39" s="2"/>
      <c r="D39" s="2"/>
    </row>
    <row r="40" spans="1:7" x14ac:dyDescent="0.25">
      <c r="B40" s="2"/>
      <c r="C40" s="2"/>
      <c r="D40" s="2"/>
    </row>
    <row r="41" spans="1:7" x14ac:dyDescent="0.25">
      <c r="B41" s="2"/>
      <c r="C41" s="2"/>
      <c r="D41" s="2"/>
    </row>
    <row r="42" spans="1:7" x14ac:dyDescent="0.25">
      <c r="B42" s="2"/>
      <c r="C42" s="2"/>
      <c r="D42" s="2"/>
    </row>
    <row r="43" spans="1:7" x14ac:dyDescent="0.25">
      <c r="B43" s="2"/>
      <c r="C43" s="2"/>
      <c r="D43" s="2"/>
      <c r="F43">
        <v>-3.01</v>
      </c>
      <c r="G43">
        <v>1</v>
      </c>
    </row>
    <row r="44" spans="1:7" x14ac:dyDescent="0.25">
      <c r="F44">
        <v>-3.01</v>
      </c>
      <c r="G44">
        <v>10000</v>
      </c>
    </row>
    <row r="47" spans="1:7" x14ac:dyDescent="0.25">
      <c r="A47" s="3" t="s">
        <v>9</v>
      </c>
      <c r="B47" s="4" t="s">
        <v>10</v>
      </c>
    </row>
    <row r="48" spans="1:7" x14ac:dyDescent="0.25">
      <c r="A48">
        <v>1</v>
      </c>
      <c r="B48">
        <v>44.1723</v>
      </c>
      <c r="C48" t="s">
        <v>11</v>
      </c>
    </row>
    <row r="49" spans="1:6" x14ac:dyDescent="0.25">
      <c r="A49">
        <v>2</v>
      </c>
      <c r="B49">
        <v>38.500999999999998</v>
      </c>
    </row>
    <row r="50" spans="1:6" x14ac:dyDescent="0.25">
      <c r="A50">
        <v>3</v>
      </c>
      <c r="B50">
        <v>32.418599999999998</v>
      </c>
    </row>
    <row r="51" spans="1:6" x14ac:dyDescent="0.25">
      <c r="A51">
        <v>4</v>
      </c>
      <c r="B51">
        <v>28.223700000000001</v>
      </c>
    </row>
    <row r="52" spans="1:6" x14ac:dyDescent="0.25">
      <c r="A52">
        <v>5</v>
      </c>
      <c r="B52">
        <v>23.745799999999999</v>
      </c>
    </row>
    <row r="53" spans="1:6" x14ac:dyDescent="0.25">
      <c r="A53">
        <v>6</v>
      </c>
      <c r="B53">
        <v>20.650500000000001</v>
      </c>
      <c r="C53" t="s">
        <v>12</v>
      </c>
    </row>
    <row r="54" spans="1:6" x14ac:dyDescent="0.25">
      <c r="A54">
        <v>7</v>
      </c>
      <c r="B54">
        <v>17.652899999999999</v>
      </c>
      <c r="E54">
        <v>40</v>
      </c>
      <c r="F54">
        <v>1</v>
      </c>
    </row>
    <row r="55" spans="1:6" x14ac:dyDescent="0.25">
      <c r="A55">
        <v>8</v>
      </c>
      <c r="B55">
        <v>15.276</v>
      </c>
      <c r="E55">
        <v>40</v>
      </c>
      <c r="F55">
        <v>20</v>
      </c>
    </row>
    <row r="56" spans="1:6" x14ac:dyDescent="0.25">
      <c r="A56">
        <v>9</v>
      </c>
      <c r="B56">
        <v>12.8559</v>
      </c>
    </row>
    <row r="57" spans="1:6" x14ac:dyDescent="0.25">
      <c r="A57">
        <v>10</v>
      </c>
      <c r="B57">
        <v>11.107799999999999</v>
      </c>
      <c r="E57">
        <v>20</v>
      </c>
      <c r="F57">
        <v>1</v>
      </c>
    </row>
    <row r="58" spans="1:6" x14ac:dyDescent="0.25">
      <c r="A58">
        <v>11</v>
      </c>
      <c r="B58">
        <v>9.3597999999999999</v>
      </c>
      <c r="E58">
        <v>20</v>
      </c>
      <c r="F58">
        <v>20</v>
      </c>
    </row>
    <row r="59" spans="1:6" x14ac:dyDescent="0.25">
      <c r="A59">
        <v>12</v>
      </c>
      <c r="B59">
        <v>8.1508000000000003</v>
      </c>
    </row>
    <row r="60" spans="1:6" x14ac:dyDescent="0.25">
      <c r="A60">
        <v>13</v>
      </c>
      <c r="B60">
        <v>6.8631000000000002</v>
      </c>
    </row>
    <row r="61" spans="1:6" x14ac:dyDescent="0.25">
      <c r="A61">
        <v>14</v>
      </c>
      <c r="B61">
        <v>5.9687999999999999</v>
      </c>
    </row>
    <row r="62" spans="1:6" x14ac:dyDescent="0.25">
      <c r="A62">
        <v>15</v>
      </c>
      <c r="B62">
        <v>5.0328999999999997</v>
      </c>
    </row>
    <row r="63" spans="1:6" x14ac:dyDescent="0.25">
      <c r="A63">
        <v>16</v>
      </c>
      <c r="B63">
        <v>4.4550000000000001</v>
      </c>
    </row>
    <row r="75" spans="15:16" x14ac:dyDescent="0.25">
      <c r="O75">
        <v>6.18</v>
      </c>
      <c r="P75">
        <v>1.69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STAS-I7</cp:lastModifiedBy>
  <dcterms:created xsi:type="dcterms:W3CDTF">2015-06-05T18:17:20Z</dcterms:created>
  <dcterms:modified xsi:type="dcterms:W3CDTF">2019-12-09T23:48:02Z</dcterms:modified>
</cp:coreProperties>
</file>