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Gakuhari-Lab\Desktop\01_Elefit\03_Software\Elefit_latest_software\"/>
    </mc:Choice>
  </mc:AlternateContent>
  <xr:revisionPtr revIDLastSave="0" documentId="13_ncr:1_{EC0F2359-8CD4-4B8E-8942-8207EBEBFE5C}" xr6:coauthVersionLast="47" xr6:coauthVersionMax="47" xr10:uidLastSave="{00000000-0000-0000-0000-000000000000}"/>
  <bookViews>
    <workbookView xWindow="38280" yWindow="546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1" l="1"/>
  <c r="F25" i="1"/>
  <c r="D28" i="1"/>
  <c r="C28" i="1"/>
  <c r="B28" i="1"/>
  <c r="E25" i="1"/>
  <c r="D25" i="1"/>
  <c r="D2" i="1"/>
  <c r="B25" i="1"/>
  <c r="D3" i="1"/>
  <c r="D4" i="1"/>
  <c r="D5" i="1"/>
  <c r="D6" i="1"/>
  <c r="D7" i="1"/>
  <c r="D8" i="1"/>
  <c r="D9" i="1"/>
  <c r="D10" i="1"/>
  <c r="D11" i="1"/>
  <c r="D12" i="1"/>
  <c r="D13" i="1"/>
  <c r="D14" i="1"/>
  <c r="D15" i="1"/>
  <c r="D16" i="1"/>
  <c r="D17" i="1"/>
  <c r="D18" i="1"/>
  <c r="D19" i="1"/>
  <c r="D20" i="1"/>
  <c r="D21" i="1"/>
  <c r="D22" i="1"/>
  <c r="C22" i="1"/>
  <c r="B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Gakuhari-Lab</author>
  </authors>
  <commentList>
    <comment ref="B4" authorId="0" shapeId="0" xr:uid="{EA7FE09B-BC60-4586-96C3-32AE0064F744}">
      <text>
        <r>
          <rPr>
            <b/>
            <sz val="9"/>
            <color indexed="81"/>
            <rFont val="MS P ゴシック"/>
            <family val="3"/>
            <charset val="128"/>
          </rPr>
          <t>Gakuhari-Lab:</t>
        </r>
        <r>
          <rPr>
            <sz val="9"/>
            <color indexed="81"/>
            <rFont val="MS P ゴシック"/>
            <family val="3"/>
            <charset val="128"/>
          </rPr>
          <t xml:space="preserve">
t_13はテスト用に時間を60 [sec]に短縮している。（本来は600 [sec]）</t>
        </r>
      </text>
    </comment>
    <comment ref="B8" authorId="0" shapeId="0" xr:uid="{5A5A3205-94B3-413A-8516-51B8FB0455DB}">
      <text>
        <r>
          <rPr>
            <b/>
            <sz val="9"/>
            <color indexed="81"/>
            <rFont val="MS P ゴシック"/>
            <family val="3"/>
            <charset val="128"/>
          </rPr>
          <t>Gakuhari-Lab:</t>
        </r>
        <r>
          <rPr>
            <sz val="9"/>
            <color indexed="81"/>
            <rFont val="MS P ゴシック"/>
            <family val="3"/>
            <charset val="128"/>
          </rPr>
          <t xml:space="preserve">
t_23はテスト用に時間を30 [sec]に短縮している。（本来は300 [sec]）</t>
        </r>
      </text>
    </comment>
    <comment ref="B9" authorId="0" shapeId="0" xr:uid="{3856A049-8C11-4450-B158-5CA9B802596A}">
      <text>
        <r>
          <rPr>
            <b/>
            <sz val="9"/>
            <color indexed="81"/>
            <rFont val="MS P ゴシック"/>
            <family val="3"/>
            <charset val="128"/>
          </rPr>
          <t>Gakuhari-Lab:</t>
        </r>
        <r>
          <rPr>
            <sz val="9"/>
            <color indexed="81"/>
            <rFont val="MS P ゴシック"/>
            <family val="3"/>
            <charset val="128"/>
          </rPr>
          <t xml:space="preserve">
t_23はテスト用に時間を30 [sec]に短縮している。（本来は250 [sec]）</t>
        </r>
      </text>
    </comment>
  </commentList>
</comments>
</file>

<file path=xl/sharedStrings.xml><?xml version="1.0" encoding="utf-8"?>
<sst xmlns="http://schemas.openxmlformats.org/spreadsheetml/2006/main" count="41" uniqueCount="37">
  <si>
    <t>Washing</t>
    <phoneticPr fontId="1"/>
  </si>
  <si>
    <t>t_11</t>
    <phoneticPr fontId="1"/>
  </si>
  <si>
    <t>t_12</t>
  </si>
  <si>
    <t>t_13</t>
  </si>
  <si>
    <t>t_14</t>
  </si>
  <si>
    <t>Variable name</t>
    <phoneticPr fontId="1"/>
  </si>
  <si>
    <t>Note</t>
    <phoneticPr fontId="1"/>
  </si>
  <si>
    <t>t_21</t>
    <phoneticPr fontId="1"/>
  </si>
  <si>
    <t>t_22</t>
  </si>
  <si>
    <t>t_23</t>
  </si>
  <si>
    <t>t_24</t>
  </si>
  <si>
    <t>t_25</t>
  </si>
  <si>
    <t>t_26</t>
  </si>
  <si>
    <t>t_31</t>
    <phoneticPr fontId="1"/>
  </si>
  <si>
    <t>t_32</t>
  </si>
  <si>
    <t>t_33</t>
  </si>
  <si>
    <t>t_34</t>
  </si>
  <si>
    <t>t_35</t>
  </si>
  <si>
    <t>t_36</t>
  </si>
  <si>
    <t>t_11~t_14 は、Phase1(Washing)にかかる時間。t_11の前に、ステッピングモータの位置決めがあるのでプログラム上の設定時間より実際の方が長くなる。</t>
    <rPh sb="31" eb="33">
      <t>ジカン</t>
    </rPh>
    <phoneticPr fontId="1"/>
  </si>
  <si>
    <t>Program （プログラム上の実行時間）[sec]</t>
    <rPh sb="14" eb="15">
      <t>ジョウ</t>
    </rPh>
    <rPh sb="16" eb="18">
      <t>ジッコウ</t>
    </rPh>
    <rPh sb="18" eb="20">
      <t>ジカン</t>
    </rPh>
    <phoneticPr fontId="1"/>
  </si>
  <si>
    <t>Real（実際にかかった時間）[sec]</t>
    <rPh sb="5" eb="7">
      <t>ジッサイ</t>
    </rPh>
    <rPh sb="12" eb="14">
      <t>ジカン</t>
    </rPh>
    <phoneticPr fontId="1"/>
  </si>
  <si>
    <t>Error （Real - Program）[sec]</t>
    <phoneticPr fontId="1"/>
  </si>
  <si>
    <t>Total</t>
    <phoneticPr fontId="1"/>
  </si>
  <si>
    <t>タイマーが出した合計時間</t>
    <rPh sb="5" eb="6">
      <t>ダ</t>
    </rPh>
    <rPh sb="8" eb="10">
      <t>ゴウケイ</t>
    </rPh>
    <rPh sb="10" eb="12">
      <t>ジカン</t>
    </rPh>
    <phoneticPr fontId="1"/>
  </si>
  <si>
    <t>60*11+42.25=</t>
    <phoneticPr fontId="1"/>
  </si>
  <si>
    <t>t_21~t_26 は、Phase2(Loading)にかかる時間。</t>
    <rPh sb="31" eb="33">
      <t>ジカン</t>
    </rPh>
    <phoneticPr fontId="1"/>
  </si>
  <si>
    <t>t_31~t_36 は、Phase1(Washing)にかかる時間。</t>
    <phoneticPr fontId="1"/>
  </si>
  <si>
    <t>t_34の前に、ステッピングモータの位置決めがあるのでプログラム上の設定時間より実際の方が長くなる。</t>
    <phoneticPr fontId="1"/>
  </si>
  <si>
    <t>t_36の前に、ステッピングモータの位置決めがあるのでプログラム上の設定時間より実際の方が長くなる。</t>
    <phoneticPr fontId="1"/>
  </si>
  <si>
    <t>ステッピングモータ前進 or 後退にかかる時間　[sec]</t>
    <rPh sb="9" eb="11">
      <t>ゼンシン</t>
    </rPh>
    <rPh sb="15" eb="17">
      <t>コウタイ</t>
    </rPh>
    <rPh sb="21" eb="23">
      <t>ジカン</t>
    </rPh>
    <phoneticPr fontId="1"/>
  </si>
  <si>
    <t>合計時間補正値1</t>
    <rPh sb="0" eb="2">
      <t>ゴウケイ</t>
    </rPh>
    <rPh sb="2" eb="4">
      <t>ジカン</t>
    </rPh>
    <rPh sb="4" eb="7">
      <t>ホセイチ</t>
    </rPh>
    <phoneticPr fontId="1"/>
  </si>
  <si>
    <t>合計時間補正値2</t>
    <rPh sb="0" eb="2">
      <t>ゴウケイ</t>
    </rPh>
    <rPh sb="2" eb="4">
      <t>ジカン</t>
    </rPh>
    <rPh sb="4" eb="7">
      <t>ホセイチ</t>
    </rPh>
    <phoneticPr fontId="1"/>
  </si>
  <si>
    <t>各Phase誤差合計値</t>
    <rPh sb="0" eb="1">
      <t>カク</t>
    </rPh>
    <rPh sb="6" eb="8">
      <t>ゴサ</t>
    </rPh>
    <rPh sb="8" eb="11">
      <t>ゴウケイチ</t>
    </rPh>
    <phoneticPr fontId="1"/>
  </si>
  <si>
    <t>Loading</t>
    <phoneticPr fontId="1"/>
  </si>
  <si>
    <t>Collecting</t>
    <phoneticPr fontId="1"/>
  </si>
  <si>
    <t>合計時間補正値3</t>
    <rPh sb="0" eb="2">
      <t>ゴウケイ</t>
    </rPh>
    <rPh sb="2" eb="4">
      <t>ジカン</t>
    </rPh>
    <rPh sb="4" eb="7">
      <t>ホセイチ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</si>
</sst>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9"/>
      <color indexed="81"/>
      <name val="MS P ゴシック"/>
      <family val="3"/>
      <charset val="128"/>
    </font>
    <font>
      <b/>
      <sz val="9"/>
      <color indexed="81"/>
      <name val="MS P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tabSelected="1" workbookViewId="0">
      <selection activeCell="G25" sqref="G25"/>
    </sheetView>
  </sheetViews>
  <sheetFormatPr defaultRowHeight="18"/>
  <cols>
    <col min="1" max="1" width="8.796875" style="1"/>
    <col min="2" max="2" width="8.796875" style="1" customWidth="1"/>
    <col min="3" max="16384" width="8.796875" style="1"/>
  </cols>
  <sheetData>
    <row r="1" spans="1:5" ht="90">
      <c r="A1" s="1" t="s">
        <v>5</v>
      </c>
      <c r="B1" s="1" t="s">
        <v>20</v>
      </c>
      <c r="C1" s="1" t="s">
        <v>21</v>
      </c>
      <c r="D1" s="1" t="s">
        <v>22</v>
      </c>
      <c r="E1" s="1" t="s">
        <v>6</v>
      </c>
    </row>
    <row r="2" spans="1:5">
      <c r="A2" s="1" t="s">
        <v>1</v>
      </c>
      <c r="B2" s="1">
        <v>18</v>
      </c>
      <c r="C2" s="1">
        <v>19.52</v>
      </c>
      <c r="D2" s="1">
        <f>C2-B2</f>
        <v>1.5199999999999996</v>
      </c>
      <c r="E2" t="s">
        <v>19</v>
      </c>
    </row>
    <row r="3" spans="1:5">
      <c r="A3" s="1" t="s">
        <v>2</v>
      </c>
      <c r="B3" s="1">
        <v>45</v>
      </c>
      <c r="C3" s="1">
        <v>45.61</v>
      </c>
      <c r="D3" s="1">
        <f t="shared" ref="D3:D22" si="0">C3-B3</f>
        <v>0.60999999999999943</v>
      </c>
      <c r="E3"/>
    </row>
    <row r="4" spans="1:5">
      <c r="A4" s="1" t="s">
        <v>3</v>
      </c>
      <c r="B4" s="1">
        <v>60</v>
      </c>
      <c r="C4" s="1">
        <v>61.46</v>
      </c>
      <c r="D4" s="1">
        <f t="shared" si="0"/>
        <v>1.4600000000000009</v>
      </c>
    </row>
    <row r="5" spans="1:5">
      <c r="A5" s="1" t="s">
        <v>4</v>
      </c>
      <c r="B5" s="1">
        <v>30</v>
      </c>
      <c r="C5" s="1">
        <v>29.47</v>
      </c>
      <c r="D5" s="1">
        <f t="shared" si="0"/>
        <v>-0.53000000000000114</v>
      </c>
    </row>
    <row r="6" spans="1:5">
      <c r="A6" s="1" t="s">
        <v>7</v>
      </c>
      <c r="B6" s="1">
        <v>19</v>
      </c>
      <c r="C6" s="1">
        <v>19.22</v>
      </c>
      <c r="D6" s="1">
        <f t="shared" si="0"/>
        <v>0.21999999999999886</v>
      </c>
      <c r="E6" t="s">
        <v>26</v>
      </c>
    </row>
    <row r="7" spans="1:5">
      <c r="A7" s="1" t="s">
        <v>8</v>
      </c>
      <c r="B7" s="1">
        <v>45</v>
      </c>
      <c r="C7" s="1">
        <v>45.04</v>
      </c>
      <c r="D7" s="1">
        <f t="shared" si="0"/>
        <v>3.9999999999999147E-2</v>
      </c>
    </row>
    <row r="8" spans="1:5">
      <c r="A8" s="1" t="s">
        <v>9</v>
      </c>
      <c r="B8" s="1">
        <v>30</v>
      </c>
      <c r="C8" s="1">
        <v>30.03</v>
      </c>
      <c r="D8" s="1">
        <f t="shared" si="0"/>
        <v>3.0000000000001137E-2</v>
      </c>
    </row>
    <row r="9" spans="1:5">
      <c r="A9" s="1" t="s">
        <v>10</v>
      </c>
      <c r="B9" s="1">
        <v>25</v>
      </c>
      <c r="C9" s="1">
        <v>25.13</v>
      </c>
      <c r="D9" s="1">
        <f t="shared" si="0"/>
        <v>0.12999999999999901</v>
      </c>
    </row>
    <row r="10" spans="1:5">
      <c r="A10" s="1" t="s">
        <v>11</v>
      </c>
      <c r="B10" s="1">
        <v>4</v>
      </c>
      <c r="C10" s="1">
        <v>5.47</v>
      </c>
      <c r="D10" s="1">
        <f t="shared" si="0"/>
        <v>1.4699999999999998</v>
      </c>
    </row>
    <row r="11" spans="1:5">
      <c r="A11" s="1" t="s">
        <v>12</v>
      </c>
      <c r="B11" s="1">
        <v>60</v>
      </c>
      <c r="C11" s="1">
        <v>58.26</v>
      </c>
      <c r="D11" s="1">
        <f t="shared" si="0"/>
        <v>-1.740000000000002</v>
      </c>
    </row>
    <row r="12" spans="1:5">
      <c r="A12" s="1" t="s">
        <v>11</v>
      </c>
      <c r="B12" s="1">
        <v>4</v>
      </c>
      <c r="C12" s="1">
        <v>3.87</v>
      </c>
      <c r="D12" s="1">
        <f t="shared" si="0"/>
        <v>-0.12999999999999989</v>
      </c>
    </row>
    <row r="13" spans="1:5">
      <c r="A13" s="1" t="s">
        <v>12</v>
      </c>
      <c r="B13" s="1">
        <v>60</v>
      </c>
      <c r="C13" s="1">
        <v>60.13</v>
      </c>
      <c r="D13" s="1">
        <f t="shared" si="0"/>
        <v>0.13000000000000256</v>
      </c>
    </row>
    <row r="14" spans="1:5">
      <c r="A14" s="1" t="s">
        <v>11</v>
      </c>
      <c r="B14" s="1">
        <v>4</v>
      </c>
      <c r="C14" s="1">
        <v>3.87</v>
      </c>
      <c r="D14" s="1">
        <f t="shared" si="0"/>
        <v>-0.12999999999999989</v>
      </c>
    </row>
    <row r="15" spans="1:5">
      <c r="A15" s="1" t="s">
        <v>12</v>
      </c>
      <c r="B15" s="1">
        <v>60</v>
      </c>
      <c r="C15" s="1">
        <v>60.05</v>
      </c>
      <c r="D15" s="1">
        <f t="shared" si="0"/>
        <v>4.9999999999997158E-2</v>
      </c>
    </row>
    <row r="16" spans="1:5">
      <c r="A16" s="1" t="s">
        <v>13</v>
      </c>
      <c r="B16" s="1">
        <v>15</v>
      </c>
      <c r="C16" s="1">
        <v>15.11</v>
      </c>
      <c r="D16" s="1">
        <f t="shared" si="0"/>
        <v>0.10999999999999943</v>
      </c>
      <c r="E16" t="s">
        <v>27</v>
      </c>
    </row>
    <row r="17" spans="1:7">
      <c r="A17" s="1" t="s">
        <v>14</v>
      </c>
      <c r="B17" s="1">
        <v>45</v>
      </c>
      <c r="C17" s="1">
        <v>44.81</v>
      </c>
      <c r="D17" s="1">
        <f t="shared" si="0"/>
        <v>-0.18999999999999773</v>
      </c>
    </row>
    <row r="18" spans="1:7">
      <c r="A18" s="1" t="s">
        <v>15</v>
      </c>
      <c r="B18" s="1">
        <v>5</v>
      </c>
      <c r="C18" s="1">
        <v>4.9400000000000004</v>
      </c>
      <c r="D18" s="1">
        <f t="shared" si="0"/>
        <v>-5.9999999999999609E-2</v>
      </c>
    </row>
    <row r="19" spans="1:7">
      <c r="A19" s="1" t="s">
        <v>16</v>
      </c>
      <c r="B19" s="1">
        <v>60</v>
      </c>
      <c r="C19" s="1">
        <v>62.97</v>
      </c>
      <c r="D19" s="1">
        <f t="shared" si="0"/>
        <v>2.9699999999999989</v>
      </c>
      <c r="E19" t="s">
        <v>28</v>
      </c>
    </row>
    <row r="20" spans="1:7">
      <c r="A20" s="1" t="s">
        <v>17</v>
      </c>
      <c r="B20" s="1">
        <v>5</v>
      </c>
      <c r="C20" s="1">
        <v>4.62</v>
      </c>
      <c r="D20" s="1">
        <f t="shared" si="0"/>
        <v>-0.37999999999999989</v>
      </c>
    </row>
    <row r="21" spans="1:7">
      <c r="A21" s="1" t="s">
        <v>18</v>
      </c>
      <c r="B21" s="1">
        <v>100</v>
      </c>
      <c r="C21" s="1">
        <v>102.58</v>
      </c>
      <c r="D21" s="1">
        <f t="shared" si="0"/>
        <v>2.5799999999999983</v>
      </c>
      <c r="E21" t="s">
        <v>29</v>
      </c>
    </row>
    <row r="22" spans="1:7">
      <c r="A22" s="1" t="s">
        <v>23</v>
      </c>
      <c r="B22" s="1">
        <f>SUM(B2:B21)</f>
        <v>694</v>
      </c>
      <c r="C22" s="1">
        <f>SUM(C2:C21)</f>
        <v>702.1600000000002</v>
      </c>
      <c r="D22" s="1">
        <f t="shared" si="0"/>
        <v>8.1600000000001955</v>
      </c>
    </row>
    <row r="24" spans="1:7" ht="108">
      <c r="A24" s="1" t="s">
        <v>24</v>
      </c>
      <c r="D24" s="1" t="s">
        <v>30</v>
      </c>
      <c r="E24" s="1" t="s">
        <v>31</v>
      </c>
      <c r="F24" s="1" t="s">
        <v>32</v>
      </c>
      <c r="G24" s="1" t="s">
        <v>36</v>
      </c>
    </row>
    <row r="25" spans="1:7" ht="36">
      <c r="A25" s="1" t="s">
        <v>25</v>
      </c>
      <c r="B25" s="1">
        <f>60*11+42.25</f>
        <v>702.25</v>
      </c>
      <c r="D25" s="1">
        <f>(D19+D21)/2</f>
        <v>2.7749999999999986</v>
      </c>
      <c r="E25" s="1">
        <f>D2+D25*2</f>
        <v>7.0699999999999967</v>
      </c>
      <c r="F25" s="1">
        <f>B28+D25*2</f>
        <v>8.6099999999999959</v>
      </c>
      <c r="G25" s="1">
        <f>D2+(D25+0.5)*2</f>
        <v>8.0699999999999967</v>
      </c>
    </row>
    <row r="27" spans="1:7" ht="54">
      <c r="A27" s="1" t="s">
        <v>33</v>
      </c>
      <c r="B27" s="1" t="s">
        <v>0</v>
      </c>
      <c r="C27" s="1" t="s">
        <v>34</v>
      </c>
      <c r="D27" s="1" t="s">
        <v>35</v>
      </c>
    </row>
    <row r="28" spans="1:7">
      <c r="B28" s="1">
        <f>SUM(D2:D5)</f>
        <v>3.0599999999999987</v>
      </c>
      <c r="C28" s="1">
        <f>SUM(D6:D15)</f>
        <v>6.9999999999995843E-2</v>
      </c>
      <c r="D28" s="1">
        <f>SUM(D16:D21)</f>
        <v>5.0299999999999994</v>
      </c>
    </row>
  </sheetData>
  <phoneticPr fontId="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Gakuhari-Lab</dc:creator>
  <cp:lastModifiedBy>悠暉 三宅</cp:lastModifiedBy>
  <dcterms:created xsi:type="dcterms:W3CDTF">2015-06-05T18:19:34Z</dcterms:created>
  <dcterms:modified xsi:type="dcterms:W3CDTF">2023-12-24T02:57:36Z</dcterms:modified>
</cp:coreProperties>
</file>