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amoto\Documents\"/>
    </mc:Choice>
  </mc:AlternateContent>
  <xr:revisionPtr revIDLastSave="0" documentId="13_ncr:1_{94A982CA-B6CD-4E0E-90F6-B8885BE64B84}" xr6:coauthVersionLast="36" xr6:coauthVersionMax="36" xr10:uidLastSave="{00000000-0000-0000-0000-000000000000}"/>
  <bookViews>
    <workbookView xWindow="0" yWindow="0" windowWidth="14380" windowHeight="3990" xr2:uid="{875C8547-26CE-4B9F-B6D0-FA44811BB084}"/>
  </bookViews>
  <sheets>
    <sheet name="AWS Transfer Family試算" sheetId="1" r:id="rId1"/>
    <sheet name="DataSync試算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18" i="1"/>
  <c r="E19" i="1"/>
  <c r="B19" i="1"/>
  <c r="D19" i="1"/>
  <c r="C19" i="1"/>
  <c r="E14" i="1"/>
  <c r="D14" i="1"/>
  <c r="D13" i="1"/>
  <c r="C18" i="1" s="1"/>
  <c r="D8" i="1"/>
  <c r="C16" i="2"/>
  <c r="E16" i="2" s="1"/>
  <c r="F16" i="2" s="1"/>
  <c r="C15" i="2"/>
  <c r="E15" i="2" s="1"/>
  <c r="F15" i="2" s="1"/>
  <c r="C10" i="2"/>
  <c r="E10" i="2"/>
  <c r="F10" i="2" s="1"/>
  <c r="C11" i="2"/>
  <c r="E11" i="2" s="1"/>
  <c r="F11" i="2" s="1"/>
  <c r="B18" i="1"/>
  <c r="D18" i="1" l="1"/>
  <c r="E18" i="1" s="1"/>
  <c r="E13" i="1"/>
  <c r="E8" i="1"/>
</calcChain>
</file>

<file path=xl/sharedStrings.xml><?xml version="1.0" encoding="utf-8"?>
<sst xmlns="http://schemas.openxmlformats.org/spreadsheetml/2006/main" count="35" uniqueCount="25">
  <si>
    <t>SFTP でのデータのアップロードとダウンロード: </t>
  </si>
  <si>
    <t>1 GB あたりの SFTP でのデータのアップロードとダウンロードの料金は 0.04 USD で、1 か月の請求は以下のようになります。</t>
  </si>
  <si>
    <t>上記の料金を合計すると、AWS Transfer Family の 1 か月の請求金額は次のとおりです。</t>
  </si>
  <si>
    <t>合計(USD)</t>
    <rPh sb="0" eb="2">
      <t>ゴウケイ</t>
    </rPh>
    <phoneticPr fontId="3"/>
  </si>
  <si>
    <t>ファイルサイズ(GB)</t>
    <phoneticPr fontId="3"/>
  </si>
  <si>
    <t>合計(円)</t>
    <rPh sb="0" eb="2">
      <t>ゴウケイ</t>
    </rPh>
    <rPh sb="3" eb="4">
      <t>エン</t>
    </rPh>
    <phoneticPr fontId="3"/>
  </si>
  <si>
    <t>１USDあたりの日本円価値(円)</t>
    <rPh sb="8" eb="13">
      <t>ニホンエンカチ</t>
    </rPh>
    <rPh sb="14" eb="15">
      <t>エン</t>
    </rPh>
    <phoneticPr fontId="3"/>
  </si>
  <si>
    <t>AWS Transfer Family試算</t>
    <phoneticPr fontId="3"/>
  </si>
  <si>
    <t>DataSync試算</t>
  </si>
  <si>
    <t>DataSync を使用して、オンプレミスの Windows ファイルサーバーから Amazon FSx に 100 TB を移行するためのコスト。</t>
  </si>
  <si>
    <t>1GB当たりのDataSync 使用コスト*TB計算の為、係数1024GB(USD)</t>
    <rPh sb="3" eb="4">
      <t>ア</t>
    </rPh>
    <rPh sb="24" eb="26">
      <t>ケイサン</t>
    </rPh>
    <rPh sb="27" eb="28">
      <t>タメ</t>
    </rPh>
    <rPh sb="29" eb="31">
      <t>ケイスウ</t>
    </rPh>
    <phoneticPr fontId="3"/>
  </si>
  <si>
    <t>1GB当たりのDataSync 使用コスト</t>
    <phoneticPr fontId="3"/>
  </si>
  <si>
    <t>例 1: セルフマネージドサーバーから Amazon FSx for Windows File Server に 0.5|1TB を移行する</t>
    <phoneticPr fontId="3"/>
  </si>
  <si>
    <t>例 2:Amazon EFS に毎日 0.5|1TB を転送するとした時の31 日間のコスト</t>
    <rPh sb="35" eb="36">
      <t>トキ</t>
    </rPh>
    <phoneticPr fontId="3"/>
  </si>
  <si>
    <t>アップロード/ダウンロード費用合計</t>
    <rPh sb="13" eb="15">
      <t>ヒヨウ</t>
    </rPh>
    <rPh sb="15" eb="17">
      <t>ゴウケイ</t>
    </rPh>
    <phoneticPr fontId="3"/>
  </si>
  <si>
    <t>SFTPの費用合計</t>
    <rPh sb="5" eb="7">
      <t>ヒヨウ</t>
    </rPh>
    <rPh sb="7" eb="9">
      <t>ゴウケイ</t>
    </rPh>
    <phoneticPr fontId="3"/>
  </si>
  <si>
    <t>SFTP が有効になっている1時間当たりの費用(USD)</t>
    <rPh sb="15" eb="17">
      <t>ジカン</t>
    </rPh>
    <rPh sb="17" eb="18">
      <t>ア</t>
    </rPh>
    <rPh sb="21" eb="23">
      <t>ヒヨウ</t>
    </rPh>
    <phoneticPr fontId="3"/>
  </si>
  <si>
    <t>1GB当たりのアップロード/ダウンロード料金(USD)</t>
    <rPh sb="3" eb="4">
      <t>ア</t>
    </rPh>
    <phoneticPr fontId="3"/>
  </si>
  <si>
    <t>月間の SFTP の費用:</t>
    <phoneticPr fontId="3"/>
  </si>
  <si>
    <r>
      <t>日数(日)</t>
    </r>
    <r>
      <rPr>
        <sz val="11"/>
        <color rgb="FFFF0000"/>
        <rFont val="游ゴシック"/>
        <family val="3"/>
        <charset val="128"/>
        <scheme val="minor"/>
      </rPr>
      <t>※手入力</t>
    </r>
    <rPh sb="0" eb="2">
      <t>ニッスウ</t>
    </rPh>
    <rPh sb="3" eb="4">
      <t>ニチ</t>
    </rPh>
    <rPh sb="6" eb="9">
      <t>テニュウリョク</t>
    </rPh>
    <phoneticPr fontId="3"/>
  </si>
  <si>
    <r>
      <t>ファイルサイズ(TB)</t>
    </r>
    <r>
      <rPr>
        <sz val="11"/>
        <color rgb="FFFF0000"/>
        <rFont val="游ゴシック"/>
        <family val="3"/>
        <charset val="128"/>
        <scheme val="minor"/>
      </rPr>
      <t>※手入力</t>
    </r>
    <phoneticPr fontId="3"/>
  </si>
  <si>
    <r>
      <t>ファイルサイズ(TB)</t>
    </r>
    <r>
      <rPr>
        <sz val="11"/>
        <color rgb="FFFF0000"/>
        <rFont val="游ゴシック"/>
        <family val="3"/>
        <charset val="128"/>
        <scheme val="minor"/>
      </rPr>
      <t>※手入力</t>
    </r>
    <rPh sb="12" eb="15">
      <t>テニュウリョク</t>
    </rPh>
    <phoneticPr fontId="3"/>
  </si>
  <si>
    <r>
      <t>ファイルサイズ(GB)</t>
    </r>
    <r>
      <rPr>
        <sz val="11"/>
        <color rgb="FFFF0000"/>
        <rFont val="游ゴシック"/>
        <family val="3"/>
        <charset val="128"/>
        <scheme val="minor"/>
      </rPr>
      <t>※手入力</t>
    </r>
    <phoneticPr fontId="3"/>
  </si>
  <si>
    <r>
      <t>日数(日)</t>
    </r>
    <r>
      <rPr>
        <sz val="11"/>
        <color rgb="FFFF0000"/>
        <rFont val="游ゴシック"/>
        <family val="3"/>
        <charset val="128"/>
        <scheme val="minor"/>
      </rPr>
      <t>※手入力</t>
    </r>
    <rPh sb="0" eb="2">
      <t>ニッスウ</t>
    </rPh>
    <rPh sb="3" eb="4">
      <t>ニチ</t>
    </rPh>
    <phoneticPr fontId="3"/>
  </si>
  <si>
    <r>
      <t>エンドポイントで SFTP が有効になっている時間(H)</t>
    </r>
    <r>
      <rPr>
        <sz val="8"/>
        <color rgb="FFFF0000"/>
        <rFont val="游ゴシック"/>
        <family val="3"/>
        <charset val="128"/>
        <scheme val="minor"/>
      </rPr>
      <t>※手入力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</si>
</sst>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charset val="128"/>
      <scheme val="minor"/>
    </font>
    <font>
      <sz val="7"/>
      <color rgb="FF333333"/>
      <name val="メイリオ"/>
      <family val="3"/>
      <charset val="128"/>
    </font>
    <font>
      <b/>
      <sz val="7"/>
      <color rgb="FF333333"/>
      <name val="メイリオ"/>
      <family val="3"/>
      <charset val="128"/>
    </font>
    <font>
      <sz val="6"/>
      <name val="游ゴシック"/>
      <family val="2"/>
      <charset val="128"/>
      <scheme val="minor"/>
    </font>
    <font>
      <sz val="9"/>
      <color rgb="FF333333"/>
      <name val="メイリオ"/>
      <family val="3"/>
      <charset val="128"/>
    </font>
    <font>
      <b/>
      <sz val="9"/>
      <color rgb="FF333333"/>
      <name val="メイリオ"/>
      <family val="3"/>
      <charset val="128"/>
    </font>
    <font>
      <b/>
      <sz val="10"/>
      <color rgb="FF333333"/>
      <name val="メイリオ"/>
      <family val="3"/>
      <charset val="128"/>
    </font>
    <font>
      <sz val="9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sz val="6"/>
      <color rgb="FF333333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8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Border="1">
      <alignment vertical="center"/>
    </xf>
    <xf numFmtId="0" fontId="7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6" fillId="3" borderId="1" xfId="0" applyFont="1" applyFill="1" applyBorder="1" applyAlignment="1">
      <alignment vertical="center"/>
    </xf>
    <xf numFmtId="0" fontId="10" fillId="3" borderId="1" xfId="0" applyFont="1" applyFill="1" applyBorder="1">
      <alignment vertical="center"/>
    </xf>
    <xf numFmtId="0" fontId="9" fillId="3" borderId="1" xfId="0" applyFont="1" applyFill="1" applyBorder="1">
      <alignment vertical="center"/>
    </xf>
    <xf numFmtId="0" fontId="12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13" fillId="3" borderId="1" xfId="0" applyFont="1" applyFill="1" applyBorder="1">
      <alignment vertical="center"/>
    </xf>
    <xf numFmtId="0" fontId="15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E8A6-34AB-43DF-8AC0-2A858160ED8E}">
  <dimension ref="A1:E19"/>
  <sheetViews>
    <sheetView tabSelected="1" zoomScaleNormal="100" workbookViewId="0">
      <selection activeCell="B13" sqref="B13"/>
    </sheetView>
  </sheetViews>
  <sheetFormatPr defaultRowHeight="18" x14ac:dyDescent="0.55000000000000004"/>
  <cols>
    <col min="1" max="1" width="10.1640625" customWidth="1"/>
    <col min="2" max="2" width="38.75" customWidth="1"/>
    <col min="3" max="3" width="40" customWidth="1"/>
    <col min="4" max="4" width="44.5" customWidth="1"/>
    <col min="5" max="5" width="22.33203125" customWidth="1"/>
    <col min="6" max="6" width="19.33203125" customWidth="1"/>
  </cols>
  <sheetData>
    <row r="1" spans="1:5" ht="26.5" x14ac:dyDescent="0.55000000000000004">
      <c r="A1" s="8" t="s">
        <v>7</v>
      </c>
    </row>
    <row r="3" spans="1:5" x14ac:dyDescent="0.55000000000000004">
      <c r="B3" s="13" t="s">
        <v>6</v>
      </c>
      <c r="C3" s="14" t="s">
        <v>16</v>
      </c>
      <c r="D3" s="15" t="s">
        <v>17</v>
      </c>
    </row>
    <row r="4" spans="1:5" x14ac:dyDescent="0.55000000000000004">
      <c r="A4" s="1"/>
      <c r="B4" s="6">
        <v>133.4</v>
      </c>
      <c r="C4" s="6">
        <v>0.3</v>
      </c>
      <c r="D4" s="6">
        <v>0.04</v>
      </c>
    </row>
    <row r="5" spans="1:5" x14ac:dyDescent="0.55000000000000004">
      <c r="A5" s="1"/>
    </row>
    <row r="6" spans="1:5" x14ac:dyDescent="0.55000000000000004">
      <c r="A6" s="5" t="s">
        <v>18</v>
      </c>
    </row>
    <row r="7" spans="1:5" x14ac:dyDescent="0.55000000000000004">
      <c r="A7" s="2"/>
      <c r="B7" s="18" t="s">
        <v>24</v>
      </c>
      <c r="C7" s="12" t="s">
        <v>23</v>
      </c>
      <c r="D7" s="12" t="s">
        <v>3</v>
      </c>
      <c r="E7" s="12" t="s">
        <v>5</v>
      </c>
    </row>
    <row r="8" spans="1:5" x14ac:dyDescent="0.55000000000000004">
      <c r="A8" s="2"/>
      <c r="B8" s="6">
        <v>24</v>
      </c>
      <c r="C8" s="6">
        <v>31</v>
      </c>
      <c r="D8" s="6">
        <f>B8*C8*C4</f>
        <v>223.2</v>
      </c>
      <c r="E8" s="6">
        <f>D8*B4</f>
        <v>29774.880000000001</v>
      </c>
    </row>
    <row r="10" spans="1:5" x14ac:dyDescent="0.55000000000000004">
      <c r="A10" s="5" t="s">
        <v>0</v>
      </c>
    </row>
    <row r="11" spans="1:5" x14ac:dyDescent="0.55000000000000004">
      <c r="B11" s="2" t="s">
        <v>1</v>
      </c>
    </row>
    <row r="12" spans="1:5" x14ac:dyDescent="0.55000000000000004">
      <c r="B12" s="12" t="s">
        <v>22</v>
      </c>
      <c r="C12" s="12"/>
      <c r="D12" s="12" t="s">
        <v>3</v>
      </c>
      <c r="E12" s="12" t="s">
        <v>5</v>
      </c>
    </row>
    <row r="13" spans="1:5" x14ac:dyDescent="0.55000000000000004">
      <c r="B13" s="6">
        <v>500</v>
      </c>
      <c r="C13" s="17"/>
      <c r="D13" s="6">
        <f>B13*D4</f>
        <v>20</v>
      </c>
      <c r="E13" s="6">
        <f>D13*B4</f>
        <v>2668</v>
      </c>
    </row>
    <row r="14" spans="1:5" x14ac:dyDescent="0.55000000000000004">
      <c r="B14" s="6">
        <v>1000</v>
      </c>
      <c r="C14" s="17"/>
      <c r="D14" s="6">
        <f>B14*D4</f>
        <v>40</v>
      </c>
      <c r="E14" s="6">
        <f>D14*B4</f>
        <v>5336</v>
      </c>
    </row>
    <row r="16" spans="1:5" x14ac:dyDescent="0.55000000000000004">
      <c r="A16" s="4" t="s">
        <v>2</v>
      </c>
    </row>
    <row r="17" spans="1:5" x14ac:dyDescent="0.55000000000000004">
      <c r="A17" s="19" t="s">
        <v>4</v>
      </c>
      <c r="B17" s="12" t="s">
        <v>15</v>
      </c>
      <c r="C17" s="12" t="s">
        <v>14</v>
      </c>
      <c r="D17" s="12" t="s">
        <v>3</v>
      </c>
      <c r="E17" s="12" t="s">
        <v>5</v>
      </c>
    </row>
    <row r="18" spans="1:5" x14ac:dyDescent="0.55000000000000004">
      <c r="A18">
        <f>B13</f>
        <v>500</v>
      </c>
      <c r="B18" s="6">
        <f>D8</f>
        <v>223.2</v>
      </c>
      <c r="C18" s="6">
        <f>D13</f>
        <v>20</v>
      </c>
      <c r="D18" s="6">
        <f>B18+C18</f>
        <v>243.2</v>
      </c>
      <c r="E18" s="6">
        <f>D18*B4</f>
        <v>32442.880000000001</v>
      </c>
    </row>
    <row r="19" spans="1:5" x14ac:dyDescent="0.55000000000000004">
      <c r="A19">
        <f>B14</f>
        <v>1000</v>
      </c>
      <c r="B19" s="6">
        <f>D8</f>
        <v>223.2</v>
      </c>
      <c r="C19" s="6">
        <f>D14</f>
        <v>40</v>
      </c>
      <c r="D19" s="6">
        <f>B19+C19</f>
        <v>263.2</v>
      </c>
      <c r="E19" s="6">
        <f>D19*B4</f>
        <v>35110.879999999997</v>
      </c>
    </row>
  </sheetData>
  <phoneticPr fontId="3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DFF3E-6E27-486F-8CBA-2C419CC28BEF}">
  <dimension ref="A1:I17"/>
  <sheetViews>
    <sheetView topLeftCell="A4" workbookViewId="0">
      <selection activeCell="B18" sqref="B18"/>
    </sheetView>
  </sheetViews>
  <sheetFormatPr defaultRowHeight="18" x14ac:dyDescent="0.55000000000000004"/>
  <cols>
    <col min="2" max="2" width="28.6640625" customWidth="1"/>
    <col min="3" max="3" width="47.75" customWidth="1"/>
    <col min="4" max="4" width="16.58203125" customWidth="1"/>
    <col min="5" max="6" width="12.58203125" customWidth="1"/>
  </cols>
  <sheetData>
    <row r="1" spans="1:9" ht="26.5" x14ac:dyDescent="0.55000000000000004">
      <c r="A1" s="8" t="s">
        <v>8</v>
      </c>
    </row>
    <row r="3" spans="1:9" x14ac:dyDescent="0.55000000000000004">
      <c r="B3" s="13" t="s">
        <v>6</v>
      </c>
      <c r="C3" s="15" t="s">
        <v>11</v>
      </c>
    </row>
    <row r="4" spans="1:9" x14ac:dyDescent="0.55000000000000004">
      <c r="A4" s="1"/>
      <c r="B4" s="6">
        <v>133.4</v>
      </c>
      <c r="C4" s="6">
        <v>1.2500000000000001E-2</v>
      </c>
    </row>
    <row r="5" spans="1:9" x14ac:dyDescent="0.55000000000000004">
      <c r="A5" s="1"/>
    </row>
    <row r="6" spans="1:9" x14ac:dyDescent="0.55000000000000004">
      <c r="A6" s="1"/>
    </row>
    <row r="7" spans="1:9" x14ac:dyDescent="0.55000000000000004">
      <c r="A7" s="5" t="s">
        <v>12</v>
      </c>
      <c r="I7" s="1"/>
    </row>
    <row r="8" spans="1:9" x14ac:dyDescent="0.55000000000000004">
      <c r="A8" s="5"/>
      <c r="B8" s="3" t="s">
        <v>9</v>
      </c>
      <c r="I8" s="1"/>
    </row>
    <row r="9" spans="1:9" x14ac:dyDescent="0.55000000000000004">
      <c r="A9" s="2"/>
      <c r="B9" s="16" t="s">
        <v>21</v>
      </c>
      <c r="C9" s="11" t="s">
        <v>10</v>
      </c>
      <c r="D9" s="12"/>
      <c r="E9" s="12" t="s">
        <v>3</v>
      </c>
      <c r="F9" s="12" t="s">
        <v>5</v>
      </c>
    </row>
    <row r="10" spans="1:9" x14ac:dyDescent="0.55000000000000004">
      <c r="A10" s="2"/>
      <c r="B10" s="6">
        <v>0.5</v>
      </c>
      <c r="C10" s="6">
        <f>C4*1024</f>
        <v>12.8</v>
      </c>
      <c r="D10" s="7"/>
      <c r="E10" s="6">
        <f>B10*C10</f>
        <v>6.4</v>
      </c>
      <c r="F10" s="6">
        <f>E10*B4</f>
        <v>853.7600000000001</v>
      </c>
      <c r="I10" s="9"/>
    </row>
    <row r="11" spans="1:9" x14ac:dyDescent="0.55000000000000004">
      <c r="B11" s="6">
        <v>1</v>
      </c>
      <c r="C11" s="6">
        <f>0.0125*1024</f>
        <v>12.8</v>
      </c>
      <c r="D11" s="7"/>
      <c r="E11" s="6">
        <f>B11*C11</f>
        <v>12.8</v>
      </c>
      <c r="F11" s="6">
        <f>E11*B4</f>
        <v>1707.5200000000002</v>
      </c>
      <c r="I11" s="9"/>
    </row>
    <row r="12" spans="1:9" x14ac:dyDescent="0.55000000000000004">
      <c r="B12" s="10"/>
      <c r="C12" s="10"/>
      <c r="D12" s="10"/>
      <c r="E12" s="10"/>
      <c r="I12" s="9"/>
    </row>
    <row r="13" spans="1:9" x14ac:dyDescent="0.55000000000000004">
      <c r="A13" s="5" t="s">
        <v>13</v>
      </c>
      <c r="I13" s="9"/>
    </row>
    <row r="14" spans="1:9" x14ac:dyDescent="0.55000000000000004">
      <c r="B14" s="16" t="s">
        <v>20</v>
      </c>
      <c r="C14" s="11" t="s">
        <v>10</v>
      </c>
      <c r="D14" s="12" t="s">
        <v>19</v>
      </c>
      <c r="E14" s="12" t="s">
        <v>3</v>
      </c>
      <c r="F14" s="12" t="s">
        <v>5</v>
      </c>
    </row>
    <row r="15" spans="1:9" x14ac:dyDescent="0.55000000000000004">
      <c r="B15" s="6">
        <v>0.5</v>
      </c>
      <c r="C15" s="6">
        <f>C4*1024</f>
        <v>12.8</v>
      </c>
      <c r="D15" s="6">
        <v>31</v>
      </c>
      <c r="E15" s="6">
        <f>B15*C15*D15</f>
        <v>198.4</v>
      </c>
      <c r="F15" s="6">
        <f>E15*B4</f>
        <v>26466.560000000001</v>
      </c>
    </row>
    <row r="16" spans="1:9" x14ac:dyDescent="0.55000000000000004">
      <c r="B16" s="6">
        <v>1</v>
      </c>
      <c r="C16" s="6">
        <f>C4*1024</f>
        <v>12.8</v>
      </c>
      <c r="D16" s="6">
        <v>31</v>
      </c>
      <c r="E16" s="6">
        <f>B16*C16*D16</f>
        <v>396.8</v>
      </c>
      <c r="F16" s="6">
        <f>E16*B4</f>
        <v>52933.120000000003</v>
      </c>
      <c r="I16" s="2"/>
    </row>
    <row r="17" spans="9:9" x14ac:dyDescent="0.55000000000000004">
      <c r="I17" s="9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AWS Transfer Family試算</vt:lpstr>
      <vt:lpstr>DataSync試算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miyamoto</dc:creator>
  <cp:lastModifiedBy>miyamoto</cp:lastModifiedBy>
  <dcterms:created xsi:type="dcterms:W3CDTF">2023-03-14T01:05:58Z</dcterms:created>
  <dcterms:modified xsi:type="dcterms:W3CDTF">2023-03-14T06:11:06Z</dcterms:modified>
</cp:coreProperties>
</file>