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13_ncr:1_{17AF02FD-8655-441E-BCCF-71860C52047C}" xr6:coauthVersionLast="47" xr6:coauthVersionMax="47" xr10:uidLastSave="{00000000-0000-0000-0000-000000000000}"/>
  <bookViews>
    <workbookView xWindow="-110" yWindow="-110" windowWidth="19420" windowHeight="10300" firstSheet="1" activeTab="4" xr2:uid="{6BEF0EFE-F6F1-494D-8C37-C9F128FC40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9" r:id="rId8"/>
  </sheets>
  <definedNames>
    <definedName name="_xlnm._FilterDatabase" localSheetId="3" hidden="1">Sheet4!$B$3:$B$23</definedName>
    <definedName name="_xlnm._FilterDatabase" localSheetId="6" hidden="1">Sheet7!$B$3:$G$12</definedName>
    <definedName name="_xlnm.Extract" localSheetId="3">Sheet4!$H$9</definedName>
    <definedName name="_xlnm.Extract" localSheetId="6">Sheet7!$C$28:$H$28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6" i="5"/>
  <c r="F7" i="5"/>
  <c r="F8" i="5"/>
  <c r="F9" i="5"/>
  <c r="F10" i="5"/>
  <c r="F5" i="5"/>
  <c r="F5" i="7"/>
  <c r="F6" i="7"/>
  <c r="F7" i="7"/>
  <c r="F8" i="7"/>
  <c r="F9" i="7"/>
  <c r="H6" i="7"/>
  <c r="H7" i="7"/>
  <c r="H8" i="7"/>
  <c r="H9" i="7"/>
  <c r="H5" i="7"/>
  <c r="G7" i="7"/>
  <c r="G8" i="7"/>
  <c r="G9" i="7"/>
  <c r="G6" i="7"/>
  <c r="D10" i="6"/>
  <c r="E10" i="6" s="1"/>
  <c r="D9" i="6"/>
  <c r="E9" i="6" s="1"/>
  <c r="C7" i="9"/>
  <c r="C45" i="7"/>
  <c r="C46" i="7"/>
  <c r="C47" i="7"/>
  <c r="C48" i="7"/>
  <c r="C49" i="7"/>
  <c r="C50" i="7"/>
  <c r="C51" i="7"/>
  <c r="C44" i="7"/>
  <c r="C31" i="7"/>
  <c r="C32" i="7"/>
  <c r="C33" i="7"/>
  <c r="C34" i="7"/>
  <c r="C35" i="7"/>
  <c r="C36" i="7"/>
  <c r="C37" i="7"/>
  <c r="C30" i="7"/>
  <c r="B8" i="7"/>
  <c r="B9" i="7"/>
  <c r="B10" i="7"/>
  <c r="B11" i="7"/>
  <c r="B12" i="7"/>
  <c r="B5" i="6"/>
  <c r="C5" i="6" s="1"/>
  <c r="H8" i="9"/>
  <c r="H9" i="9"/>
  <c r="H10" i="9"/>
  <c r="H11" i="9"/>
  <c r="H12" i="9"/>
  <c r="H13" i="9"/>
  <c r="H14" i="9"/>
  <c r="H15" i="9"/>
  <c r="H16" i="9"/>
  <c r="H17" i="9"/>
  <c r="H18" i="9"/>
  <c r="H7" i="9"/>
  <c r="C8" i="9"/>
  <c r="C9" i="9"/>
  <c r="C10" i="9"/>
  <c r="C11" i="9"/>
  <c r="C12" i="9"/>
  <c r="C13" i="9"/>
  <c r="C14" i="9"/>
  <c r="G13" i="6" l="1"/>
  <c r="H6" i="6"/>
  <c r="G6" i="6"/>
  <c r="F6" i="6"/>
  <c r="E6" i="6"/>
  <c r="D6" i="6"/>
  <c r="C6" i="6"/>
  <c r="H5" i="6"/>
  <c r="G5" i="6"/>
  <c r="F5" i="6"/>
  <c r="E5" i="6"/>
  <c r="D5" i="6"/>
  <c r="D7" i="2"/>
  <c r="D8" i="2"/>
  <c r="D9" i="2"/>
  <c r="D10" i="2"/>
  <c r="D6" i="2"/>
  <c r="G5" i="7"/>
  <c r="B5" i="7"/>
  <c r="B6" i="7"/>
  <c r="B7" i="7"/>
  <c r="G14" i="6" l="1"/>
  <c r="H13" i="6"/>
  <c r="H14" i="6" l="1"/>
  <c r="G15" i="6"/>
  <c r="G16" i="6" l="1"/>
  <c r="H15" i="6"/>
  <c r="G17" i="6" l="1"/>
  <c r="H16" i="6"/>
  <c r="G18" i="6" l="1"/>
  <c r="H17" i="6"/>
  <c r="G19" i="6" l="1"/>
  <c r="H18" i="6"/>
  <c r="G20" i="6" l="1"/>
  <c r="H19" i="6"/>
  <c r="G21" i="6" l="1"/>
  <c r="H20" i="6"/>
  <c r="G22" i="6" l="1"/>
  <c r="H21" i="6"/>
  <c r="G23" i="6" l="1"/>
  <c r="H22" i="6"/>
  <c r="G24" i="6" l="1"/>
  <c r="H23" i="6"/>
  <c r="G25" i="6" l="1"/>
  <c r="H24" i="6"/>
  <c r="G26" i="6" l="1"/>
  <c r="H25" i="6"/>
  <c r="G27" i="6" l="1"/>
  <c r="H26" i="6"/>
  <c r="G28" i="6" l="1"/>
  <c r="H27" i="6"/>
  <c r="G29" i="6" l="1"/>
  <c r="H28" i="6"/>
  <c r="G30" i="6" l="1"/>
  <c r="H29" i="6"/>
  <c r="G31" i="6" l="1"/>
  <c r="H30" i="6"/>
  <c r="G32" i="6" l="1"/>
  <c r="H31" i="6"/>
  <c r="G33" i="6" l="1"/>
  <c r="H32" i="6"/>
  <c r="G34" i="6" l="1"/>
  <c r="H33" i="6"/>
  <c r="G35" i="6" l="1"/>
  <c r="H34" i="6"/>
  <c r="G36" i="6" l="1"/>
  <c r="H35" i="6"/>
  <c r="G37" i="6" l="1"/>
  <c r="H36" i="6"/>
  <c r="G38" i="6" l="1"/>
  <c r="H37" i="6"/>
  <c r="G39" i="6" l="1"/>
  <c r="H38" i="6"/>
  <c r="G40" i="6" l="1"/>
  <c r="H39" i="6"/>
  <c r="G41" i="6" l="1"/>
  <c r="H40" i="6"/>
  <c r="G42" i="6" l="1"/>
  <c r="H41" i="6"/>
  <c r="G43" i="6" l="1"/>
  <c r="H43" i="6" s="1"/>
  <c r="H42" i="6"/>
</calcChain>
</file>

<file path=xl/sharedStrings.xml><?xml version="1.0" encoding="utf-8"?>
<sst xmlns="http://schemas.openxmlformats.org/spreadsheetml/2006/main" count="221" uniqueCount="151">
  <si>
    <t>Full Name</t>
  </si>
  <si>
    <t>First</t>
  </si>
  <si>
    <t>Middle</t>
  </si>
  <si>
    <t>Last</t>
  </si>
  <si>
    <t>Separate First and Last name from name columns</t>
  </si>
  <si>
    <t>Gopal Kumar Yadav</t>
  </si>
  <si>
    <t>Roshan Bahadur Regmi</t>
  </si>
  <si>
    <t>Dilpa Bahadur Gurung</t>
  </si>
  <si>
    <t>Ganesh Prasad Sah</t>
  </si>
  <si>
    <t>Rupesh Kumar Regmi</t>
  </si>
  <si>
    <t>Mohan Gupta</t>
  </si>
  <si>
    <t>Mobile</t>
  </si>
  <si>
    <t>Take out last 5 digit number</t>
  </si>
  <si>
    <t>take out 5 digit from the right side</t>
  </si>
  <si>
    <t>Mixed</t>
  </si>
  <si>
    <t>Number</t>
  </si>
  <si>
    <t>Alphabet</t>
  </si>
  <si>
    <t>ram674-gopal43-sah36</t>
  </si>
  <si>
    <t>ganesh546-kumar-4567</t>
  </si>
  <si>
    <t>ripesh54-sah2345</t>
  </si>
  <si>
    <t>hari454-bahadur-566-sah</t>
  </si>
  <si>
    <t>rita4536-dangol-865-abc</t>
  </si>
  <si>
    <t>separate no. and alphabets</t>
  </si>
  <si>
    <t>Name</t>
  </si>
  <si>
    <t>Remove Duplicate</t>
  </si>
  <si>
    <t>Ram Kumar Sah</t>
  </si>
  <si>
    <t>Hari Shrestha</t>
  </si>
  <si>
    <t>Dil bahadur Gurung</t>
  </si>
  <si>
    <t>Sunil Sah</t>
  </si>
  <si>
    <t>Gita Regmi</t>
  </si>
  <si>
    <t>Sita Lal</t>
  </si>
  <si>
    <t>Remove duplicate value</t>
  </si>
  <si>
    <t xml:space="preserve">separate </t>
  </si>
  <si>
    <t>Bimal Gharti magar</t>
  </si>
  <si>
    <t>Cristiano siuu ronaldo</t>
  </si>
  <si>
    <t>Lionnel Gracy Messi</t>
  </si>
  <si>
    <t>Date</t>
  </si>
  <si>
    <t>Time</t>
  </si>
  <si>
    <t>Year</t>
  </si>
  <si>
    <t>Month</t>
  </si>
  <si>
    <t>Day</t>
  </si>
  <si>
    <t>Days</t>
  </si>
  <si>
    <t>Start date</t>
  </si>
  <si>
    <t>End date</t>
  </si>
  <si>
    <t>Date of birth</t>
  </si>
  <si>
    <t>Years</t>
  </si>
  <si>
    <t>Months</t>
  </si>
  <si>
    <t>Age</t>
  </si>
  <si>
    <t>SN</t>
  </si>
  <si>
    <t>Mobile No.</t>
  </si>
  <si>
    <t>Email id</t>
  </si>
  <si>
    <t>Stop duplicate entry</t>
  </si>
  <si>
    <t>only accept no.and stop duplicate</t>
  </si>
  <si>
    <t>only accept text values</t>
  </si>
  <si>
    <t>Gopal</t>
  </si>
  <si>
    <t>Roshan</t>
  </si>
  <si>
    <t>Dilpa</t>
  </si>
  <si>
    <t>Ganesh</t>
  </si>
  <si>
    <t>Rupesh</t>
  </si>
  <si>
    <t>Mohan</t>
  </si>
  <si>
    <t>Kumar</t>
  </si>
  <si>
    <t>Bahadur</t>
  </si>
  <si>
    <t>Prasad</t>
  </si>
  <si>
    <t>Yadav</t>
  </si>
  <si>
    <t>Regmi</t>
  </si>
  <si>
    <t>Gurung</t>
  </si>
  <si>
    <t>Sah</t>
  </si>
  <si>
    <t>Gupta</t>
  </si>
  <si>
    <t>Bimal</t>
  </si>
  <si>
    <t>Cristiano</t>
  </si>
  <si>
    <t>Lionnel</t>
  </si>
  <si>
    <t>Gharti</t>
  </si>
  <si>
    <t>siuu</t>
  </si>
  <si>
    <t>Gracy</t>
  </si>
  <si>
    <t>magar</t>
  </si>
  <si>
    <t>ronaldo</t>
  </si>
  <si>
    <t>Messi</t>
  </si>
  <si>
    <t>ram-gopal-sah</t>
  </si>
  <si>
    <t>hari-bahadur-sah</t>
  </si>
  <si>
    <t>auto sn</t>
  </si>
  <si>
    <t>sn</t>
  </si>
  <si>
    <t>product</t>
  </si>
  <si>
    <t>abc</t>
  </si>
  <si>
    <t>hjjsdh</t>
  </si>
  <si>
    <t>hsjbhh</t>
  </si>
  <si>
    <t>jshakjcbjk</t>
  </si>
  <si>
    <t>kjj</t>
  </si>
  <si>
    <t>,mxn,x</t>
  </si>
  <si>
    <t>ygyg</t>
  </si>
  <si>
    <t>hjvh</t>
  </si>
  <si>
    <t>ytguygu</t>
  </si>
  <si>
    <t>jhjk</t>
  </si>
  <si>
    <t>guygfufg</t>
  </si>
  <si>
    <t>rita-dangol-abc</t>
  </si>
  <si>
    <t>Current Date</t>
  </si>
  <si>
    <t>by using ctrl1(custom)</t>
  </si>
  <si>
    <t>by using text function text()</t>
  </si>
  <si>
    <t>formula:datevalue()</t>
  </si>
  <si>
    <t>formula:EOMonth()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</si>
  <si>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</si>
  <si>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</si>
  <si>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</si>
  <si>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</si>
  <si>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</si>
  <si>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</si>
  <si>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</si>
  <si>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</si>
  <si>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</si>
  <si>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</si>
  <si>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</si>
  <si>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</si>
  <si>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ram</t>
  </si>
  <si>
    <t>jhjhj</t>
  </si>
  <si>
    <t>gfjgj</t>
  </si>
  <si>
    <t>syam</t>
  </si>
  <si>
    <t>formula</t>
  </si>
  <si>
    <t>isnumber()</t>
  </si>
  <si>
    <t>istext()</t>
  </si>
  <si>
    <t>duplicate</t>
  </si>
  <si>
    <t>accpt only 10 no.</t>
  </si>
  <si>
    <t>auto generate sn</t>
  </si>
  <si>
    <t>countif($F$44:$F44,F44)=1</t>
  </si>
  <si>
    <t>istext(d44)</t>
  </si>
  <si>
    <t>len(E44)=10</t>
  </si>
  <si>
    <t>formula:datedif()</t>
  </si>
  <si>
    <t>day</t>
  </si>
  <si>
    <t>days</t>
  </si>
  <si>
    <t>Saturday</t>
  </si>
  <si>
    <t>VAM</t>
  </si>
  <si>
    <t>GYAN</t>
  </si>
  <si>
    <t>GFHGB</t>
  </si>
  <si>
    <t>COUNTIF($E$5:$E$12,E5)=1</t>
  </si>
  <si>
    <t>AND(COUNTIF($d$5:$d$12,d5)=1,len(d5)=10,isnumber(d5))</t>
  </si>
  <si>
    <t>ONLY ACCEPT EVEN NO.</t>
  </si>
  <si>
    <t>RAM</t>
  </si>
  <si>
    <t>BAHADUR</t>
  </si>
  <si>
    <t>KUMAR</t>
  </si>
  <si>
    <t>NEPAL</t>
  </si>
  <si>
    <t>MUHIUH</t>
  </si>
  <si>
    <t>HGJHGVJH</t>
  </si>
  <si>
    <t>HJVHJVHV</t>
  </si>
  <si>
    <t>VHJHVJHV</t>
  </si>
  <si>
    <t>VVNV</t>
  </si>
  <si>
    <t>VGVGHV</t>
  </si>
  <si>
    <t>GVHGVG</t>
  </si>
  <si>
    <t>GVHGVHG</t>
  </si>
  <si>
    <t>JOIN</t>
  </si>
  <si>
    <t>ADCSA</t>
  </si>
  <si>
    <t>GHJGHJ</t>
  </si>
  <si>
    <t>VVJHVH</t>
  </si>
  <si>
    <t>JHVJHV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</si>
</sst>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/mm/dd/hh:mm"/>
    <numFmt numFmtId="165" formatCode="yyyy/mm/dd"/>
    <numFmt numFmtId="166" formatCode="hh:mm"/>
    <numFmt numFmtId="167" formatCode="yyyy"/>
    <numFmt numFmtId="168" formatCode="mmmm"/>
    <numFmt numFmtId="169" formatCode="dddd"/>
    <numFmt numFmtId="170" formatCode="dd"/>
    <numFmt numFmtId="171" formatCode="yyyy\-mm\-dd"/>
    <numFmt numFmtId="172" formatCode="d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12" borderId="1" xfId="0" applyFill="1" applyBorder="1"/>
    <xf numFmtId="164" fontId="0" fillId="14" borderId="0" xfId="0" applyNumberForma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7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4" fillId="1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AEE1D-78EC-492D-94D9-38A010AE9C54}" name="Table1" displayName="Table1" ref="C29:F37" totalsRowShown="0" headerRowDxfId="8" headerRowBorderDxfId="7" tableBorderDxfId="6" totalsRowBorderDxfId="5">
  <autoFilter ref="C29:F37" xr:uid="{681AEE1D-78EC-492D-94D9-38A010AE9C54}"/>
  <tableColumns count="4">
    <tableColumn id="1" xr3:uid="{CB02CBF2-C51E-48C4-93A6-76F4713F379A}" name="SN" dataDxfId="4">
      <calculatedColumnFormula>IF(D30="","",COUNTA($D$30:$D30))</calculatedColumnFormula>
    </tableColumn>
    <tableColumn id="2" xr3:uid="{5E8FE0E2-42D6-4C35-9746-29F8C29D2628}" name="Name" dataDxfId="3"/>
    <tableColumn id="3" xr3:uid="{542880C0-20F8-4E4E-83F8-D175D49DDA41}" name="Mobile No." dataDxfId="2"/>
    <tableColumn id="4" xr3:uid="{18B34827-B19C-4051-A59D-4871A6908107}" name="Email 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15ED-EC8A-4504-BF0C-4944BA02B87D}">
  <dimension ref="C4:F11"/>
  <sheetViews>
    <sheetView workbookViewId="0">
      <selection activeCell="E6" sqref="E6"/>
    </sheetView>
  </sheetViews>
  <sheetFormatPr defaultRowHeight="14.5" x14ac:dyDescent="0.35"/>
  <cols>
    <col min="3" max="3" width="22.6328125" customWidth="1"/>
    <col min="4" max="4" width="14.90625" customWidth="1"/>
    <col min="5" max="5" width="17.453125" customWidth="1"/>
    <col min="6" max="6" width="16.1796875" customWidth="1"/>
  </cols>
  <sheetData>
    <row r="4" spans="3:6" x14ac:dyDescent="0.35">
      <c r="C4" s="54" t="s">
        <v>4</v>
      </c>
      <c r="D4" s="54"/>
      <c r="E4" s="54"/>
      <c r="F4" s="54"/>
    </row>
    <row r="5" spans="3:6" x14ac:dyDescent="0.35">
      <c r="C5" s="2" t="s">
        <v>0</v>
      </c>
      <c r="D5" s="2" t="s">
        <v>1</v>
      </c>
      <c r="E5" s="2" t="s">
        <v>2</v>
      </c>
      <c r="F5" s="2" t="s">
        <v>3</v>
      </c>
    </row>
    <row r="6" spans="3:6" x14ac:dyDescent="0.35">
      <c r="C6" s="1" t="s">
        <v>5</v>
      </c>
      <c r="D6" s="1" t="s">
        <v>54</v>
      </c>
      <c r="E6" s="1" t="s">
        <v>60</v>
      </c>
      <c r="F6" s="1" t="s">
        <v>63</v>
      </c>
    </row>
    <row r="7" spans="3:6" x14ac:dyDescent="0.35">
      <c r="C7" s="1" t="s">
        <v>6</v>
      </c>
      <c r="D7" s="1" t="s">
        <v>55</v>
      </c>
      <c r="E7" s="1" t="s">
        <v>61</v>
      </c>
      <c r="F7" s="1" t="s">
        <v>64</v>
      </c>
    </row>
    <row r="8" spans="3:6" x14ac:dyDescent="0.35">
      <c r="C8" s="1" t="s">
        <v>7</v>
      </c>
      <c r="D8" s="1" t="s">
        <v>56</v>
      </c>
      <c r="E8" s="1" t="s">
        <v>61</v>
      </c>
      <c r="F8" s="1" t="s">
        <v>65</v>
      </c>
    </row>
    <row r="9" spans="3:6" x14ac:dyDescent="0.35">
      <c r="C9" s="1" t="s">
        <v>8</v>
      </c>
      <c r="D9" s="1" t="s">
        <v>57</v>
      </c>
      <c r="E9" s="1" t="s">
        <v>62</v>
      </c>
      <c r="F9" s="1" t="s">
        <v>66</v>
      </c>
    </row>
    <row r="10" spans="3:6" x14ac:dyDescent="0.35">
      <c r="C10" s="1" t="s">
        <v>9</v>
      </c>
      <c r="D10" s="1" t="s">
        <v>58</v>
      </c>
      <c r="E10" s="1" t="s">
        <v>60</v>
      </c>
      <c r="F10" s="1" t="s">
        <v>64</v>
      </c>
    </row>
    <row r="11" spans="3:6" x14ac:dyDescent="0.35">
      <c r="C11" s="1" t="s">
        <v>10</v>
      </c>
      <c r="D11" s="1" t="s">
        <v>59</v>
      </c>
      <c r="E11" s="1"/>
      <c r="F11" s="1" t="s">
        <v>67</v>
      </c>
    </row>
  </sheetData>
  <mergeCells count="1">
    <mergeCell ref="C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F8A2-670D-481D-80E1-D6FE7445347A}">
  <dimension ref="C4:D10"/>
  <sheetViews>
    <sheetView workbookViewId="0">
      <selection activeCell="D6" sqref="D6"/>
    </sheetView>
  </sheetViews>
  <sheetFormatPr defaultRowHeight="14.5" x14ac:dyDescent="0.35"/>
  <cols>
    <col min="3" max="3" width="25.26953125" customWidth="1"/>
    <col min="4" max="4" width="34.7265625" customWidth="1"/>
  </cols>
  <sheetData>
    <row r="4" spans="3:4" x14ac:dyDescent="0.35">
      <c r="C4" s="55" t="s">
        <v>13</v>
      </c>
      <c r="D4" s="55"/>
    </row>
    <row r="5" spans="3:4" x14ac:dyDescent="0.35">
      <c r="C5" s="5" t="s">
        <v>11</v>
      </c>
      <c r="D5" s="5" t="s">
        <v>12</v>
      </c>
    </row>
    <row r="6" spans="3:4" x14ac:dyDescent="0.35">
      <c r="C6" s="3">
        <v>9845377463</v>
      </c>
      <c r="D6" s="3" t="str">
        <f>RIGHT(C6,5)</f>
        <v>77463</v>
      </c>
    </row>
    <row r="7" spans="3:4" x14ac:dyDescent="0.35">
      <c r="C7" s="3">
        <v>45172635635</v>
      </c>
      <c r="D7" s="3" t="str">
        <f t="shared" ref="D7:D10" si="0">RIGHT(C7,5)</f>
        <v>35635</v>
      </c>
    </row>
    <row r="8" spans="3:4" x14ac:dyDescent="0.35">
      <c r="C8" s="3">
        <v>72626627</v>
      </c>
      <c r="D8" s="3" t="str">
        <f t="shared" si="0"/>
        <v>26627</v>
      </c>
    </row>
    <row r="9" spans="3:4" x14ac:dyDescent="0.35">
      <c r="C9" s="3">
        <v>897688787</v>
      </c>
      <c r="D9" s="3" t="str">
        <f t="shared" si="0"/>
        <v>88787</v>
      </c>
    </row>
    <row r="10" spans="3:4" x14ac:dyDescent="0.35">
      <c r="C10" s="3">
        <v>78767667</v>
      </c>
      <c r="D10" s="3" t="str">
        <f t="shared" si="0"/>
        <v>67667</v>
      </c>
    </row>
  </sheetData>
  <mergeCells count="1"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B07B-04D2-4FC0-B76F-984C5F36C657}">
  <dimension ref="C3:E9"/>
  <sheetViews>
    <sheetView workbookViewId="0">
      <selection activeCell="E6" sqref="E6"/>
    </sheetView>
  </sheetViews>
  <sheetFormatPr defaultRowHeight="14.5" x14ac:dyDescent="0.35"/>
  <cols>
    <col min="3" max="3" width="28.08984375" customWidth="1"/>
    <col min="4" max="4" width="19.26953125" customWidth="1"/>
    <col min="5" max="5" width="21.90625" customWidth="1"/>
  </cols>
  <sheetData>
    <row r="3" spans="3:5" x14ac:dyDescent="0.35">
      <c r="C3" s="56" t="s">
        <v>22</v>
      </c>
      <c r="D3" s="57"/>
      <c r="E3" s="58"/>
    </row>
    <row r="4" spans="3:5" x14ac:dyDescent="0.35">
      <c r="C4" s="5" t="s">
        <v>14</v>
      </c>
      <c r="D4" s="5" t="s">
        <v>15</v>
      </c>
      <c r="E4" s="5" t="s">
        <v>16</v>
      </c>
    </row>
    <row r="5" spans="3:5" x14ac:dyDescent="0.35">
      <c r="C5" s="3" t="s">
        <v>17</v>
      </c>
      <c r="D5" s="3">
        <v>6744336</v>
      </c>
      <c r="E5" s="3" t="s">
        <v>77</v>
      </c>
    </row>
    <row r="6" spans="3:5" x14ac:dyDescent="0.35">
      <c r="C6" s="3" t="s">
        <v>20</v>
      </c>
      <c r="D6" s="9">
        <v>454566</v>
      </c>
      <c r="E6" s="3" t="s">
        <v>78</v>
      </c>
    </row>
    <row r="7" spans="3:5" x14ac:dyDescent="0.35">
      <c r="C7" s="3" t="s">
        <v>21</v>
      </c>
      <c r="D7" s="9">
        <v>4536865</v>
      </c>
      <c r="E7" s="3" t="s">
        <v>93</v>
      </c>
    </row>
    <row r="8" spans="3:5" x14ac:dyDescent="0.35">
      <c r="C8" s="3" t="s">
        <v>18</v>
      </c>
      <c r="D8" s="9">
        <v>5464567</v>
      </c>
      <c r="E8" s="3"/>
    </row>
    <row r="9" spans="3:5" x14ac:dyDescent="0.35">
      <c r="C9" s="3" t="s">
        <v>19</v>
      </c>
      <c r="D9" s="9">
        <v>542345</v>
      </c>
      <c r="E9" s="3"/>
    </row>
  </sheetData>
  <mergeCells count="1">
    <mergeCell ref="C3:E3"/>
  </mergeCells>
  <phoneticPr fontId="6" type="noConversion"/>
  <dataValidations count="1">
    <dataValidation type="textLength" allowBlank="1" showInputMessage="1" showErrorMessage="1" sqref="E6:E9" xr:uid="{FEACB0E9-7E6C-49D6-8A12-A7C75A7AC179}">
      <formula1>0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B8F8-312A-44B2-A5C3-E0AAA214AF3E}">
  <dimension ref="B2:H23"/>
  <sheetViews>
    <sheetView topLeftCell="B1" zoomScale="65" workbookViewId="0">
      <selection activeCell="B4" sqref="B4:B23"/>
    </sheetView>
  </sheetViews>
  <sheetFormatPr defaultRowHeight="14.5" x14ac:dyDescent="0.35"/>
  <cols>
    <col min="2" max="2" width="20.90625" customWidth="1"/>
    <col min="3" max="3" width="27.26953125" customWidth="1"/>
    <col min="5" max="5" width="17.1796875" bestFit="1" customWidth="1"/>
    <col min="8" max="8" width="17.1796875" bestFit="1" customWidth="1"/>
  </cols>
  <sheetData>
    <row r="2" spans="2:8" x14ac:dyDescent="0.35">
      <c r="B2" s="59" t="s">
        <v>31</v>
      </c>
      <c r="C2" s="60"/>
    </row>
    <row r="3" spans="2:8" x14ac:dyDescent="0.35">
      <c r="B3" s="6" t="s">
        <v>23</v>
      </c>
      <c r="C3" s="6" t="s">
        <v>24</v>
      </c>
      <c r="E3" s="6" t="s">
        <v>23</v>
      </c>
    </row>
    <row r="4" spans="2:8" x14ac:dyDescent="0.35">
      <c r="B4" s="4" t="s">
        <v>25</v>
      </c>
      <c r="C4" s="4" t="s">
        <v>25</v>
      </c>
      <c r="E4" s="4" t="s">
        <v>25</v>
      </c>
    </row>
    <row r="5" spans="2:8" x14ac:dyDescent="0.35">
      <c r="B5" s="4" t="s">
        <v>26</v>
      </c>
      <c r="C5" s="4" t="s">
        <v>26</v>
      </c>
      <c r="E5" s="4" t="s">
        <v>26</v>
      </c>
    </row>
    <row r="6" spans="2:8" x14ac:dyDescent="0.35">
      <c r="B6" s="4" t="s">
        <v>27</v>
      </c>
      <c r="C6" s="4" t="s">
        <v>27</v>
      </c>
      <c r="E6" s="4" t="s">
        <v>27</v>
      </c>
    </row>
    <row r="7" spans="2:8" x14ac:dyDescent="0.35">
      <c r="B7" s="4" t="s">
        <v>28</v>
      </c>
      <c r="C7" s="4" t="s">
        <v>28</v>
      </c>
      <c r="E7" s="4" t="s">
        <v>28</v>
      </c>
    </row>
    <row r="8" spans="2:8" x14ac:dyDescent="0.35">
      <c r="B8" s="4" t="s">
        <v>25</v>
      </c>
      <c r="C8" s="4" t="s">
        <v>29</v>
      </c>
      <c r="E8" s="4" t="s">
        <v>29</v>
      </c>
    </row>
    <row r="9" spans="2:8" x14ac:dyDescent="0.35">
      <c r="B9" s="4" t="s">
        <v>26</v>
      </c>
      <c r="C9" s="4" t="s">
        <v>30</v>
      </c>
      <c r="E9" s="4" t="s">
        <v>30</v>
      </c>
      <c r="H9" s="6" t="s">
        <v>23</v>
      </c>
    </row>
    <row r="10" spans="2:8" x14ac:dyDescent="0.35">
      <c r="B10" s="4" t="s">
        <v>27</v>
      </c>
      <c r="H10" s="4" t="s">
        <v>25</v>
      </c>
    </row>
    <row r="11" spans="2:8" x14ac:dyDescent="0.35">
      <c r="B11" s="4" t="s">
        <v>28</v>
      </c>
      <c r="H11" s="4" t="s">
        <v>26</v>
      </c>
    </row>
    <row r="12" spans="2:8" x14ac:dyDescent="0.35">
      <c r="B12" s="4" t="s">
        <v>29</v>
      </c>
      <c r="H12" s="4" t="s">
        <v>27</v>
      </c>
    </row>
    <row r="13" spans="2:8" x14ac:dyDescent="0.35">
      <c r="B13" s="4" t="s">
        <v>30</v>
      </c>
      <c r="H13" s="4" t="s">
        <v>28</v>
      </c>
    </row>
    <row r="14" spans="2:8" x14ac:dyDescent="0.35">
      <c r="B14" s="4" t="s">
        <v>25</v>
      </c>
      <c r="H14" s="4" t="s">
        <v>29</v>
      </c>
    </row>
    <row r="15" spans="2:8" x14ac:dyDescent="0.35">
      <c r="B15" s="4" t="s">
        <v>26</v>
      </c>
      <c r="H15" s="4" t="s">
        <v>30</v>
      </c>
    </row>
    <row r="16" spans="2:8" x14ac:dyDescent="0.35">
      <c r="B16" s="4" t="s">
        <v>27</v>
      </c>
    </row>
    <row r="17" spans="2:2" x14ac:dyDescent="0.35">
      <c r="B17" s="4" t="s">
        <v>28</v>
      </c>
    </row>
    <row r="18" spans="2:2" x14ac:dyDescent="0.35">
      <c r="B18" s="4" t="s">
        <v>25</v>
      </c>
    </row>
    <row r="19" spans="2:2" x14ac:dyDescent="0.35">
      <c r="B19" s="4" t="s">
        <v>26</v>
      </c>
    </row>
    <row r="20" spans="2:2" x14ac:dyDescent="0.35">
      <c r="B20" s="4" t="s">
        <v>27</v>
      </c>
    </row>
    <row r="21" spans="2:2" x14ac:dyDescent="0.35">
      <c r="B21" s="4" t="s">
        <v>28</v>
      </c>
    </row>
    <row r="22" spans="2:2" x14ac:dyDescent="0.35">
      <c r="B22" s="4" t="s">
        <v>29</v>
      </c>
    </row>
    <row r="23" spans="2:2" x14ac:dyDescent="0.35">
      <c r="B23" s="4" t="s">
        <v>30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B210-508F-44AC-A243-E7B1354E9F49}">
  <dimension ref="B3:F11"/>
  <sheetViews>
    <sheetView tabSelected="1" zoomScaleNormal="100" workbookViewId="0">
      <selection activeCell="F11" sqref="F11"/>
    </sheetView>
  </sheetViews>
  <sheetFormatPr defaultRowHeight="14.5" x14ac:dyDescent="0.35"/>
  <cols>
    <col min="2" max="2" width="23.1796875" customWidth="1"/>
    <col min="3" max="3" width="12.453125" customWidth="1"/>
    <col min="4" max="4" width="12.26953125" customWidth="1"/>
    <col min="5" max="5" width="15.08984375" customWidth="1"/>
    <col min="6" max="6" width="27.36328125" bestFit="1" customWidth="1"/>
  </cols>
  <sheetData>
    <row r="3" spans="2:6" x14ac:dyDescent="0.35">
      <c r="B3" s="61" t="s">
        <v>32</v>
      </c>
      <c r="C3" s="61"/>
      <c r="D3" s="61"/>
      <c r="E3" s="61"/>
    </row>
    <row r="4" spans="2:6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146</v>
      </c>
    </row>
    <row r="5" spans="2:6" x14ac:dyDescent="0.35">
      <c r="B5" s="3" t="s">
        <v>134</v>
      </c>
      <c r="C5" s="3" t="s">
        <v>135</v>
      </c>
      <c r="D5" s="3" t="s">
        <v>136</v>
      </c>
      <c r="E5" s="3" t="s">
        <v>137</v>
      </c>
      <c r="F5" t="str">
        <f>C5&amp;" "&amp;D5&amp;" "&amp;E5</f>
        <v>BAHADUR KUMAR NEPAL</v>
      </c>
    </row>
    <row r="6" spans="2:6" x14ac:dyDescent="0.35">
      <c r="B6" s="3" t="s">
        <v>138</v>
      </c>
      <c r="C6" s="3" t="s">
        <v>139</v>
      </c>
      <c r="D6" s="3" t="s">
        <v>140</v>
      </c>
      <c r="E6" s="3" t="s">
        <v>141</v>
      </c>
      <c r="F6" t="str">
        <f t="shared" ref="F6:F11" si="0">C6&amp;" "&amp;D6&amp;" "&amp;E6</f>
        <v>HGJHGVJH HJVHJVHV VHJHVJHV</v>
      </c>
    </row>
    <row r="7" spans="2:6" x14ac:dyDescent="0.35">
      <c r="B7" s="3" t="s">
        <v>33</v>
      </c>
      <c r="C7" s="3" t="s">
        <v>68</v>
      </c>
      <c r="D7" s="3" t="s">
        <v>71</v>
      </c>
      <c r="E7" s="3" t="s">
        <v>74</v>
      </c>
      <c r="F7" t="str">
        <f t="shared" si="0"/>
        <v>Bimal Gharti magar</v>
      </c>
    </row>
    <row r="8" spans="2:6" x14ac:dyDescent="0.35">
      <c r="B8" s="3" t="s">
        <v>34</v>
      </c>
      <c r="C8" s="3" t="s">
        <v>69</v>
      </c>
      <c r="D8" s="3" t="s">
        <v>72</v>
      </c>
      <c r="E8" s="3" t="s">
        <v>75</v>
      </c>
      <c r="F8" t="str">
        <f t="shared" si="0"/>
        <v>Cristiano siuu ronaldo</v>
      </c>
    </row>
    <row r="9" spans="2:6" x14ac:dyDescent="0.35">
      <c r="B9" s="3" t="s">
        <v>35</v>
      </c>
      <c r="C9" s="3" t="s">
        <v>70</v>
      </c>
      <c r="D9" s="3" t="s">
        <v>73</v>
      </c>
      <c r="E9" s="3" t="s">
        <v>76</v>
      </c>
      <c r="F9" t="str">
        <f t="shared" si="0"/>
        <v>Lionnel Gracy Messi</v>
      </c>
    </row>
    <row r="10" spans="2:6" x14ac:dyDescent="0.35">
      <c r="B10" s="3" t="s">
        <v>142</v>
      </c>
      <c r="C10" s="3" t="s">
        <v>143</v>
      </c>
      <c r="D10" s="3" t="s">
        <v>144</v>
      </c>
      <c r="E10" s="3" t="s">
        <v>145</v>
      </c>
      <c r="F10" t="str">
        <f t="shared" si="0"/>
        <v>VGVGHV GVHGVG GVHGVHG</v>
      </c>
    </row>
    <row r="11" spans="2:6" x14ac:dyDescent="0.35">
      <c r="B11" s="3" t="s">
        <v>147</v>
      </c>
      <c r="C11" s="3" t="s">
        <v>148</v>
      </c>
      <c r="D11" s="3" t="s">
        <v>149</v>
      </c>
      <c r="E11" s="3" t="s">
        <v>150</v>
      </c>
      <c r="F11" t="str">
        <f t="shared" si="0"/>
        <v>GHJGHJ VVJHVH JHVJHV</v>
      </c>
    </row>
  </sheetData>
  <mergeCells count="1"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C751-3761-45D4-8BB0-7B8980709EF8}">
  <dimension ref="B3:O44"/>
  <sheetViews>
    <sheetView zoomScale="67" zoomScaleNormal="115" workbookViewId="0">
      <selection activeCell="C6" sqref="C6"/>
    </sheetView>
  </sheetViews>
  <sheetFormatPr defaultRowHeight="14.5" x14ac:dyDescent="0.35"/>
  <cols>
    <col min="2" max="2" width="18.36328125" customWidth="1"/>
    <col min="3" max="8" width="15.36328125" bestFit="1" customWidth="1"/>
    <col min="9" max="9" width="10" customWidth="1"/>
  </cols>
  <sheetData>
    <row r="3" spans="2:15" x14ac:dyDescent="0.35">
      <c r="C3" s="40"/>
      <c r="D3" s="41"/>
      <c r="E3" s="42"/>
      <c r="F3" s="43"/>
      <c r="G3" s="45"/>
      <c r="H3" s="44"/>
    </row>
    <row r="4" spans="2:15" x14ac:dyDescent="0.35">
      <c r="B4" s="20" t="s">
        <v>94</v>
      </c>
      <c r="C4" s="21" t="s">
        <v>36</v>
      </c>
      <c r="D4" s="21" t="s">
        <v>37</v>
      </c>
      <c r="E4" s="21" t="s">
        <v>38</v>
      </c>
      <c r="F4" s="21" t="s">
        <v>39</v>
      </c>
      <c r="G4" s="21" t="s">
        <v>40</v>
      </c>
      <c r="H4" s="21" t="s">
        <v>41</v>
      </c>
      <c r="I4" s="9"/>
    </row>
    <row r="5" spans="2:15" x14ac:dyDescent="0.35">
      <c r="B5" s="63">
        <f ca="1">NOW()</f>
        <v>45455.814756018517</v>
      </c>
      <c r="C5" s="22">
        <f ca="1">B5</f>
        <v>45455.814756018517</v>
      </c>
      <c r="D5" s="23">
        <f ca="1">B5</f>
        <v>45455.814756018517</v>
      </c>
      <c r="E5" s="24">
        <f ca="1">B5</f>
        <v>45455.814756018517</v>
      </c>
      <c r="F5" s="25">
        <f ca="1">B5</f>
        <v>45455.814756018517</v>
      </c>
      <c r="G5" s="26">
        <f ca="1">B5</f>
        <v>45455.814756018517</v>
      </c>
      <c r="H5" s="27">
        <f ca="1">B5</f>
        <v>45455.814756018517</v>
      </c>
      <c r="I5" s="64" t="s">
        <v>95</v>
      </c>
      <c r="J5" s="64"/>
      <c r="K5" s="64"/>
    </row>
    <row r="6" spans="2:15" x14ac:dyDescent="0.35">
      <c r="B6" s="63"/>
      <c r="C6" s="3" t="str">
        <f ca="1">TEXT(B5,"yyyy/mm/dd")</f>
        <v>2024/06/12</v>
      </c>
      <c r="D6" s="3" t="str">
        <f ca="1">TEXT(B5,"hh:mm")</f>
        <v>19:33</v>
      </c>
      <c r="E6" s="3" t="str">
        <f ca="1">TEXT(B5,"yyyy")</f>
        <v>2024</v>
      </c>
      <c r="F6" s="3" t="str">
        <f ca="1">TEXT(B5,"mmmm")</f>
        <v>June</v>
      </c>
      <c r="G6" s="3" t="str">
        <f ca="1">TEXT(B5,"dd")</f>
        <v>12</v>
      </c>
      <c r="H6" s="3" t="str">
        <f ca="1">TEXT(B5,"dddd")</f>
        <v>Wednesday</v>
      </c>
      <c r="I6" s="64" t="s">
        <v>96</v>
      </c>
      <c r="J6" s="64"/>
      <c r="K6" s="64"/>
    </row>
    <row r="7" spans="2:15" x14ac:dyDescent="0.35">
      <c r="B7" s="19"/>
      <c r="C7" s="9"/>
      <c r="E7" s="9"/>
      <c r="F7" s="9"/>
      <c r="G7" s="9"/>
      <c r="H7" s="9"/>
      <c r="I7" s="9"/>
      <c r="J7" s="9"/>
      <c r="K7" s="9"/>
    </row>
    <row r="8" spans="2:15" x14ac:dyDescent="0.35">
      <c r="B8" s="28" t="s">
        <v>38</v>
      </c>
      <c r="C8" s="28" t="s">
        <v>39</v>
      </c>
      <c r="D8" s="21" t="s">
        <v>42</v>
      </c>
      <c r="E8" s="21" t="s">
        <v>43</v>
      </c>
      <c r="F8" s="9"/>
      <c r="G8" s="9"/>
      <c r="H8" s="9"/>
      <c r="I8" s="9"/>
      <c r="N8">
        <v>2000</v>
      </c>
      <c r="O8" t="s">
        <v>99</v>
      </c>
    </row>
    <row r="9" spans="2:15" x14ac:dyDescent="0.35">
      <c r="B9" s="1">
        <v>2010</v>
      </c>
      <c r="C9" s="3" t="s">
        <v>99</v>
      </c>
      <c r="D9" s="29">
        <f>DATEVALUE(1&amp;C9&amp;B9)</f>
        <v>40179</v>
      </c>
      <c r="E9" s="29">
        <f>EOMONTH(D9,0)</f>
        <v>40209</v>
      </c>
      <c r="F9" s="46"/>
      <c r="G9" s="46"/>
      <c r="H9" s="46"/>
      <c r="I9" s="46"/>
      <c r="N9">
        <v>2001</v>
      </c>
      <c r="O9" t="s">
        <v>100</v>
      </c>
    </row>
    <row r="10" spans="2:15" x14ac:dyDescent="0.35">
      <c r="B10" s="65" t="s">
        <v>97</v>
      </c>
      <c r="C10" s="65"/>
      <c r="D10" s="51">
        <f>DATEVALUE(1&amp;C9&amp;B9)</f>
        <v>40179</v>
      </c>
      <c r="E10" s="29">
        <f>EOMONTH(D10,0)</f>
        <v>40209</v>
      </c>
      <c r="F10" s="65" t="s">
        <v>98</v>
      </c>
      <c r="G10" s="65"/>
      <c r="H10" s="9"/>
      <c r="I10" s="9"/>
      <c r="N10">
        <v>2002</v>
      </c>
      <c r="O10" t="s">
        <v>101</v>
      </c>
    </row>
    <row r="11" spans="2:15" x14ac:dyDescent="0.35">
      <c r="D11" s="50"/>
      <c r="E11" s="13"/>
      <c r="F11" s="9"/>
      <c r="G11" s="9"/>
      <c r="H11" s="9"/>
      <c r="I11" s="9"/>
      <c r="N11">
        <v>2003</v>
      </c>
      <c r="O11" t="s">
        <v>102</v>
      </c>
    </row>
    <row r="12" spans="2:15" x14ac:dyDescent="0.35">
      <c r="F12" s="9"/>
      <c r="G12" s="48" t="s">
        <v>125</v>
      </c>
      <c r="H12" s="48" t="s">
        <v>126</v>
      </c>
      <c r="I12" s="9"/>
      <c r="K12" t="s">
        <v>127</v>
      </c>
      <c r="N12">
        <v>2004</v>
      </c>
      <c r="O12" t="s">
        <v>103</v>
      </c>
    </row>
    <row r="13" spans="2:15" x14ac:dyDescent="0.35">
      <c r="B13" s="8" t="s">
        <v>44</v>
      </c>
      <c r="C13" s="7" t="s">
        <v>45</v>
      </c>
      <c r="D13" s="7" t="s">
        <v>46</v>
      </c>
      <c r="E13" s="7" t="s">
        <v>41</v>
      </c>
      <c r="F13" s="9"/>
      <c r="G13" s="52">
        <f>D9</f>
        <v>40179</v>
      </c>
      <c r="H13" s="27">
        <f>G13</f>
        <v>40179</v>
      </c>
      <c r="I13" s="9"/>
      <c r="N13">
        <v>2005</v>
      </c>
      <c r="O13" t="s">
        <v>104</v>
      </c>
    </row>
    <row r="14" spans="2:15" x14ac:dyDescent="0.35">
      <c r="B14" s="49">
        <v>36577</v>
      </c>
      <c r="C14" s="3"/>
      <c r="D14" s="3"/>
      <c r="E14" s="3"/>
      <c r="F14" s="9"/>
      <c r="G14" s="52">
        <f>G13+1</f>
        <v>40180</v>
      </c>
      <c r="H14" s="27">
        <f t="shared" ref="H14:H43" si="0">G14</f>
        <v>40180</v>
      </c>
      <c r="I14" s="9"/>
      <c r="N14">
        <v>2006</v>
      </c>
      <c r="O14" t="s">
        <v>105</v>
      </c>
    </row>
    <row r="15" spans="2:15" x14ac:dyDescent="0.35">
      <c r="B15" s="47" t="s">
        <v>124</v>
      </c>
      <c r="C15" s="7" t="s">
        <v>45</v>
      </c>
      <c r="D15" s="7" t="s">
        <v>39</v>
      </c>
      <c r="E15" s="7" t="s">
        <v>40</v>
      </c>
      <c r="F15" s="9"/>
      <c r="G15" s="52">
        <f t="shared" ref="G15:G43" si="1">G14+1</f>
        <v>40181</v>
      </c>
      <c r="H15" s="27">
        <f t="shared" si="0"/>
        <v>40181</v>
      </c>
      <c r="I15" s="9"/>
      <c r="N15">
        <v>2007</v>
      </c>
      <c r="O15" t="s">
        <v>106</v>
      </c>
    </row>
    <row r="16" spans="2:15" x14ac:dyDescent="0.35">
      <c r="B16" s="9"/>
      <c r="C16" s="3"/>
      <c r="D16" s="3"/>
      <c r="E16" s="3"/>
      <c r="F16" s="9"/>
      <c r="G16" s="52">
        <f t="shared" si="1"/>
        <v>40182</v>
      </c>
      <c r="H16" s="27">
        <f t="shared" si="0"/>
        <v>40182</v>
      </c>
      <c r="I16" s="9"/>
      <c r="N16">
        <v>2008</v>
      </c>
      <c r="O16" t="s">
        <v>107</v>
      </c>
    </row>
    <row r="17" spans="2:15" x14ac:dyDescent="0.35">
      <c r="B17" s="9"/>
      <c r="C17" s="62" t="s">
        <v>47</v>
      </c>
      <c r="D17" s="62"/>
      <c r="E17" s="62"/>
      <c r="F17" s="9"/>
      <c r="G17" s="52">
        <f t="shared" si="1"/>
        <v>40183</v>
      </c>
      <c r="H17" s="27">
        <f t="shared" si="0"/>
        <v>40183</v>
      </c>
      <c r="I17" s="9"/>
      <c r="N17">
        <v>2009</v>
      </c>
      <c r="O17" t="s">
        <v>108</v>
      </c>
    </row>
    <row r="18" spans="2:15" x14ac:dyDescent="0.35">
      <c r="B18" s="9"/>
      <c r="C18" s="9"/>
      <c r="D18" s="9"/>
      <c r="E18" s="9"/>
      <c r="F18" s="9"/>
      <c r="G18" s="52">
        <f t="shared" si="1"/>
        <v>40184</v>
      </c>
      <c r="H18" s="27">
        <f t="shared" si="0"/>
        <v>40184</v>
      </c>
      <c r="I18" s="9"/>
      <c r="N18">
        <v>2010</v>
      </c>
      <c r="O18" t="s">
        <v>109</v>
      </c>
    </row>
    <row r="19" spans="2:15" x14ac:dyDescent="0.35">
      <c r="G19" s="52">
        <f t="shared" si="1"/>
        <v>40185</v>
      </c>
      <c r="H19" s="27">
        <f t="shared" si="0"/>
        <v>40185</v>
      </c>
      <c r="N19">
        <v>2011</v>
      </c>
      <c r="O19" t="s">
        <v>110</v>
      </c>
    </row>
    <row r="20" spans="2:15" x14ac:dyDescent="0.35">
      <c r="G20" s="52">
        <f t="shared" si="1"/>
        <v>40186</v>
      </c>
      <c r="H20" s="27">
        <f t="shared" si="0"/>
        <v>40186</v>
      </c>
      <c r="N20">
        <v>2012</v>
      </c>
    </row>
    <row r="21" spans="2:15" x14ac:dyDescent="0.35">
      <c r="G21" s="52">
        <f t="shared" si="1"/>
        <v>40187</v>
      </c>
      <c r="H21" s="27">
        <f t="shared" si="0"/>
        <v>40187</v>
      </c>
      <c r="N21">
        <v>2013</v>
      </c>
    </row>
    <row r="22" spans="2:15" x14ac:dyDescent="0.35">
      <c r="G22" s="52">
        <f t="shared" si="1"/>
        <v>40188</v>
      </c>
      <c r="H22" s="27">
        <f t="shared" si="0"/>
        <v>40188</v>
      </c>
      <c r="N22">
        <v>2014</v>
      </c>
    </row>
    <row r="23" spans="2:15" x14ac:dyDescent="0.35">
      <c r="G23" s="52">
        <f t="shared" si="1"/>
        <v>40189</v>
      </c>
      <c r="H23" s="27">
        <f t="shared" si="0"/>
        <v>40189</v>
      </c>
      <c r="N23">
        <v>2015</v>
      </c>
    </row>
    <row r="24" spans="2:15" x14ac:dyDescent="0.35">
      <c r="G24" s="52">
        <f t="shared" si="1"/>
        <v>40190</v>
      </c>
      <c r="H24" s="27">
        <f t="shared" si="0"/>
        <v>40190</v>
      </c>
      <c r="N24">
        <v>2016</v>
      </c>
    </row>
    <row r="25" spans="2:15" x14ac:dyDescent="0.35">
      <c r="G25" s="52">
        <f t="shared" si="1"/>
        <v>40191</v>
      </c>
      <c r="H25" s="27">
        <f t="shared" si="0"/>
        <v>40191</v>
      </c>
      <c r="N25">
        <v>2017</v>
      </c>
    </row>
    <row r="26" spans="2:15" x14ac:dyDescent="0.35">
      <c r="G26" s="52">
        <f t="shared" si="1"/>
        <v>40192</v>
      </c>
      <c r="H26" s="27">
        <f t="shared" si="0"/>
        <v>40192</v>
      </c>
      <c r="N26">
        <v>2018</v>
      </c>
    </row>
    <row r="27" spans="2:15" x14ac:dyDescent="0.35">
      <c r="G27" s="52">
        <f t="shared" si="1"/>
        <v>40193</v>
      </c>
      <c r="H27" s="27">
        <f t="shared" si="0"/>
        <v>40193</v>
      </c>
      <c r="N27">
        <v>2019</v>
      </c>
    </row>
    <row r="28" spans="2:15" x14ac:dyDescent="0.35">
      <c r="G28" s="52">
        <f t="shared" si="1"/>
        <v>40194</v>
      </c>
      <c r="H28" s="27">
        <f t="shared" si="0"/>
        <v>40194</v>
      </c>
      <c r="N28">
        <v>2020</v>
      </c>
    </row>
    <row r="29" spans="2:15" x14ac:dyDescent="0.35">
      <c r="G29" s="52">
        <f t="shared" si="1"/>
        <v>40195</v>
      </c>
      <c r="H29" s="27">
        <f t="shared" si="0"/>
        <v>40195</v>
      </c>
      <c r="N29">
        <v>2021</v>
      </c>
    </row>
    <row r="30" spans="2:15" x14ac:dyDescent="0.35">
      <c r="G30" s="52">
        <f t="shared" si="1"/>
        <v>40196</v>
      </c>
      <c r="H30" s="27">
        <f t="shared" si="0"/>
        <v>40196</v>
      </c>
      <c r="N30">
        <v>2022</v>
      </c>
    </row>
    <row r="31" spans="2:15" x14ac:dyDescent="0.35">
      <c r="G31" s="52">
        <f t="shared" si="1"/>
        <v>40197</v>
      </c>
      <c r="H31" s="27">
        <f t="shared" si="0"/>
        <v>40197</v>
      </c>
      <c r="N31">
        <v>2023</v>
      </c>
    </row>
    <row r="32" spans="2:15" x14ac:dyDescent="0.35">
      <c r="G32" s="52">
        <f t="shared" si="1"/>
        <v>40198</v>
      </c>
      <c r="H32" s="27">
        <f t="shared" si="0"/>
        <v>40198</v>
      </c>
      <c r="N32">
        <v>2024</v>
      </c>
    </row>
    <row r="33" spans="7:8" x14ac:dyDescent="0.35">
      <c r="G33" s="52">
        <f t="shared" si="1"/>
        <v>40199</v>
      </c>
      <c r="H33" s="27">
        <f t="shared" si="0"/>
        <v>40199</v>
      </c>
    </row>
    <row r="34" spans="7:8" x14ac:dyDescent="0.35">
      <c r="G34" s="52">
        <f t="shared" si="1"/>
        <v>40200</v>
      </c>
      <c r="H34" s="27">
        <f t="shared" si="0"/>
        <v>40200</v>
      </c>
    </row>
    <row r="35" spans="7:8" x14ac:dyDescent="0.35">
      <c r="G35" s="52">
        <f t="shared" si="1"/>
        <v>40201</v>
      </c>
      <c r="H35" s="27">
        <f t="shared" si="0"/>
        <v>40201</v>
      </c>
    </row>
    <row r="36" spans="7:8" x14ac:dyDescent="0.35">
      <c r="G36" s="52">
        <f t="shared" si="1"/>
        <v>40202</v>
      </c>
      <c r="H36" s="27">
        <f t="shared" si="0"/>
        <v>40202</v>
      </c>
    </row>
    <row r="37" spans="7:8" x14ac:dyDescent="0.35">
      <c r="G37" s="52">
        <f t="shared" si="1"/>
        <v>40203</v>
      </c>
      <c r="H37" s="27">
        <f t="shared" si="0"/>
        <v>40203</v>
      </c>
    </row>
    <row r="38" spans="7:8" x14ac:dyDescent="0.35">
      <c r="G38" s="52">
        <f t="shared" si="1"/>
        <v>40204</v>
      </c>
      <c r="H38" s="27">
        <f t="shared" si="0"/>
        <v>40204</v>
      </c>
    </row>
    <row r="39" spans="7:8" x14ac:dyDescent="0.35">
      <c r="G39" s="52">
        <f t="shared" si="1"/>
        <v>40205</v>
      </c>
      <c r="H39" s="27">
        <f t="shared" si="0"/>
        <v>40205</v>
      </c>
    </row>
    <row r="40" spans="7:8" x14ac:dyDescent="0.35">
      <c r="G40" s="52">
        <f t="shared" si="1"/>
        <v>40206</v>
      </c>
      <c r="H40" s="27">
        <f t="shared" si="0"/>
        <v>40206</v>
      </c>
    </row>
    <row r="41" spans="7:8" x14ac:dyDescent="0.35">
      <c r="G41" s="52">
        <f t="shared" si="1"/>
        <v>40207</v>
      </c>
      <c r="H41" s="27">
        <f t="shared" si="0"/>
        <v>40207</v>
      </c>
    </row>
    <row r="42" spans="7:8" x14ac:dyDescent="0.35">
      <c r="G42" s="52">
        <f t="shared" si="1"/>
        <v>40208</v>
      </c>
      <c r="H42" s="27">
        <f t="shared" si="0"/>
        <v>40208</v>
      </c>
    </row>
    <row r="43" spans="7:8" x14ac:dyDescent="0.35">
      <c r="G43" s="52">
        <f t="shared" si="1"/>
        <v>40209</v>
      </c>
      <c r="H43" s="27">
        <f t="shared" si="0"/>
        <v>40209</v>
      </c>
    </row>
    <row r="44" spans="7:8" x14ac:dyDescent="0.35">
      <c r="G44" s="52"/>
      <c r="H44" s="27"/>
    </row>
  </sheetData>
  <mergeCells count="6">
    <mergeCell ref="C17:E17"/>
    <mergeCell ref="B5:B6"/>
    <mergeCell ref="I5:K5"/>
    <mergeCell ref="I6:K6"/>
    <mergeCell ref="B10:C10"/>
    <mergeCell ref="F10:G10"/>
  </mergeCells>
  <phoneticPr fontId="6" type="noConversion"/>
  <conditionalFormatting sqref="G13:H43">
    <cfRule type="expression" dxfId="0" priority="1">
      <formula>$H13="Saturday"</formula>
    </cfRule>
  </conditionalFormatting>
  <dataValidations count="2">
    <dataValidation type="list" allowBlank="1" showInputMessage="1" showErrorMessage="1" sqref="C9" xr:uid="{877183EE-A338-4BFB-A8BC-C350A88A8785}">
      <formula1>$O$8:$O$19</formula1>
    </dataValidation>
    <dataValidation type="list" allowBlank="1" showInputMessage="1" showErrorMessage="1" sqref="B9" xr:uid="{53C18168-A6D1-46E8-BF0E-7C97E6E39BDE}">
      <formula1>$N$8:$N$32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8798-B82E-46A0-AE85-7DA6B9BF83E5}">
  <dimension ref="B2:I51"/>
  <sheetViews>
    <sheetView topLeftCell="A2" zoomScale="77" zoomScaleNormal="117" workbookViewId="0">
      <selection activeCell="B9" sqref="B9"/>
    </sheetView>
  </sheetViews>
  <sheetFormatPr defaultRowHeight="14.5" x14ac:dyDescent="0.35"/>
  <cols>
    <col min="2" max="2" width="8.7265625" customWidth="1"/>
    <col min="3" max="3" width="17.26953125" customWidth="1"/>
    <col min="4" max="4" width="51.36328125" bestFit="1" customWidth="1"/>
    <col min="5" max="5" width="24.7265625" bestFit="1" customWidth="1"/>
    <col min="6" max="6" width="27.26953125" customWidth="1"/>
    <col min="7" max="7" width="45.81640625" customWidth="1"/>
    <col min="9" max="9" width="9.1796875" bestFit="1" customWidth="1"/>
  </cols>
  <sheetData>
    <row r="2" spans="2:9" x14ac:dyDescent="0.35">
      <c r="C2" s="53" t="s">
        <v>117</v>
      </c>
      <c r="D2" s="53" t="s">
        <v>116</v>
      </c>
      <c r="E2" s="53" t="s">
        <v>131</v>
      </c>
    </row>
    <row r="3" spans="2:9" ht="43.5" x14ac:dyDescent="0.35">
      <c r="B3" s="10"/>
      <c r="C3" s="11" t="s">
        <v>53</v>
      </c>
      <c r="D3" s="11" t="s">
        <v>52</v>
      </c>
      <c r="E3" s="11" t="s">
        <v>51</v>
      </c>
      <c r="F3" s="30" t="s">
        <v>115</v>
      </c>
      <c r="G3" s="30"/>
      <c r="H3" s="30"/>
      <c r="I3" s="30" t="s">
        <v>133</v>
      </c>
    </row>
    <row r="4" spans="2:9" x14ac:dyDescent="0.35">
      <c r="B4" s="12" t="s">
        <v>48</v>
      </c>
      <c r="C4" s="12" t="s">
        <v>23</v>
      </c>
      <c r="D4" s="12" t="s">
        <v>49</v>
      </c>
      <c r="E4" s="12" t="s">
        <v>50</v>
      </c>
      <c r="F4" s="31" t="s">
        <v>118</v>
      </c>
      <c r="G4" s="31" t="s">
        <v>119</v>
      </c>
    </row>
    <row r="5" spans="2:9" x14ac:dyDescent="0.35">
      <c r="B5" s="1">
        <f>IF(C5="","",COUNTA($C$5:$C5))</f>
        <v>1</v>
      </c>
      <c r="C5" s="1" t="s">
        <v>111</v>
      </c>
      <c r="D5" s="1">
        <v>9864382300</v>
      </c>
      <c r="E5" s="1" t="s">
        <v>111</v>
      </c>
      <c r="F5" t="b">
        <f>COUNTIF($E$5:$E$12,E5)=1</f>
        <v>1</v>
      </c>
      <c r="G5" t="b">
        <f>LEN(D5)=10</f>
        <v>1</v>
      </c>
      <c r="H5" t="b">
        <f>AND(COUNTIF($D$5:$D$12,D5)=1,LEN(D5)=10,ISNUMBER(D5))</f>
        <v>1</v>
      </c>
      <c r="I5">
        <v>2</v>
      </c>
    </row>
    <row r="6" spans="2:9" x14ac:dyDescent="0.35">
      <c r="B6" s="1">
        <f>IF(C6="","",COUNTA($C$5:$C6))</f>
        <v>2</v>
      </c>
      <c r="C6" s="1" t="s">
        <v>112</v>
      </c>
      <c r="D6" s="1">
        <v>9865434328</v>
      </c>
      <c r="E6" s="1" t="s">
        <v>128</v>
      </c>
      <c r="F6" t="b">
        <f t="shared" ref="F6:F9" si="0">COUNTIF($E$5:$E$12,E6)=1</f>
        <v>1</v>
      </c>
      <c r="G6" t="b">
        <f>LEN(D6)=10</f>
        <v>1</v>
      </c>
      <c r="H6" t="b">
        <f t="shared" ref="H6:H9" si="1">AND(COUNTIF($D$5:$D$12,D6)=1,LEN(D6)=10,ISNUMBER(D6))</f>
        <v>1</v>
      </c>
      <c r="I6">
        <v>22</v>
      </c>
    </row>
    <row r="7" spans="2:9" x14ac:dyDescent="0.35">
      <c r="B7" s="1">
        <f>IF(C7="","",COUNTA($C$5:$C7))</f>
        <v>3</v>
      </c>
      <c r="C7" s="1" t="s">
        <v>113</v>
      </c>
      <c r="D7" s="1">
        <v>9999999999</v>
      </c>
      <c r="E7" s="1" t="s">
        <v>114</v>
      </c>
      <c r="F7" t="b">
        <f t="shared" si="0"/>
        <v>1</v>
      </c>
      <c r="G7" t="b">
        <f t="shared" ref="G7:G9" si="2">LEN(D7)=10</f>
        <v>1</v>
      </c>
      <c r="H7" t="b">
        <f t="shared" si="1"/>
        <v>1</v>
      </c>
      <c r="I7">
        <v>22</v>
      </c>
    </row>
    <row r="8" spans="2:9" x14ac:dyDescent="0.35">
      <c r="B8" s="1">
        <f>IF(C8="","",COUNTA($C$5:$C8))</f>
        <v>4</v>
      </c>
      <c r="C8" s="1" t="s">
        <v>130</v>
      </c>
      <c r="D8" s="1">
        <v>9898989898</v>
      </c>
      <c r="E8" s="1" t="s">
        <v>129</v>
      </c>
      <c r="F8" t="b">
        <f t="shared" si="0"/>
        <v>1</v>
      </c>
      <c r="G8" t="b">
        <f t="shared" si="2"/>
        <v>1</v>
      </c>
      <c r="H8" t="b">
        <f t="shared" si="1"/>
        <v>1</v>
      </c>
      <c r="I8">
        <v>222</v>
      </c>
    </row>
    <row r="9" spans="2:9" x14ac:dyDescent="0.35">
      <c r="B9" s="1" t="str">
        <f>IF(C9="","",COUNTA($C$5:$C9))</f>
        <v/>
      </c>
      <c r="C9" s="1"/>
      <c r="D9" s="1"/>
      <c r="E9" s="1"/>
      <c r="F9" t="b">
        <f t="shared" si="0"/>
        <v>0</v>
      </c>
      <c r="G9" t="b">
        <f t="shared" si="2"/>
        <v>0</v>
      </c>
      <c r="H9" t="b">
        <f t="shared" si="1"/>
        <v>0</v>
      </c>
      <c r="I9">
        <v>222</v>
      </c>
    </row>
    <row r="10" spans="2:9" x14ac:dyDescent="0.35">
      <c r="B10" s="1" t="str">
        <f>IF(C10="","",COUNTA($C$5:$C10))</f>
        <v/>
      </c>
      <c r="C10" s="1"/>
      <c r="D10" s="1"/>
      <c r="E10" s="1"/>
    </row>
    <row r="11" spans="2:9" x14ac:dyDescent="0.35">
      <c r="B11" s="1" t="str">
        <f>IF(C11="","",COUNTA($C$5:$C11))</f>
        <v/>
      </c>
      <c r="C11" s="1"/>
      <c r="D11" s="1"/>
      <c r="E11" s="1"/>
    </row>
    <row r="12" spans="2:9" x14ac:dyDescent="0.35">
      <c r="B12" s="1" t="str">
        <f>IF(C12="","",COUNTA($C$5:$C12))</f>
        <v/>
      </c>
      <c r="C12" s="1"/>
      <c r="D12" s="1"/>
      <c r="E12" s="1"/>
    </row>
    <row r="14" spans="2:9" x14ac:dyDescent="0.35">
      <c r="D14" s="53" t="s">
        <v>132</v>
      </c>
    </row>
    <row r="28" spans="3:7" ht="29" x14ac:dyDescent="0.35">
      <c r="C28" s="11" t="s">
        <v>120</v>
      </c>
      <c r="D28" s="11" t="s">
        <v>53</v>
      </c>
      <c r="E28" s="11" t="s">
        <v>52</v>
      </c>
      <c r="F28" s="11" t="s">
        <v>51</v>
      </c>
      <c r="G28" s="30" t="s">
        <v>115</v>
      </c>
    </row>
    <row r="29" spans="3:7" x14ac:dyDescent="0.35">
      <c r="C29" s="34" t="s">
        <v>48</v>
      </c>
      <c r="D29" s="35" t="s">
        <v>23</v>
      </c>
      <c r="E29" s="35" t="s">
        <v>49</v>
      </c>
      <c r="F29" s="36" t="s">
        <v>50</v>
      </c>
      <c r="G29" s="31" t="s">
        <v>118</v>
      </c>
    </row>
    <row r="30" spans="3:7" x14ac:dyDescent="0.35">
      <c r="C30" s="32">
        <f>IF(D30="","",COUNTA($D$30:$D30))</f>
        <v>1</v>
      </c>
      <c r="D30" s="1" t="s">
        <v>111</v>
      </c>
      <c r="E30" s="1">
        <v>9808989880</v>
      </c>
      <c r="F30" s="33" t="s">
        <v>111</v>
      </c>
      <c r="G30" t="b">
        <v>1</v>
      </c>
    </row>
    <row r="31" spans="3:7" x14ac:dyDescent="0.35">
      <c r="C31" s="32" t="str">
        <f>IF(D31="","",COUNTA($D$30:$D31))</f>
        <v/>
      </c>
      <c r="D31" s="1"/>
      <c r="E31" s="1"/>
      <c r="F31" s="33"/>
    </row>
    <row r="32" spans="3:7" x14ac:dyDescent="0.35">
      <c r="C32" s="32" t="str">
        <f>IF(D32="","",COUNTA($D$30:$D32))</f>
        <v/>
      </c>
      <c r="D32" s="1"/>
      <c r="E32" s="1"/>
      <c r="F32" s="33"/>
    </row>
    <row r="33" spans="3:6" x14ac:dyDescent="0.35">
      <c r="C33" s="32" t="str">
        <f>IF(D33="","",COUNTA($D$30:$D33))</f>
        <v/>
      </c>
      <c r="D33" s="1"/>
      <c r="E33" s="1"/>
      <c r="F33" s="33"/>
    </row>
    <row r="34" spans="3:6" x14ac:dyDescent="0.35">
      <c r="C34" s="32" t="str">
        <f>IF(D34="","",COUNTA($D$30:$D34))</f>
        <v/>
      </c>
      <c r="D34" s="1"/>
      <c r="E34" s="1"/>
      <c r="F34" s="33"/>
    </row>
    <row r="35" spans="3:6" x14ac:dyDescent="0.35">
      <c r="C35" s="32" t="str">
        <f>IF(D35="","",COUNTA($D$30:$D35))</f>
        <v/>
      </c>
      <c r="D35" s="1"/>
      <c r="E35" s="1"/>
      <c r="F35" s="33"/>
    </row>
    <row r="36" spans="3:6" x14ac:dyDescent="0.35">
      <c r="C36" s="32" t="str">
        <f>IF(D36="","",COUNTA($D$30:$D36))</f>
        <v/>
      </c>
      <c r="D36" s="1"/>
      <c r="E36" s="1"/>
      <c r="F36" s="33"/>
    </row>
    <row r="37" spans="3:6" x14ac:dyDescent="0.35">
      <c r="C37" s="37" t="str">
        <f>IF(D37="","",COUNTA($D$30:$D37))</f>
        <v/>
      </c>
      <c r="D37" s="38"/>
      <c r="E37" s="38"/>
      <c r="F37" s="39"/>
    </row>
    <row r="41" spans="3:6" x14ac:dyDescent="0.35">
      <c r="E41" t="s">
        <v>123</v>
      </c>
    </row>
    <row r="42" spans="3:6" ht="29" x14ac:dyDescent="0.35">
      <c r="C42" s="10"/>
      <c r="D42" s="11" t="s">
        <v>53</v>
      </c>
      <c r="E42" s="11" t="s">
        <v>52</v>
      </c>
      <c r="F42" s="11" t="s">
        <v>51</v>
      </c>
    </row>
    <row r="43" spans="3:6" x14ac:dyDescent="0.35">
      <c r="C43" s="12" t="s">
        <v>48</v>
      </c>
      <c r="D43" s="12" t="s">
        <v>23</v>
      </c>
      <c r="E43" s="12" t="s">
        <v>49</v>
      </c>
      <c r="F43" s="12" t="s">
        <v>50</v>
      </c>
    </row>
    <row r="44" spans="3:6" x14ac:dyDescent="0.35">
      <c r="C44" s="1">
        <f>IF($D44="","",COUNTA($D$44:$D44))</f>
        <v>1</v>
      </c>
      <c r="D44" s="1" t="s">
        <v>122</v>
      </c>
      <c r="E44" s="1">
        <v>1234567890</v>
      </c>
      <c r="F44" s="1" t="s">
        <v>121</v>
      </c>
    </row>
    <row r="45" spans="3:6" x14ac:dyDescent="0.35">
      <c r="C45" s="1" t="str">
        <f>IF($D45="","",COUNTA($D$44:$D45))</f>
        <v/>
      </c>
      <c r="D45" s="1"/>
      <c r="E45" s="1">
        <v>1234567895</v>
      </c>
      <c r="F45" s="1"/>
    </row>
    <row r="46" spans="3:6" x14ac:dyDescent="0.35">
      <c r="C46" s="1" t="str">
        <f>IF($D46="","",COUNTA($D$44:$D46))</f>
        <v/>
      </c>
      <c r="D46" s="1"/>
      <c r="E46" s="1"/>
      <c r="F46" s="1"/>
    </row>
    <row r="47" spans="3:6" x14ac:dyDescent="0.35">
      <c r="C47" s="1" t="str">
        <f>IF($D47="","",COUNTA($D$44:$D47))</f>
        <v/>
      </c>
      <c r="D47" s="1"/>
      <c r="E47" s="1"/>
      <c r="F47" s="1"/>
    </row>
    <row r="48" spans="3:6" x14ac:dyDescent="0.35">
      <c r="C48" s="1" t="str">
        <f>IF($D48="","",COUNTA($D$44:$D48))</f>
        <v/>
      </c>
      <c r="D48" s="1"/>
      <c r="E48" s="1"/>
      <c r="F48" s="1"/>
    </row>
    <row r="49" spans="3:6" x14ac:dyDescent="0.35">
      <c r="C49" s="1" t="str">
        <f>IF($D49="","",COUNTA($D$44:$D49))</f>
        <v/>
      </c>
      <c r="D49" s="1"/>
      <c r="E49" s="1"/>
      <c r="F49" s="1"/>
    </row>
    <row r="50" spans="3:6" x14ac:dyDescent="0.35">
      <c r="C50" s="1" t="str">
        <f>IF($D50="","",COUNTA($D$44:$D50))</f>
        <v/>
      </c>
      <c r="D50" s="1"/>
      <c r="E50" s="1"/>
      <c r="F50" s="1"/>
    </row>
    <row r="51" spans="3:6" x14ac:dyDescent="0.35">
      <c r="C51" s="1" t="str">
        <f>IF($D51="","",COUNTA($D$44:$D51))</f>
        <v/>
      </c>
      <c r="D51" s="1"/>
      <c r="E51" s="1"/>
      <c r="F51" s="1"/>
    </row>
  </sheetData>
  <dataValidations count="9">
    <dataValidation type="custom" allowBlank="1" showInputMessage="1" showErrorMessage="1" sqref="C5:C12 D44:D51" xr:uid="{5A6B0510-47A7-4240-8A32-8CB35AB8A399}">
      <formula1>ISTEXT(C5)</formula1>
    </dataValidation>
    <dataValidation type="custom" allowBlank="1" showInputMessage="1" showErrorMessage="1" sqref="D30:D37" xr:uid="{B7382EAF-AD28-4F3F-8282-281B46D1997C}">
      <formula1>ISTEXT(D30:D37)</formula1>
    </dataValidation>
    <dataValidation type="custom" allowBlank="1" showInputMessage="1" showErrorMessage="1" sqref="F30:F37" xr:uid="{6073F933-F1A4-44A2-986F-4FC1A910180D}">
      <formula1>COUNTIF($F$30:$F30,F30)=1</formula1>
    </dataValidation>
    <dataValidation type="custom" allowBlank="1" showInputMessage="1" showErrorMessage="1" sqref="E30:E37" xr:uid="{3D73CBD8-8A62-4E99-BE87-D8472105B470}">
      <formula1>AND(COUNTIF($E$30:$E30,E30)=1,LEN(E30)=10,ISNUMBER(E30))</formula1>
    </dataValidation>
    <dataValidation type="custom" allowBlank="1" showInputMessage="1" showErrorMessage="1" sqref="F44:F51" xr:uid="{AB99DC7B-1A18-48D3-A81D-CEF65D146EB0}">
      <formula1>COUNTIF($F$44:$F44,F44)=1</formula1>
    </dataValidation>
    <dataValidation type="custom" allowBlank="1" showInputMessage="1" showErrorMessage="1" sqref="E44:E51" xr:uid="{88074290-C2ED-41FA-B5B7-8901BC513EBB}">
      <formula1>AND(COUNTIF($E$44:$E44,E44)=1,LEN(E44)=10,ISNUMBER(E44))</formula1>
    </dataValidation>
    <dataValidation type="custom" allowBlank="1" showInputMessage="1" showErrorMessage="1" sqref="E5:E12" xr:uid="{08DF5465-6ABA-49A7-B10B-0F2A3A85F890}">
      <formula1>COUNTIF($E$5:$E$12,E5)=1</formula1>
    </dataValidation>
    <dataValidation type="custom" allowBlank="1" showInputMessage="1" showErrorMessage="1" sqref="D5:D12" xr:uid="{D8D3EF14-329D-4082-BCB6-99857AB9EFB7}">
      <formula1>AND(ISNUMBER(D5),LEN(D5)=10,COUNTIF($D$5:$D$12,D5)=1)</formula1>
    </dataValidation>
    <dataValidation type="custom" allowBlank="1" showInputMessage="1" showErrorMessage="1" sqref="I5:I9" xr:uid="{6C661006-3FE5-4885-8382-436C8442F5B4}">
      <formula1>MOD(I5,2)=0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14AC-4802-49F9-BE6A-362723B26F70}">
  <dimension ref="C4:J18"/>
  <sheetViews>
    <sheetView topLeftCell="A3" workbookViewId="0">
      <selection activeCell="C7" sqref="C7"/>
    </sheetView>
  </sheetViews>
  <sheetFormatPr defaultRowHeight="14.5" x14ac:dyDescent="0.35"/>
  <sheetData>
    <row r="4" spans="3:10" x14ac:dyDescent="0.35">
      <c r="C4" s="15" t="s">
        <v>79</v>
      </c>
    </row>
    <row r="6" spans="3:10" x14ac:dyDescent="0.35">
      <c r="C6" s="16" t="s">
        <v>80</v>
      </c>
      <c r="D6" s="16"/>
      <c r="E6" s="16" t="s">
        <v>81</v>
      </c>
      <c r="H6" s="16" t="s">
        <v>80</v>
      </c>
      <c r="I6" s="16"/>
      <c r="J6" s="16" t="s">
        <v>81</v>
      </c>
    </row>
    <row r="7" spans="3:10" x14ac:dyDescent="0.35">
      <c r="C7" s="14">
        <f>IF(E7="","",COUNTA($E$7:E7))</f>
        <v>1</v>
      </c>
      <c r="D7" s="14"/>
      <c r="E7" s="14" t="s">
        <v>82</v>
      </c>
      <c r="H7" s="17">
        <f>IF(J7="","",COUNTA($J$7:J7))</f>
        <v>1</v>
      </c>
      <c r="I7" s="18"/>
      <c r="J7" s="17" t="s">
        <v>89</v>
      </c>
    </row>
    <row r="8" spans="3:10" x14ac:dyDescent="0.35">
      <c r="C8" s="14">
        <f>IF(E8="","",COUNTA($E$7:E8))</f>
        <v>2</v>
      </c>
      <c r="D8" s="1"/>
      <c r="E8" s="14" t="s">
        <v>83</v>
      </c>
      <c r="H8" s="17" t="str">
        <f>IF(J8="","",COUNTA($J$7:J8))</f>
        <v/>
      </c>
      <c r="I8" s="18"/>
      <c r="J8" s="17"/>
    </row>
    <row r="9" spans="3:10" x14ac:dyDescent="0.35">
      <c r="C9" s="14">
        <f>IF(E9="","",COUNTA($E$7:E9))</f>
        <v>3</v>
      </c>
      <c r="D9" s="1"/>
      <c r="E9" s="14" t="s">
        <v>84</v>
      </c>
      <c r="H9" s="17" t="str">
        <f>IF(J9="","",COUNTA($J$7:J9))</f>
        <v/>
      </c>
      <c r="I9" s="18"/>
      <c r="J9" s="17"/>
    </row>
    <row r="10" spans="3:10" x14ac:dyDescent="0.35">
      <c r="C10" s="14">
        <f>IF(E10="","",COUNTA($E$7:E10))</f>
        <v>4</v>
      </c>
      <c r="D10" s="1"/>
      <c r="E10" s="14" t="s">
        <v>85</v>
      </c>
      <c r="H10" s="17">
        <f>IF(J10="","",COUNTA($J$7:J10))</f>
        <v>2</v>
      </c>
      <c r="I10" s="18"/>
      <c r="J10" s="17" t="s">
        <v>92</v>
      </c>
    </row>
    <row r="11" spans="3:10" x14ac:dyDescent="0.35">
      <c r="C11" s="14">
        <f>IF(E11="","",COUNTA($E$7:E11))</f>
        <v>5</v>
      </c>
      <c r="D11" s="1"/>
      <c r="E11" s="14" t="s">
        <v>86</v>
      </c>
      <c r="H11" s="17" t="str">
        <f>IF(J11="","",COUNTA($J$7:J11))</f>
        <v/>
      </c>
      <c r="I11" s="18"/>
      <c r="J11" s="17"/>
    </row>
    <row r="12" spans="3:10" x14ac:dyDescent="0.35">
      <c r="C12" s="14">
        <f>IF(E12="","",COUNTA($E$7:E12))</f>
        <v>6</v>
      </c>
      <c r="D12" s="1"/>
      <c r="E12" s="14" t="s">
        <v>87</v>
      </c>
      <c r="H12" s="17" t="str">
        <f>IF(J12="","",COUNTA($J$7:J12))</f>
        <v/>
      </c>
      <c r="I12" s="18"/>
      <c r="J12" s="17"/>
    </row>
    <row r="13" spans="3:10" x14ac:dyDescent="0.35">
      <c r="C13" s="14" t="str">
        <f>IF(E13="","",COUNTA($E$7:E13))</f>
        <v/>
      </c>
      <c r="D13" s="1"/>
      <c r="E13" s="14"/>
      <c r="H13" s="17" t="str">
        <f>IF(J13="","",COUNTA($J$7:J13))</f>
        <v/>
      </c>
      <c r="I13" s="18"/>
      <c r="J13" s="17"/>
    </row>
    <row r="14" spans="3:10" x14ac:dyDescent="0.35">
      <c r="C14" s="14">
        <f>IF(E14="","",COUNTA($E$7:E14))</f>
        <v>7</v>
      </c>
      <c r="D14" s="1"/>
      <c r="E14" s="14" t="s">
        <v>88</v>
      </c>
      <c r="H14" s="17">
        <f>IF(J14="","",COUNTA($J$7:J14))</f>
        <v>3</v>
      </c>
      <c r="I14" s="18"/>
      <c r="J14" s="17" t="s">
        <v>90</v>
      </c>
    </row>
    <row r="15" spans="3:10" x14ac:dyDescent="0.35">
      <c r="H15" s="17" t="str">
        <f>IF(J15="","",COUNTA($J$7:J15))</f>
        <v/>
      </c>
      <c r="I15" s="18"/>
      <c r="J15" s="17"/>
    </row>
    <row r="16" spans="3:10" x14ac:dyDescent="0.35">
      <c r="H16" s="17" t="str">
        <f>IF(J16="","",COUNTA($J$7:J16))</f>
        <v/>
      </c>
      <c r="I16" s="18"/>
      <c r="J16" s="17"/>
    </row>
    <row r="17" spans="8:10" x14ac:dyDescent="0.35">
      <c r="H17" s="17">
        <f>IF(J17="","",COUNTA($J$7:J17))</f>
        <v>4</v>
      </c>
      <c r="I17" s="18"/>
      <c r="J17" s="17" t="s">
        <v>91</v>
      </c>
    </row>
    <row r="18" spans="8:10" x14ac:dyDescent="0.35">
      <c r="H18" s="17" t="str">
        <f>IF(J18="","",COUNTA($J$7:J18))</f>
        <v/>
      </c>
      <c r="I18" s="18"/>
      <c r="J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Sheet4!Extract</vt:lpstr>
      <vt:lpstr>Sheet7!Extract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2024-05-04T15:48:39Z</dcterms:created>
  <dcterms:modified xsi:type="dcterms:W3CDTF">2024-06-12T13:52:14Z</dcterms:modified>
</cp:coreProperties>
</file>