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Desktop\Github Uploading\DataTrain-for-THz-communication-in-ML\New Data\"/>
    </mc:Choice>
  </mc:AlternateContent>
  <xr:revisionPtr revIDLastSave="0" documentId="13_ncr:1_{AEF2AA34-38EF-482A-966D-B9A39123F561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2" i="1" l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</calcChain>
</file>

<file path=xl/sharedStrings.xml><?xml version="1.0" encoding="utf-8"?>
<sst xmlns="http://schemas.openxmlformats.org/spreadsheetml/2006/main" count="12" uniqueCount="8">
  <si>
    <t>blood</t>
  </si>
  <si>
    <t>skin</t>
  </si>
  <si>
    <t>Fat</t>
  </si>
  <si>
    <t>Frequency(THz)</t>
  </si>
  <si>
    <t>refractive index</t>
  </si>
  <si>
    <t>absorption coefficient(mm^-1)</t>
  </si>
  <si>
    <t>Path loss (blood) distance d=1mm</t>
  </si>
  <si>
    <t>Path loss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</si>
</sst>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C1" zoomScaleNormal="100" workbookViewId="0">
      <selection activeCell="J17" sqref="J17"/>
    </sheetView>
  </sheetViews>
  <sheetFormatPr defaultColWidth="9" defaultRowHeight="13.8"/>
  <cols>
    <col min="1" max="1" width="17.109375" style="1" customWidth="1"/>
    <col min="2" max="2" width="9" style="1" customWidth="1"/>
    <col min="3" max="3" width="11.109375" style="1" customWidth="1"/>
    <col min="4" max="5" width="9" style="1" customWidth="1"/>
    <col min="6" max="6" width="6.44140625" style="1" customWidth="1"/>
    <col min="7" max="7" width="12.44140625" style="1" customWidth="1"/>
    <col min="8" max="8" width="17.44140625" style="1" customWidth="1"/>
    <col min="9" max="9" width="10" style="1" customWidth="1"/>
    <col min="10" max="10" width="13.21875" style="1" customWidth="1"/>
    <col min="11" max="11" width="18.5546875" style="1" customWidth="1"/>
    <col min="12" max="12" width="9" style="1" customWidth="1"/>
    <col min="13" max="13" width="28.33203125" style="1" customWidth="1"/>
    <col min="14" max="14" width="9" style="1" customWidth="1"/>
    <col min="15" max="15" width="13.21875" style="1" customWidth="1"/>
    <col min="16" max="16" width="21.6640625" style="1" customWidth="1"/>
    <col min="17" max="17" width="9" style="1" customWidth="1"/>
    <col min="18" max="16384" width="9" style="1"/>
  </cols>
  <sheetData>
    <row r="1" spans="1:15" ht="14.4" thickBot="1">
      <c r="B1" s="2" t="s">
        <v>0</v>
      </c>
      <c r="C1" s="1" t="s">
        <v>1</v>
      </c>
      <c r="D1" s="1" t="s">
        <v>2</v>
      </c>
      <c r="I1" s="2" t="s">
        <v>0</v>
      </c>
      <c r="J1" s="1" t="s">
        <v>1</v>
      </c>
      <c r="K1" s="1" t="s">
        <v>2</v>
      </c>
    </row>
    <row r="2" spans="1:15" ht="14.4" customHeight="1" thickTop="1" thickBot="1">
      <c r="A2" s="3" t="s">
        <v>3</v>
      </c>
      <c r="B2" s="6" t="s">
        <v>4</v>
      </c>
      <c r="C2" s="7"/>
      <c r="D2" s="7"/>
      <c r="H2" s="3" t="s">
        <v>3</v>
      </c>
      <c r="I2" s="8" t="s">
        <v>5</v>
      </c>
      <c r="J2" s="8"/>
      <c r="K2" s="8"/>
      <c r="M2" s="1" t="s">
        <v>6</v>
      </c>
      <c r="O2" s="1" t="s">
        <v>7</v>
      </c>
    </row>
    <row r="3" spans="1:15" ht="14.4" thickTop="1">
      <c r="A3" s="4">
        <v>0.2</v>
      </c>
      <c r="B3" s="4">
        <v>2.7107999999999999</v>
      </c>
      <c r="C3" s="1">
        <v>2.4878029574414602</v>
      </c>
      <c r="D3" s="4">
        <v>2.0305</v>
      </c>
      <c r="H3" s="4">
        <v>0.2</v>
      </c>
      <c r="I3" s="4">
        <v>11.7758</v>
      </c>
      <c r="J3" s="1">
        <v>7.2400045477534798</v>
      </c>
      <c r="K3" s="4">
        <v>4.0488999999999997</v>
      </c>
      <c r="M3" s="1">
        <f>(4*PI()*A3*10^12*B3*1*10^(-3)/(3*10^8))^2*EXP(I3*10^3*1*10^(-3))</f>
        <v>67080628.633949727</v>
      </c>
      <c r="O3" s="1">
        <f>20*LOG10(M3)</f>
        <v>156.53194247730238</v>
      </c>
    </row>
    <row r="4" spans="1:15">
      <c r="A4" s="4">
        <v>0.4</v>
      </c>
      <c r="B4" s="4">
        <v>2.2105000000000001</v>
      </c>
      <c r="C4" s="1">
        <v>2.24613900229821</v>
      </c>
      <c r="D4" s="4">
        <v>1.9319</v>
      </c>
      <c r="H4" s="4">
        <v>0.4</v>
      </c>
      <c r="I4" s="4">
        <v>16.021799999999999</v>
      </c>
      <c r="J4" s="1">
        <v>9.4904805615743193</v>
      </c>
      <c r="K4" s="4">
        <v>5.8963999999999999</v>
      </c>
      <c r="M4" s="1">
        <f>(4*PI()*A4*10^12*B4*1*10^(-3)/(3*10^8))^2*EXP(I4*10^3*1*10^(-3))</f>
        <v>12458265154.310408</v>
      </c>
      <c r="O4" s="1">
        <f>20*LOG10(M4)</f>
        <v>201.90915139804196</v>
      </c>
    </row>
    <row r="5" spans="1:15">
      <c r="A5" s="4">
        <v>0.6</v>
      </c>
      <c r="B5" s="4">
        <v>2.0427</v>
      </c>
      <c r="C5" s="1">
        <v>2.1656569091481299</v>
      </c>
      <c r="D5" s="4">
        <v>1.8658999999999999</v>
      </c>
      <c r="H5" s="4">
        <v>0.6</v>
      </c>
      <c r="I5" s="4">
        <v>18.676100000000002</v>
      </c>
      <c r="J5" s="1">
        <v>11.736954589142499</v>
      </c>
      <c r="K5" s="4">
        <v>8.0317000000000007</v>
      </c>
      <c r="M5" s="1">
        <f>(4*PI()*A5*10^12*B5*1*10^(-3)/(3*10^8))^2*EXP(I5*10^3*1*10^(-3))</f>
        <v>340264052931.72351</v>
      </c>
      <c r="O5" s="1">
        <f>20*LOG10(M5)</f>
        <v>230.63632141282977</v>
      </c>
    </row>
    <row r="6" spans="1:15">
      <c r="A6" s="4">
        <v>0.8</v>
      </c>
      <c r="B6" s="4">
        <v>1.9573</v>
      </c>
      <c r="C6" s="1">
        <v>2.1113866386576801</v>
      </c>
      <c r="D6" s="4">
        <v>1.8101</v>
      </c>
      <c r="H6" s="4">
        <v>0.8</v>
      </c>
      <c r="I6" s="4">
        <v>20.972100000000001</v>
      </c>
      <c r="J6" s="1">
        <v>14.240531427233901</v>
      </c>
      <c r="K6" s="4">
        <v>10.031499999999999</v>
      </c>
      <c r="M6" s="1">
        <f>(4*PI()*A6*10^12*B6*1*10^(-3)/(3*10^8))^2*EXP(I6*10^3*1*10^(-3))</f>
        <v>5517461211766.0313</v>
      </c>
      <c r="O6" s="1">
        <f>20*LOG10(M6)</f>
        <v>254.83478577432609</v>
      </c>
    </row>
    <row r="7" spans="1:15">
      <c r="A7" s="4">
        <v>1</v>
      </c>
      <c r="B7" s="4">
        <v>1.9013</v>
      </c>
      <c r="C7" s="1">
        <v>2.0650120687507898</v>
      </c>
      <c r="D7" s="4">
        <v>1.7648999999999999</v>
      </c>
      <c r="H7" s="4">
        <v>1</v>
      </c>
      <c r="I7" s="4">
        <v>23.172599999999999</v>
      </c>
      <c r="J7" s="1">
        <v>16.8460529408516</v>
      </c>
      <c r="K7" s="4">
        <v>11.707700000000001</v>
      </c>
      <c r="M7" s="1">
        <f>(4*PI()*A7*10^12*B7*1*10^(-3)/(3*10^8))^2*EXP(I7*10^3*1*10^(-3))</f>
        <v>73453217878909.516</v>
      </c>
      <c r="O7" s="1">
        <f>20*LOG10(M7)</f>
        <v>277.32021652708426</v>
      </c>
    </row>
    <row r="8" spans="1:15">
      <c r="A8" s="4">
        <v>1.2</v>
      </c>
      <c r="B8" s="4">
        <v>1.8588</v>
      </c>
      <c r="C8" s="1">
        <v>2.02337458589066</v>
      </c>
      <c r="D8" s="4">
        <v>1.7295</v>
      </c>
      <c r="H8" s="4">
        <v>1.2</v>
      </c>
      <c r="I8" s="4">
        <v>25.308800000000002</v>
      </c>
      <c r="J8" s="1">
        <v>19.394905452532299</v>
      </c>
      <c r="K8" s="4">
        <v>13.043200000000001</v>
      </c>
      <c r="M8" s="1">
        <f>(4*PI()*A8*10^12*B8*1*10^(-3)/(3*10^8))^2*EXP(I8*10^3*1*10^(-3))</f>
        <v>856006814271147.75</v>
      </c>
      <c r="O8" s="1">
        <f>20*LOG10(M8)</f>
        <v>298.64954443813599</v>
      </c>
    </row>
    <row r="9" spans="1:15">
      <c r="A9" s="4">
        <v>1.4</v>
      </c>
      <c r="B9" s="4">
        <v>1.8239000000000001</v>
      </c>
      <c r="C9" s="1">
        <v>1.9860504810155599</v>
      </c>
      <c r="D9" s="4">
        <v>1.7020999999999999</v>
      </c>
      <c r="H9" s="4">
        <v>1.4</v>
      </c>
      <c r="I9" s="4">
        <v>27.354399999999998</v>
      </c>
      <c r="J9" s="1">
        <v>21.781510077866301</v>
      </c>
      <c r="K9" s="4">
        <v>14.0876</v>
      </c>
      <c r="M9" s="1">
        <f>(4*PI()*A9*10^12*B9*1*10^(-3)/(3*10^8))^2*EXP(I9*10^3*1*10^(-3))</f>
        <v>8675615827705397</v>
      </c>
      <c r="O9" s="1">
        <f>20*LOG10(M9)</f>
        <v>318.76600624812096</v>
      </c>
    </row>
    <row r="10" spans="1:15">
      <c r="A10" s="4">
        <v>1.6</v>
      </c>
      <c r="B10" s="4">
        <v>1.794</v>
      </c>
      <c r="C10" s="1">
        <v>1.95296886901</v>
      </c>
      <c r="D10" s="4">
        <v>1.6809000000000001</v>
      </c>
      <c r="H10" s="4">
        <v>1.6</v>
      </c>
      <c r="I10" s="4">
        <v>29.278199999999998</v>
      </c>
      <c r="J10" s="1">
        <v>23.951465304955601</v>
      </c>
      <c r="K10" s="4">
        <v>14.8994</v>
      </c>
      <c r="M10" s="1">
        <f>(4*PI()*A10*10^12*B10*1*10^(-3)/(3*10^8))^2*EXP(I10*10^3*1*10^(-3))</f>
        <v>7.5062454482432384E+16</v>
      </c>
      <c r="O10" s="1">
        <f>20*LOG10(M10)</f>
        <v>337.50845522785306</v>
      </c>
    </row>
    <row r="11" spans="1:15">
      <c r="A11" s="4">
        <v>1.8</v>
      </c>
      <c r="B11" s="4">
        <v>1.7681</v>
      </c>
      <c r="C11" s="1">
        <v>1.92394733689803</v>
      </c>
      <c r="D11" s="4">
        <v>1.6644000000000001</v>
      </c>
      <c r="H11" s="4">
        <v>1.8</v>
      </c>
      <c r="I11" s="4">
        <v>31.058299999999999</v>
      </c>
      <c r="J11" s="1">
        <v>25.887086622965398</v>
      </c>
      <c r="K11" s="4">
        <v>15.535500000000001</v>
      </c>
      <c r="M11" s="1">
        <f>(4*PI()*A11*10^12*B11*1*10^(-3)/(3*10^8))^2*EXP(I11*10^3*1*10^(-3))</f>
        <v>5.472480017119808E+17</v>
      </c>
      <c r="O11" s="1">
        <f>20*LOG10(M11)</f>
        <v>354.76368368814178</v>
      </c>
    </row>
    <row r="12" spans="1:15" ht="14.4" thickBot="1">
      <c r="A12" s="5">
        <v>2</v>
      </c>
      <c r="B12" s="5">
        <v>1.7454000000000001</v>
      </c>
      <c r="C12" s="1">
        <v>1.89866753346034</v>
      </c>
      <c r="D12" s="5">
        <v>1.6514</v>
      </c>
      <c r="H12" s="5">
        <v>2</v>
      </c>
      <c r="I12" s="5">
        <v>32.684699999999999</v>
      </c>
      <c r="J12" s="1">
        <v>27.5931946323274</v>
      </c>
      <c r="K12" s="5">
        <v>16.037600000000001</v>
      </c>
      <c r="M12" s="1">
        <f>(4*PI()*A12*10^12*B12*1*10^(-3)/(3*10^8))^2*EXP(I12*10^3*1*10^(-3))</f>
        <v>3.3482047320549898E+18</v>
      </c>
      <c r="O12" s="1">
        <f>20*LOG10(M12)</f>
        <v>370.49624011714906</v>
      </c>
    </row>
    <row r="13" spans="1:15" ht="14.4" thickTop="1"/>
  </sheetData>
  <mergeCells count="2">
    <mergeCell ref="B2:D2"/>
    <mergeCell ref="I2: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Mizan</cp:lastModifiedBy>
  <dcterms:created xsi:type="dcterms:W3CDTF">2020-10-13T08:29:00Z</dcterms:created>
  <dcterms:modified xsi:type="dcterms:W3CDTF">2020-10-24T19:15:18Z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