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S-PC\Desktop\"/>
    </mc:Choice>
  </mc:AlternateContent>
  <bookViews>
    <workbookView xWindow="0" yWindow="0" windowWidth="22320" windowHeight="108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 s="1"/>
  <c r="AC5" i="1" s="1"/>
  <c r="AD3" i="1"/>
  <c r="AE3" i="1"/>
  <c r="AC3" i="1"/>
  <c r="AE2" i="1"/>
  <c r="AD2" i="1"/>
  <c r="Y5" i="1"/>
  <c r="X4" i="1"/>
  <c r="X5" i="1"/>
  <c r="X3" i="1"/>
  <c r="T4" i="1"/>
  <c r="U4" i="1"/>
  <c r="V4" i="1"/>
  <c r="W4" i="1"/>
  <c r="U3" i="1"/>
  <c r="V3" i="1"/>
  <c r="W3" i="1" s="1"/>
  <c r="T3" i="1"/>
  <c r="W2" i="1"/>
  <c r="V2" i="1"/>
  <c r="U2" i="1"/>
  <c r="P5" i="1"/>
  <c r="L4" i="1"/>
  <c r="L5" i="1"/>
  <c r="L3" i="1"/>
  <c r="N2" i="1"/>
  <c r="K3" i="1" s="1"/>
  <c r="M2" i="1"/>
  <c r="L2" i="1"/>
  <c r="G2" i="1"/>
  <c r="E2" i="1"/>
  <c r="F2" i="1" s="1"/>
  <c r="D2" i="1"/>
  <c r="C2" i="1"/>
  <c r="AD5" i="1" l="1"/>
  <c r="AC6" i="1" s="1"/>
  <c r="AE4" i="1"/>
  <c r="T5" i="1"/>
  <c r="O3" i="1"/>
  <c r="M3" i="1"/>
  <c r="N3" i="1" s="1"/>
  <c r="K4" i="1" s="1"/>
  <c r="A3" i="1"/>
  <c r="B3" i="1"/>
  <c r="G3" i="1" s="1"/>
  <c r="AE6" i="1" l="1"/>
  <c r="AD6" i="1"/>
  <c r="AC7" i="1" s="1"/>
  <c r="AE5" i="1"/>
  <c r="U5" i="1"/>
  <c r="W5" i="1" s="1"/>
  <c r="V5" i="1"/>
  <c r="M4" i="1"/>
  <c r="O4" i="1"/>
  <c r="N4" i="1"/>
  <c r="K5" i="1" s="1"/>
  <c r="O5" i="1" s="1"/>
  <c r="C3" i="1"/>
  <c r="E3" i="1" s="1"/>
  <c r="D3" i="1"/>
  <c r="F3" i="1" s="1"/>
  <c r="AD7" i="1" l="1"/>
  <c r="A4" i="1"/>
  <c r="B4" i="1"/>
  <c r="G4" i="1" s="1"/>
  <c r="M5" i="1"/>
  <c r="N5" i="1"/>
  <c r="AE7" i="1" l="1"/>
  <c r="D4" i="1"/>
  <c r="C4" i="1"/>
  <c r="E4" i="1" s="1"/>
  <c r="F4" i="1" l="1"/>
  <c r="A5" i="1" l="1"/>
  <c r="B5" i="1"/>
  <c r="G5" i="1" s="1"/>
  <c r="D5" i="1" l="1"/>
  <c r="C5" i="1"/>
  <c r="E5" i="1" s="1"/>
  <c r="F5" i="1" l="1"/>
  <c r="B6" i="1" l="1"/>
  <c r="A6" i="1"/>
  <c r="C6" i="1" l="1"/>
  <c r="E6" i="1" s="1"/>
  <c r="D6" i="1"/>
  <c r="F6" i="1" s="1"/>
  <c r="G6" i="1"/>
  <c r="B7" i="1" l="1"/>
  <c r="A7" i="1"/>
  <c r="D7" i="1" l="1"/>
  <c r="C7" i="1"/>
  <c r="E7" i="1" s="1"/>
  <c r="G7" i="1"/>
  <c r="F7" i="1" l="1"/>
  <c r="A8" i="1" l="1"/>
  <c r="B8" i="1"/>
  <c r="G8" i="1" s="1"/>
  <c r="C8" i="1" l="1"/>
  <c r="E8" i="1" s="1"/>
  <c r="D8" i="1"/>
  <c r="F8" i="1" s="1"/>
  <c r="A9" i="1" l="1"/>
  <c r="B9" i="1"/>
  <c r="G9" i="1" s="1"/>
  <c r="D9" i="1" l="1"/>
  <c r="C9" i="1"/>
  <c r="E9" i="1" s="1"/>
  <c r="F9" i="1" l="1"/>
  <c r="A10" i="1" l="1"/>
  <c r="B10" i="1"/>
  <c r="G10" i="1" s="1"/>
  <c r="D10" i="1" l="1"/>
  <c r="C10" i="1"/>
  <c r="E10" i="1" s="1"/>
  <c r="F10" i="1" l="1"/>
  <c r="B11" i="1" l="1"/>
  <c r="A11" i="1"/>
  <c r="C11" i="1" l="1"/>
  <c r="E11" i="1" s="1"/>
  <c r="D11" i="1"/>
  <c r="F11" i="1" s="1"/>
  <c r="G11" i="1"/>
  <c r="B12" i="1" l="1"/>
  <c r="A12" i="1"/>
  <c r="C12" i="1" l="1"/>
  <c r="E12" i="1" s="1"/>
  <c r="D12" i="1"/>
  <c r="F12" i="1" s="1"/>
  <c r="G12" i="1"/>
  <c r="B13" i="1" l="1"/>
  <c r="A13" i="1"/>
  <c r="D13" i="1" l="1"/>
  <c r="C13" i="1"/>
  <c r="E13" i="1" s="1"/>
  <c r="G13" i="1"/>
  <c r="F13" i="1" l="1"/>
</calcChain>
</file>

<file path=xl/sharedStrings.xml><?xml version="1.0" encoding="utf-8"?>
<sst xmlns="http://schemas.openxmlformats.org/spreadsheetml/2006/main" count="25" uniqueCount="15">
  <si>
    <t>A</t>
  </si>
  <si>
    <t>B</t>
  </si>
  <si>
    <t xml:space="preserve">mediana </t>
  </si>
  <si>
    <t>f(a)</t>
  </si>
  <si>
    <t>f(b)</t>
  </si>
  <si>
    <t>f(c)</t>
  </si>
  <si>
    <t>f(a)*f(c)</t>
  </si>
  <si>
    <t xml:space="preserve"> &lt; 0.001</t>
  </si>
  <si>
    <t>|An - Bn|</t>
  </si>
  <si>
    <t>x</t>
  </si>
  <si>
    <t>|xi+1 -xi|</t>
  </si>
  <si>
    <t>|xi -xi+1|</t>
  </si>
  <si>
    <t>f(b)'</t>
  </si>
  <si>
    <t>Fi(b)</t>
  </si>
  <si>
    <t>|B-Fi(x)|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</si>
</sst>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tabSelected="1" workbookViewId="0">
      <selection activeCell="AC1" sqref="AC1:AF7"/>
    </sheetView>
  </sheetViews>
  <sheetFormatPr defaultRowHeight="15" x14ac:dyDescent="0.25"/>
  <cols>
    <col min="25" max="25" width="12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8</v>
      </c>
      <c r="J1" t="s">
        <v>0</v>
      </c>
      <c r="K1" t="s">
        <v>1</v>
      </c>
      <c r="L1" t="s">
        <v>3</v>
      </c>
      <c r="M1" t="s">
        <v>4</v>
      </c>
      <c r="N1" t="s">
        <v>9</v>
      </c>
      <c r="O1" t="s">
        <v>10</v>
      </c>
      <c r="T1" t="s">
        <v>1</v>
      </c>
      <c r="U1" t="s">
        <v>4</v>
      </c>
      <c r="V1" t="s">
        <v>12</v>
      </c>
      <c r="W1" t="s">
        <v>9</v>
      </c>
      <c r="X1" t="s">
        <v>11</v>
      </c>
      <c r="AC1" t="s">
        <v>1</v>
      </c>
      <c r="AD1" t="s">
        <v>13</v>
      </c>
      <c r="AE1" t="s">
        <v>14</v>
      </c>
    </row>
    <row r="2" spans="1:32" x14ac:dyDescent="0.25">
      <c r="A2">
        <v>0</v>
      </c>
      <c r="B2">
        <v>2</v>
      </c>
      <c r="C2">
        <f>(A2+B2)/2</f>
        <v>1</v>
      </c>
      <c r="D2">
        <f>POWER(A2,3) - 3 *POWER(A2,2) + 12*A2 -12</f>
        <v>-12</v>
      </c>
      <c r="E2">
        <f>POWER(C2,3) - 3 *POWER(C2,2) + 12*C2 -12</f>
        <v>-2</v>
      </c>
      <c r="F2">
        <f>D2*E2</f>
        <v>24</v>
      </c>
      <c r="G2">
        <f>B2-A2</f>
        <v>2</v>
      </c>
      <c r="J2">
        <v>0</v>
      </c>
      <c r="K2">
        <v>2</v>
      </c>
      <c r="L2">
        <f>POWER(J2,3) - 3 *POWER(J2,2) + 12*J2 -12</f>
        <v>-12</v>
      </c>
      <c r="M2">
        <f>POWER(K2,3) - 3 *POWER(K2,2) + 12*K2 -12</f>
        <v>8</v>
      </c>
      <c r="N2">
        <f>K2-(M2*(K2-J2)/(M2-L2))</f>
        <v>1.2</v>
      </c>
      <c r="T2">
        <v>2</v>
      </c>
      <c r="U2">
        <f>POWER(T2,3) - 3 *POWER(T2,2) + 12*T2 -12</f>
        <v>8</v>
      </c>
      <c r="V2">
        <f>3*POWER(T2,2) - 6 *T2 + 12</f>
        <v>12</v>
      </c>
      <c r="W2">
        <f>T2-U2/V2</f>
        <v>1.3333333333333335</v>
      </c>
      <c r="AC2">
        <v>2</v>
      </c>
      <c r="AD2">
        <f>(POWER(AC2,3) - 3 *POWER(AC2,2)  -12) / (-12)</f>
        <v>1.3333333333333333</v>
      </c>
      <c r="AE2">
        <f>AC2-AD2</f>
        <v>0.66666666666666674</v>
      </c>
    </row>
    <row r="3" spans="1:32" x14ac:dyDescent="0.25">
      <c r="A3">
        <f>IF(F2&gt;0,C2,A2)</f>
        <v>1</v>
      </c>
      <c r="B3">
        <f>IF(F2&lt;0,C2,B2)</f>
        <v>2</v>
      </c>
      <c r="C3">
        <f>(A3+B3)/2</f>
        <v>1.5</v>
      </c>
      <c r="D3">
        <f>POWER(A3,3) - 3 *POWER(A3,2) + 12*A3 -12</f>
        <v>-2</v>
      </c>
      <c r="E3">
        <f>POWER(C3,3) - 3 *POWER(C3,2) + 12*C3 -12</f>
        <v>2.625</v>
      </c>
      <c r="F3">
        <f>D3*E3</f>
        <v>-5.25</v>
      </c>
      <c r="G3">
        <f>B3-A3</f>
        <v>1</v>
      </c>
      <c r="J3">
        <v>0</v>
      </c>
      <c r="K3">
        <f>N2</f>
        <v>1.2</v>
      </c>
      <c r="L3">
        <f>POWER(J3,3) - 3 *POWER(J3,2) + 12*J3 -12</f>
        <v>-12</v>
      </c>
      <c r="M3">
        <f>POWER(K3,3) - 3 *POWER(K3,2) + 12*K3 -12</f>
        <v>-0.19200000000000195</v>
      </c>
      <c r="N3">
        <f>K3-(M3*(K3-J3)/(M3-L3))</f>
        <v>1.2195121951219514</v>
      </c>
      <c r="O3">
        <f>ABS(K3-K2)</f>
        <v>0.8</v>
      </c>
      <c r="T3">
        <f>W2</f>
        <v>1.3333333333333335</v>
      </c>
      <c r="U3">
        <f>POWER(T3,3) - 3 *POWER(T3,2) + 12*T3 -12</f>
        <v>1.0370370370370381</v>
      </c>
      <c r="V3">
        <f>3*POWER(T3,2) - 6 *T3 + 12</f>
        <v>9.3333333333333339</v>
      </c>
      <c r="W3">
        <f>T3-U3/V3</f>
        <v>1.2222222222222223</v>
      </c>
      <c r="X3">
        <f>ABS(T2-W2)</f>
        <v>0.66666666666666652</v>
      </c>
      <c r="AC3">
        <f>AD2</f>
        <v>1.3333333333333333</v>
      </c>
      <c r="AD3">
        <f>(POWER(AC3,3) - 3 *POWER(AC3,2)  -12) / (-12)</f>
        <v>1.2469135802469136</v>
      </c>
      <c r="AE3">
        <f>AC3-AD3</f>
        <v>8.6419753086419693E-2</v>
      </c>
    </row>
    <row r="4" spans="1:32" x14ac:dyDescent="0.25">
      <c r="A4">
        <f t="shared" ref="A4:A13" si="0">IF(F3&gt;0,C3,A3)</f>
        <v>1</v>
      </c>
      <c r="B4">
        <f t="shared" ref="B4:B13" si="1">IF(F3&lt;0,C3,B3)</f>
        <v>1.5</v>
      </c>
      <c r="C4">
        <f t="shared" ref="C4:C13" si="2">(A4+B4)/2</f>
        <v>1.25</v>
      </c>
      <c r="D4">
        <f t="shared" ref="D4:D13" si="3">POWER(A4,3) - 3 *POWER(A4,2) + 12*A4 -12</f>
        <v>-2</v>
      </c>
      <c r="E4">
        <f t="shared" ref="E4:E13" si="4">POWER(C4,3) - 3 *POWER(C4,2) + 12*C4 -12</f>
        <v>0.265625</v>
      </c>
      <c r="F4">
        <f t="shared" ref="F4:F13" si="5">D4*E4</f>
        <v>-0.53125</v>
      </c>
      <c r="G4">
        <f t="shared" ref="G4:G13" si="6">B4-A4</f>
        <v>0.5</v>
      </c>
      <c r="J4">
        <v>0</v>
      </c>
      <c r="K4">
        <f t="shared" ref="K4:K5" si="7">N3</f>
        <v>1.2195121951219514</v>
      </c>
      <c r="L4">
        <f t="shared" ref="L4:L5" si="8">POWER(J4,3) - 3 *POWER(J4,2) + 12*J4 -12</f>
        <v>-12</v>
      </c>
      <c r="M4">
        <f t="shared" ref="M4:M5" si="9">POWER(K4,3) - 3 *POWER(K4,2) + 12*K4 -12</f>
        <v>-1.3812916237430528E-2</v>
      </c>
      <c r="N4">
        <f t="shared" ref="N4:N5" si="10">K4-(M4*(K4-J4)/(M4-L4))</f>
        <v>1.2209175644595087</v>
      </c>
      <c r="O4">
        <f>ABS(K4-K3)</f>
        <v>1.9512195121951459E-2</v>
      </c>
      <c r="T4">
        <f t="shared" ref="T4:T9" si="11">W3</f>
        <v>1.2222222222222223</v>
      </c>
      <c r="U4">
        <f t="shared" ref="U4:U9" si="12">POWER(T4,3) - 3 *POWER(T4,2) + 12*T4 -12</f>
        <v>1.0973936899864256E-2</v>
      </c>
      <c r="V4">
        <f t="shared" ref="V4:V9" si="13">3*POWER(T4,2) - 6 *T4 + 12</f>
        <v>9.1481481481481488</v>
      </c>
      <c r="W4">
        <f t="shared" ref="W4:W9" si="14">T4-U4/V4</f>
        <v>1.2210226420752737</v>
      </c>
      <c r="X4">
        <f t="shared" ref="X4:X5" si="15">ABS(T3-W3)</f>
        <v>0.11111111111111116</v>
      </c>
      <c r="AC4">
        <f t="shared" ref="AC4:AC14" si="16">AD3</f>
        <v>1.2469135802469136</v>
      </c>
      <c r="AD4">
        <f t="shared" ref="AD4:AD14" si="17">(POWER(AC4,3) - 3 *POWER(AC4,2)  -12) / (-12)</f>
        <v>1.2271406107796226</v>
      </c>
      <c r="AE4">
        <f t="shared" ref="AE4:AE14" si="18">AC4-AD4</f>
        <v>1.9772969467291013E-2</v>
      </c>
    </row>
    <row r="5" spans="1:32" x14ac:dyDescent="0.25">
      <c r="A5">
        <f t="shared" si="0"/>
        <v>1</v>
      </c>
      <c r="B5">
        <f t="shared" si="1"/>
        <v>1.25</v>
      </c>
      <c r="C5">
        <f t="shared" si="2"/>
        <v>1.125</v>
      </c>
      <c r="D5">
        <f t="shared" si="3"/>
        <v>-2</v>
      </c>
      <c r="E5">
        <f t="shared" si="4"/>
        <v>-0.873046875</v>
      </c>
      <c r="F5">
        <f t="shared" si="5"/>
        <v>1.74609375</v>
      </c>
      <c r="G5">
        <f t="shared" si="6"/>
        <v>0.25</v>
      </c>
      <c r="J5">
        <v>0</v>
      </c>
      <c r="K5">
        <f t="shared" si="7"/>
        <v>1.2209175644595087</v>
      </c>
      <c r="L5">
        <f t="shared" si="8"/>
        <v>-12</v>
      </c>
      <c r="M5">
        <f t="shared" si="9"/>
        <v>-9.6013306218623029E-4</v>
      </c>
      <c r="N5">
        <f t="shared" si="10"/>
        <v>1.2210152592194929</v>
      </c>
      <c r="O5">
        <f>ABS(K5-K4)</f>
        <v>1.4053693375573051E-3</v>
      </c>
      <c r="P5">
        <f>M5</f>
        <v>-9.6013306218623029E-4</v>
      </c>
      <c r="Q5" t="s">
        <v>7</v>
      </c>
      <c r="T5">
        <f t="shared" si="11"/>
        <v>1.2210226420752737</v>
      </c>
      <c r="U5">
        <f t="shared" si="12"/>
        <v>9.5760216645146556E-7</v>
      </c>
      <c r="V5">
        <f t="shared" si="13"/>
        <v>9.146553024929803</v>
      </c>
      <c r="W5">
        <f t="shared" si="14"/>
        <v>1.2210225373798584</v>
      </c>
      <c r="X5">
        <f t="shared" si="15"/>
        <v>1.1995801469486533E-3</v>
      </c>
      <c r="Y5">
        <f>U5</f>
        <v>9.5760216645146556E-7</v>
      </c>
      <c r="Z5" t="s">
        <v>7</v>
      </c>
      <c r="AC5">
        <f t="shared" si="16"/>
        <v>1.2271406107796226</v>
      </c>
      <c r="AD5">
        <f t="shared" si="17"/>
        <v>1.2224752499394318</v>
      </c>
      <c r="AE5">
        <f t="shared" si="18"/>
        <v>4.6653608401907576E-3</v>
      </c>
    </row>
    <row r="6" spans="1:32" x14ac:dyDescent="0.25">
      <c r="A6">
        <f t="shared" si="0"/>
        <v>1.125</v>
      </c>
      <c r="B6">
        <f t="shared" si="1"/>
        <v>1.25</v>
      </c>
      <c r="C6">
        <f t="shared" si="2"/>
        <v>1.1875</v>
      </c>
      <c r="D6">
        <f t="shared" si="3"/>
        <v>-0.873046875</v>
      </c>
      <c r="E6">
        <f t="shared" si="4"/>
        <v>-0.305908203125</v>
      </c>
      <c r="F6">
        <f t="shared" si="5"/>
        <v>0.26707220077514648</v>
      </c>
      <c r="G6">
        <f t="shared" si="6"/>
        <v>0.125</v>
      </c>
      <c r="AC6">
        <f t="shared" si="16"/>
        <v>1.2224752499394318</v>
      </c>
      <c r="AD6">
        <f t="shared" si="17"/>
        <v>1.2213678570527067</v>
      </c>
      <c r="AE6">
        <f t="shared" si="18"/>
        <v>1.1073928867251226E-3</v>
      </c>
    </row>
    <row r="7" spans="1:32" x14ac:dyDescent="0.25">
      <c r="A7">
        <f t="shared" si="0"/>
        <v>1.1875</v>
      </c>
      <c r="B7">
        <f t="shared" si="1"/>
        <v>1.25</v>
      </c>
      <c r="C7">
        <f t="shared" si="2"/>
        <v>1.21875</v>
      </c>
      <c r="D7">
        <f t="shared" si="3"/>
        <v>-0.305908203125</v>
      </c>
      <c r="E7">
        <f t="shared" si="4"/>
        <v>-2.0782470703125E-2</v>
      </c>
      <c r="F7">
        <f t="shared" si="5"/>
        <v>6.3575282692909241E-3</v>
      </c>
      <c r="G7">
        <f t="shared" si="6"/>
        <v>6.25E-2</v>
      </c>
      <c r="AC7">
        <f t="shared" si="16"/>
        <v>1.2213678570527067</v>
      </c>
      <c r="AD7">
        <f t="shared" si="17"/>
        <v>1.2211046434060864</v>
      </c>
      <c r="AE7">
        <f t="shared" si="18"/>
        <v>2.6321364662029723E-4</v>
      </c>
      <c r="AF7" t="s">
        <v>7</v>
      </c>
    </row>
    <row r="8" spans="1:32" x14ac:dyDescent="0.25">
      <c r="A8">
        <f t="shared" si="0"/>
        <v>1.21875</v>
      </c>
      <c r="B8">
        <f t="shared" si="1"/>
        <v>1.25</v>
      </c>
      <c r="C8">
        <f t="shared" si="2"/>
        <v>1.234375</v>
      </c>
      <c r="D8">
        <f t="shared" si="3"/>
        <v>-2.0782470703125E-2</v>
      </c>
      <c r="E8">
        <f t="shared" si="4"/>
        <v>0.12224960327148438</v>
      </c>
      <c r="F8">
        <f t="shared" si="5"/>
        <v>-2.5406487984582782E-3</v>
      </c>
      <c r="G8">
        <f t="shared" si="6"/>
        <v>3.125E-2</v>
      </c>
    </row>
    <row r="9" spans="1:32" x14ac:dyDescent="0.25">
      <c r="A9">
        <f t="shared" si="0"/>
        <v>1.21875</v>
      </c>
      <c r="B9">
        <f t="shared" si="1"/>
        <v>1.234375</v>
      </c>
      <c r="C9">
        <f t="shared" si="2"/>
        <v>1.2265625</v>
      </c>
      <c r="D9">
        <f t="shared" si="3"/>
        <v>-2.0782470703125E-2</v>
      </c>
      <c r="E9">
        <f t="shared" si="4"/>
        <v>5.0692081451416016E-2</v>
      </c>
      <c r="F9">
        <f t="shared" si="5"/>
        <v>-1.0535066976444796E-3</v>
      </c>
      <c r="G9">
        <f t="shared" si="6"/>
        <v>1.5625E-2</v>
      </c>
    </row>
    <row r="10" spans="1:32" x14ac:dyDescent="0.25">
      <c r="A10">
        <f t="shared" si="0"/>
        <v>1.21875</v>
      </c>
      <c r="B10">
        <f t="shared" si="1"/>
        <v>1.2265625</v>
      </c>
      <c r="C10">
        <f t="shared" si="2"/>
        <v>1.22265625</v>
      </c>
      <c r="D10">
        <f t="shared" si="3"/>
        <v>-2.0782470703125E-2</v>
      </c>
      <c r="E10">
        <f t="shared" si="4"/>
        <v>1.4944612979888916E-2</v>
      </c>
      <c r="F10">
        <f t="shared" si="5"/>
        <v>-3.10585981424083E-4</v>
      </c>
      <c r="G10">
        <f t="shared" si="6"/>
        <v>7.8125E-3</v>
      </c>
    </row>
    <row r="11" spans="1:32" x14ac:dyDescent="0.25">
      <c r="A11">
        <f t="shared" si="0"/>
        <v>1.21875</v>
      </c>
      <c r="B11">
        <f t="shared" si="1"/>
        <v>1.22265625</v>
      </c>
      <c r="C11">
        <f t="shared" si="2"/>
        <v>1.220703125</v>
      </c>
      <c r="D11">
        <f t="shared" si="3"/>
        <v>-2.0782470703125E-2</v>
      </c>
      <c r="E11">
        <f t="shared" si="4"/>
        <v>-2.9214546084403992E-3</v>
      </c>
      <c r="F11">
        <f t="shared" si="5"/>
        <v>6.0715044810422114E-5</v>
      </c>
      <c r="G11">
        <f t="shared" si="6"/>
        <v>3.90625E-3</v>
      </c>
    </row>
    <row r="12" spans="1:32" x14ac:dyDescent="0.25">
      <c r="A12">
        <f t="shared" si="0"/>
        <v>1.220703125</v>
      </c>
      <c r="B12">
        <f t="shared" si="1"/>
        <v>1.22265625</v>
      </c>
      <c r="C12">
        <f t="shared" si="2"/>
        <v>1.2216796875</v>
      </c>
      <c r="D12">
        <f t="shared" si="3"/>
        <v>-2.9214546084403992E-3</v>
      </c>
      <c r="E12">
        <f t="shared" si="4"/>
        <v>6.0109449550509453E-3</v>
      </c>
      <c r="F12">
        <f t="shared" si="5"/>
        <v>-1.7560702840015152E-5</v>
      </c>
      <c r="G12">
        <f t="shared" si="6"/>
        <v>1.953125E-3</v>
      </c>
    </row>
    <row r="13" spans="1:32" x14ac:dyDescent="0.25">
      <c r="A13">
        <f t="shared" si="0"/>
        <v>1.220703125</v>
      </c>
      <c r="B13">
        <f t="shared" si="1"/>
        <v>1.2216796875</v>
      </c>
      <c r="C13">
        <f t="shared" si="2"/>
        <v>1.22119140625</v>
      </c>
      <c r="D13">
        <f t="shared" si="3"/>
        <v>-2.9214546084403992E-3</v>
      </c>
      <c r="E13">
        <f t="shared" si="4"/>
        <v>1.5445869648829103E-3</v>
      </c>
      <c r="F13">
        <f t="shared" si="5"/>
        <v>-4.5124407066941472E-6</v>
      </c>
      <c r="G13">
        <f t="shared" si="6"/>
        <v>9.765625E-4</v>
      </c>
      <c r="H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Spectre SDR</dc:creator>
  <cp:lastModifiedBy>Spectre SDR</cp:lastModifiedBy>
  <dcterms:created xsi:type="dcterms:W3CDTF">2021-03-11T18:21:32Z</dcterms:created>
  <dcterms:modified xsi:type="dcterms:W3CDTF">2021-03-11T19:55:51Z</dcterms:modified>
</cp:coreProperties>
</file>