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M_UNIDAD_ASIGNACION" sheetId="1" r:id="rId4"/>
  </sheets>
  <definedNames/>
  <calcPr/>
</workbook>
</file>

<file path=xl/sharedStrings.xml><?xml version="1.0" encoding="utf-8"?>
<sst xmlns="http://schemas.openxmlformats.org/spreadsheetml/2006/main" count="1214" uniqueCount="346">
  <si>
    <t>Marca temporal</t>
  </si>
  <si>
    <t>Dirección de correo electrónico</t>
  </si>
  <si>
    <t>NUMERO DE CASO.</t>
  </si>
  <si>
    <t>PLACA - IDENTIFICACIÓN.</t>
  </si>
  <si>
    <t>CLASE DE SERVICIO.</t>
  </si>
  <si>
    <t>SERVICIO A PRESTAR.</t>
  </si>
  <si>
    <t>REQUIERE ASISTENCIA ADICIONAL.</t>
  </si>
  <si>
    <t>ORIGEN.</t>
  </si>
  <si>
    <t>DESTINO.</t>
  </si>
  <si>
    <t>DIRECCIÓN ORIGEN</t>
  </si>
  <si>
    <t>DIRECCIÓN DESTINO</t>
  </si>
  <si>
    <t>FECHA PROGRAMACIÓN DE SERVICIO</t>
  </si>
  <si>
    <t>HORA PROGRAMACIÓN SERVICIO</t>
  </si>
  <si>
    <t>ASIGNADOR INICIAL</t>
  </si>
  <si>
    <t>ASIGNADOR FINAL</t>
  </si>
  <si>
    <t>ESTADO DEL CASO</t>
  </si>
  <si>
    <t>NOVEDAD PROVEEDOR</t>
  </si>
  <si>
    <t>NOVEDAD PLATAFORMAS</t>
  </si>
  <si>
    <t>HORA DE ASIGNACION</t>
  </si>
  <si>
    <t>HORA DE REGISTRO</t>
  </si>
  <si>
    <t>TIEMPO DE GESTION</t>
  </si>
  <si>
    <t>TIEMPO EN SEG</t>
  </si>
  <si>
    <t>HORA ASIGNADOR</t>
  </si>
  <si>
    <t>DURACION SERVICIO ASIGNADOR</t>
  </si>
  <si>
    <t>TIEMPO EN SEG ASIGNADOR</t>
  </si>
  <si>
    <t>RETORNADO</t>
  </si>
  <si>
    <t>COPIADO EN HOJA</t>
  </si>
  <si>
    <t>DEPARTAMENTO</t>
  </si>
  <si>
    <t>ENVIADO HABITAD</t>
  </si>
  <si>
    <t>paula.vallejo@segurosbolivar.com</t>
  </si>
  <si>
    <t>LKV886</t>
  </si>
  <si>
    <t>SERVICIO PROGRAMADO</t>
  </si>
  <si>
    <t>CON - CONDUCTOR ELEGIDO</t>
  </si>
  <si>
    <t>NO</t>
  </si>
  <si>
    <t>CALI</t>
  </si>
  <si>
    <t>Carrera 3 Oeste #7-80</t>
  </si>
  <si>
    <t>Cra. 110 #Cl 16 110-120</t>
  </si>
  <si>
    <t>2024-10-04</t>
  </si>
  <si>
    <t>01:00</t>
  </si>
  <si>
    <t>CLICKSOFTWARE</t>
  </si>
  <si>
    <t>MIGUEL ANGEL CASTILLO QUIJANO</t>
  </si>
  <si>
    <t>GESTIONADO</t>
  </si>
  <si>
    <t>APP IAN BOLIVAR</t>
  </si>
  <si>
    <t>Enviado</t>
  </si>
  <si>
    <t>VALLE DEL CAUCA</t>
  </si>
  <si>
    <t>johanna.urdaneta@segurosbolivar.com</t>
  </si>
  <si>
    <t>ENT868</t>
  </si>
  <si>
    <t>Av La Cascada Cl 16 110-120 casa 8 ciudad jardín Cali</t>
  </si>
  <si>
    <t>CRA 3 Oeste 7-80 En barrio Arboleda Cal</t>
  </si>
  <si>
    <t>04:00</t>
  </si>
  <si>
    <t>eliana.rivera@segurosbolivar.com</t>
  </si>
  <si>
    <t>KXU163</t>
  </si>
  <si>
    <t>RIONEGRO</t>
  </si>
  <si>
    <t>COPACABANA</t>
  </si>
  <si>
    <t xml:space="preserve"> Parqueadero del aeropuerto internacional Rionegro</t>
  </si>
  <si>
    <t xml:space="preserve"> Cl. 46A #66A-83 COPACABANA</t>
  </si>
  <si>
    <t>08:30</t>
  </si>
  <si>
    <t>BRAYAN SNEYDER GAONA ROJAS</t>
  </si>
  <si>
    <t>ANTIOQUIA</t>
  </si>
  <si>
    <t>jhon.rincon@segurosbolivar.com</t>
  </si>
  <si>
    <t>LWX970</t>
  </si>
  <si>
    <t>ARJONA</t>
  </si>
  <si>
    <t>CARTAGENA</t>
  </si>
  <si>
    <t xml:space="preserve">EL LIMONAR FINCA MIS DESEOS </t>
  </si>
  <si>
    <t xml:space="preserve">BARRIO LA CONCEPCION  2 AVENIDA  1 - 102 </t>
  </si>
  <si>
    <t>03:30</t>
  </si>
  <si>
    <t>MOLLY ALEJANDRA MARTINEZ ENCISO</t>
  </si>
  <si>
    <t>BOLÍVAR</t>
  </si>
  <si>
    <t>GHO011</t>
  </si>
  <si>
    <t>BOGOTÁ D.C.</t>
  </si>
  <si>
    <t>EL DORADO 69 B 95</t>
  </si>
  <si>
    <t>CL 149 50 46</t>
  </si>
  <si>
    <t>DISTRITO CAPITAL</t>
  </si>
  <si>
    <t>diana.diaz.vega@segurosbolivar.com</t>
  </si>
  <si>
    <t>HEL495</t>
  </si>
  <si>
    <t>MEDELLÍN</t>
  </si>
  <si>
    <t>CALLE 4 25 47 EDIFICIO EL TRIÁNGULO SAN FERNANDO</t>
  </si>
  <si>
    <t>HOTEL EL FARO KILÓMETRO 18 VÍA AL MAR DAGUA O BUENAVENTURA</t>
  </si>
  <si>
    <t>04:30</t>
  </si>
  <si>
    <t>FPZ191</t>
  </si>
  <si>
    <t>MADRID</t>
  </si>
  <si>
    <t>CRA 58 127 -20 Niza VIII</t>
  </si>
  <si>
    <t>CL 6sur 24-57, conjunto Ventura, barrio ciudadela la prosperidad , Madrid Cundinamarca</t>
  </si>
  <si>
    <t>07:00</t>
  </si>
  <si>
    <t>DIANA CAROLINA ROMERO BENITEZ</t>
  </si>
  <si>
    <t>karen.pedreros@segurosbolivar.com</t>
  </si>
  <si>
    <t>UTM140</t>
  </si>
  <si>
    <t>CHÍA</t>
  </si>
  <si>
    <t>MOSQUERA</t>
  </si>
  <si>
    <t>Autopista Nte. #km 7</t>
  </si>
  <si>
    <t>Cl. 10 Sur #11 23 sur</t>
  </si>
  <si>
    <t>2024-10-08</t>
  </si>
  <si>
    <t>CUNDINAMARCA</t>
  </si>
  <si>
    <t>nikole.zutta@segurosbolivar.com</t>
  </si>
  <si>
    <t>LQW613</t>
  </si>
  <si>
    <t>AUTOPISTA NORTE 153 81</t>
  </si>
  <si>
    <t>CL 87 19C 41  APT 204</t>
  </si>
  <si>
    <t xml:space="preserve">VALENTINA ROPERO TORRES </t>
  </si>
  <si>
    <t>yeni.hurtado@segurosbolivar.com</t>
  </si>
  <si>
    <t>GAV271</t>
  </si>
  <si>
    <t>Cl. 31 #30D - 94</t>
  </si>
  <si>
    <t>Calle 10 #2-30</t>
  </si>
  <si>
    <t>02:00</t>
  </si>
  <si>
    <t>IEL150</t>
  </si>
  <si>
    <t>Cl 2 A #1 - 13</t>
  </si>
  <si>
    <t>Cl. 40 Sur #78 J 10</t>
  </si>
  <si>
    <t>07:30</t>
  </si>
  <si>
    <t>LUISA FERNANDA NIEBLES LUNA</t>
  </si>
  <si>
    <t>LOR874</t>
  </si>
  <si>
    <t>Aeropuerto Internacional El Dorado - Av. El Dorado #103-09,</t>
  </si>
  <si>
    <t>Cl. 120 #16-26</t>
  </si>
  <si>
    <t>SEBASTIAN OSPINA VARGAS</t>
  </si>
  <si>
    <t>BNN463</t>
  </si>
  <si>
    <t>Cra. 16 #101 13</t>
  </si>
  <si>
    <t>Cl. 86 #10 68</t>
  </si>
  <si>
    <t>DANIEL MAURICIO LINARES TAFUR</t>
  </si>
  <si>
    <t>LCP394</t>
  </si>
  <si>
    <t>MANIZALES</t>
  </si>
  <si>
    <t>Parque heredia, Caracoli - Parque Heredia Conjunto Residencial</t>
  </si>
  <si>
    <t>CALDAS</t>
  </si>
  <si>
    <t>myriam.maldonado@segurosbolivar.com</t>
  </si>
  <si>
    <t>EFU777</t>
  </si>
  <si>
    <t>PEREIRA</t>
  </si>
  <si>
    <t>DOSQUEBRADAS</t>
  </si>
  <si>
    <t>05:00</t>
  </si>
  <si>
    <t>RISARALDA</t>
  </si>
  <si>
    <t>EOY312</t>
  </si>
  <si>
    <t>SI</t>
  </si>
  <si>
    <t>ARMENIA</t>
  </si>
  <si>
    <t>Asoociacion Club Campestre de Armenia - La #TEBAIDA-57, La</t>
  </si>
  <si>
    <t>CRA 19 CALLE 15N 49</t>
  </si>
  <si>
    <t>06:30</t>
  </si>
  <si>
    <t>CANCELADO</t>
  </si>
  <si>
    <t>QUINDÍO</t>
  </si>
  <si>
    <t>RIW113</t>
  </si>
  <si>
    <t>BARRANQUILLA</t>
  </si>
  <si>
    <t>carrera 78 No. 64c-86</t>
  </si>
  <si>
    <t>cr 96f 23a 60</t>
  </si>
  <si>
    <t>GINNA ALEJANDRA MANCILLA HIGUERA</t>
  </si>
  <si>
    <t>ATLÁNTICO</t>
  </si>
  <si>
    <t>vivian.arenas@segurosbolivar.com</t>
  </si>
  <si>
    <t>FOO298</t>
  </si>
  <si>
    <t>PUERTO COLOMBIA</t>
  </si>
  <si>
    <t>edificio torremolinos, Calle 10 #2-30</t>
  </si>
  <si>
    <t>LAURA JULIETH PINZON LARGO</t>
  </si>
  <si>
    <t>KPL698</t>
  </si>
  <si>
    <t>Cra. 1 #3-56</t>
  </si>
  <si>
    <t>Deco Center Automotores Europa en esta direccion, Cra. 69c #98A</t>
  </si>
  <si>
    <t>BRAYAN JORDY ROJAS ROMERO</t>
  </si>
  <si>
    <t>UEL062</t>
  </si>
  <si>
    <t>Parcelación Andalucia Casa 15 Llanogrande</t>
  </si>
  <si>
    <t>cra 69C 30A 45 INT 101 BARRIO BELEN ROSALES</t>
  </si>
  <si>
    <t>PAULA ANDREA QUINTERO BENAVIDES</t>
  </si>
  <si>
    <t>UTN215</t>
  </si>
  <si>
    <t>Calle 2Sur 18 191</t>
  </si>
  <si>
    <t>VRD VILACHUAGA</t>
  </si>
  <si>
    <t>JOHAN DAVID PALACIOS BOHORQUEZ</t>
  </si>
  <si>
    <t>GSR378</t>
  </si>
  <si>
    <t>Cra 87 53CSur 26</t>
  </si>
  <si>
    <t>Carrera 38a Bis A  4 25</t>
  </si>
  <si>
    <t>DHL524</t>
  </si>
  <si>
    <t>SANTA MARTA</t>
  </si>
  <si>
    <t>Calle 46 26b 114</t>
  </si>
  <si>
    <t>Decameron Galeón, Km 17 vía Ciénaga Hotel Decameron Galeón, Santa Marta, Magdalena</t>
  </si>
  <si>
    <t>MAGDALENA</t>
  </si>
  <si>
    <t xml:space="preserve">JKZ466 </t>
  </si>
  <si>
    <t>CAJICÁ</t>
  </si>
  <si>
    <t xml:space="preserve">ORIGEN: CHIA CONDOMINIO Sindamanoy Casa H13 </t>
  </si>
  <si>
    <t xml:space="preserve">DESTINO: CAJICA Cra 6b sur 5 205 </t>
  </si>
  <si>
    <t>NJZ867</t>
  </si>
  <si>
    <t>SERVICIO EMERGENCIA</t>
  </si>
  <si>
    <t>BRICEÑO</t>
  </si>
  <si>
    <t xml:space="preserve">RESTAURANTE ARMADILLO PARQUEADERO CLL 72 7 </t>
  </si>
  <si>
    <t>calle 128b# 78 - 70</t>
  </si>
  <si>
    <t>JBL852</t>
  </si>
  <si>
    <t>ENVIGADO</t>
  </si>
  <si>
    <t xml:space="preserve">ORIGEN: RIONEGRO Zona E CASA DEL LAGO </t>
  </si>
  <si>
    <t xml:space="preserve">DESTINO: ENVIGADO Calle 36sur 27d 50 urbanización Molino de piedra BARRIO LA INMACULADA </t>
  </si>
  <si>
    <t>URT174</t>
  </si>
  <si>
    <t xml:space="preserve">ORIGEN: BOGOTA Calle 97a 58 27 Rincon de Los Andes BILLAR </t>
  </si>
  <si>
    <t>DESTINO: BOGOTA Avenida Carrera 68 5 95  BARRIO La Trinidad  CONJUNTO boreal</t>
  </si>
  <si>
    <t>LKW535</t>
  </si>
  <si>
    <t>JAMUNDÍ</t>
  </si>
  <si>
    <t xml:space="preserve">ORIGEN: CALI  Cra 17g 25 86 BARRIO PRIMITIVO CRESPO CERCA DEL CENTRO SALUD </t>
  </si>
  <si>
    <t xml:space="preserve">DESTINO:  JAMUNDI HOSPITAL PILOTO JAMUNDI  Cra 10 17 2 </t>
  </si>
  <si>
    <t>REEMBOLSO</t>
  </si>
  <si>
    <t>TRANKY</t>
  </si>
  <si>
    <t>IIX601</t>
  </si>
  <si>
    <t>Cra 77 # 21 - 05</t>
  </si>
  <si>
    <t>Cll. 55 sur # 24 - 44 tunal Bogotá</t>
  </si>
  <si>
    <t xml:space="preserve">GO ELEGIDOS </t>
  </si>
  <si>
    <t>GO ELEGIDOS NO ACEPTADO</t>
  </si>
  <si>
    <t>paola.perez@segurosbolivar.com</t>
  </si>
  <si>
    <t>MCV285</t>
  </si>
  <si>
    <t>CR 14A  83 77</t>
  </si>
  <si>
    <t>DG 17B 88 77 HAYUELOS</t>
  </si>
  <si>
    <t>YURI NATHALI RODRIGUEZ VELANDIA</t>
  </si>
  <si>
    <t>victor.cortes@segurosbolivar.com</t>
  </si>
  <si>
    <t>HBQ452</t>
  </si>
  <si>
    <t>CHIA, Conjunto residencial Bosques de la Fontana, Vía Guanata,</t>
  </si>
  <si>
    <t>Cra. 54a #149-29, Edificio Palmaria.</t>
  </si>
  <si>
    <t>jhonatan.morales@segurosbolivar.com</t>
  </si>
  <si>
    <t>JZU400</t>
  </si>
  <si>
    <t>Calle 2b #66-56,  CONJUNTO RESIDENCIAL ARBOLEDA 1</t>
  </si>
  <si>
    <t>CR 3 10 60, BR SAN PEDRO</t>
  </si>
  <si>
    <t>sebastian.montes@segurosbolivar.com</t>
  </si>
  <si>
    <t>Cra 17g 25 86</t>
  </si>
  <si>
    <t>Cra 10 17 2</t>
  </si>
  <si>
    <t>JOSE MARIA VEGA MORALES</t>
  </si>
  <si>
    <t>ICO028</t>
  </si>
  <si>
    <t>Cra. 6 #12-85 sur</t>
  </si>
  <si>
    <t>Cra. 68a #24b-10</t>
  </si>
  <si>
    <t>MARIA CAMILA MONTEALEGRE ALFARO</t>
  </si>
  <si>
    <t>jhonny.roa@segurosbolivar.com</t>
  </si>
  <si>
    <t>KPZ716</t>
  </si>
  <si>
    <t>YUMBO</t>
  </si>
  <si>
    <t>PALMIRA</t>
  </si>
  <si>
    <t>CL 11OESTE 1A N 72</t>
  </si>
  <si>
    <t>Aeropuerto Internacional Alfonso Bonilla Aragón</t>
  </si>
  <si>
    <t>LMN881</t>
  </si>
  <si>
    <t>CARTAGENA, REST ATRIUM -CRESPO</t>
  </si>
  <si>
    <t>Cartagena, Urbanización San Pedro, Mz 27, lote 2.</t>
  </si>
  <si>
    <t>NNX841</t>
  </si>
  <si>
    <t>Cl. 16 #6 -297</t>
  </si>
  <si>
    <t>GHZ255</t>
  </si>
  <si>
    <t>ITAGUI</t>
  </si>
  <si>
    <t xml:space="preserve">CL 27  56 B 23 ITAGUI </t>
  </si>
  <si>
    <t>CL 105 A 37 B 55 MEDELLIN  BARRIO GRANIZAL</t>
  </si>
  <si>
    <t>nikol.ortegon@segurosbolivar.com</t>
  </si>
  <si>
    <t>KEW944</t>
  </si>
  <si>
    <t>Calle 60 Sur 83a 11</t>
  </si>
  <si>
    <t>Cl. 57b Sur 70 15</t>
  </si>
  <si>
    <t>yulie.triana@segurosbolivar.com</t>
  </si>
  <si>
    <t>IYM967</t>
  </si>
  <si>
    <t>SUBACHOQUE</t>
  </si>
  <si>
    <t>HACIENDA SAN CARLOS</t>
  </si>
  <si>
    <t>CALLE 11 A 78 D  56</t>
  </si>
  <si>
    <t>NKR322</t>
  </si>
  <si>
    <t>SOACHA</t>
  </si>
  <si>
    <t>CL 152 con autopista norte Centro comercial Mazurén - parqueadero Bogotá</t>
  </si>
  <si>
    <t>Cra 30 17-93 Conjunto Residencial Romero- Ciudad Verde Soacha Cundinamarca</t>
  </si>
  <si>
    <t>KAREN JOHANNA RUSINQUE VILLAMIL</t>
  </si>
  <si>
    <t>daniel.munoz@segurosbolivar.com</t>
  </si>
  <si>
    <t>NKR544</t>
  </si>
  <si>
    <t>TV 36 58C SUR 16</t>
  </si>
  <si>
    <t>CR 98A 131A 19</t>
  </si>
  <si>
    <t>GVY780</t>
  </si>
  <si>
    <t>TURBACO</t>
  </si>
  <si>
    <t xml:space="preserve">CRA. 4 65 81 </t>
  </si>
  <si>
    <t>CONJUNTO RESIDENCIAL LAS HELICONIAS</t>
  </si>
  <si>
    <t>luz.suarez@segurosbolivar.com</t>
  </si>
  <si>
    <t>ISS045</t>
  </si>
  <si>
    <t>URB CUARZO TIERRA FIRME, Cra 77 #60 45</t>
  </si>
  <si>
    <t>PARQUEADERO LA HORMIGA - 051040, Cra. 55 #50-25, Copacabana,</t>
  </si>
  <si>
    <t>camilo.camacho@segurosbolivar.com</t>
  </si>
  <si>
    <t xml:space="preserve"> km 19 autopista norte restaurane el portico</t>
  </si>
  <si>
    <t>destino: sin confirmar</t>
  </si>
  <si>
    <t>NFM645</t>
  </si>
  <si>
    <t>Cl. 29b #18A - 74</t>
  </si>
  <si>
    <t>carrera 1 #65 - 67</t>
  </si>
  <si>
    <t>ZXT935</t>
  </si>
  <si>
    <t>CR 16 134 88</t>
  </si>
  <si>
    <t>CL 25D 34A 08</t>
  </si>
  <si>
    <t>MIY855</t>
  </si>
  <si>
    <t>URBANIZACION VILLA SERENA VRDA LA ESPERANZA</t>
  </si>
  <si>
    <t>Dg 47A 17SUR 151</t>
  </si>
  <si>
    <t>SARA FERNANDA ZABALA GARZON</t>
  </si>
  <si>
    <t>LEX908</t>
  </si>
  <si>
    <t>CR 4 7 145</t>
  </si>
  <si>
    <t xml:space="preserve">VILLAS DEL PALMAR TRONCAL DEL CARIBE </t>
  </si>
  <si>
    <t>ASIGNACION MANUAL</t>
  </si>
  <si>
    <t>IMQ079</t>
  </si>
  <si>
    <t>DG 21 45 85</t>
  </si>
  <si>
    <t>CONDOMINIO RESIDENCIAL CARTAGENA LAGUNA CLUB</t>
  </si>
  <si>
    <t>valentina.siaz@segurosbolivar.com</t>
  </si>
  <si>
    <t>MKR491</t>
  </si>
  <si>
    <t>FUNZA</t>
  </si>
  <si>
    <t xml:space="preserve">FUNZA </t>
  </si>
  <si>
    <t>BOGOTA</t>
  </si>
  <si>
    <t>KM 13 VIA SIBERIA CENTRO DE ENTRENAMIENTO DEL SANTA FE PRWJ+4M Funza, Cundinamarca</t>
  </si>
  <si>
    <t xml:space="preserve">CRA 103B 152 51 TORRE 2 APART 610 CONJUNTO VILLA IMPERIAL SUBA  </t>
  </si>
  <si>
    <t>FHE164</t>
  </si>
  <si>
    <t>Barrio el poblado medellin carrera 25 # 5 sur 26 casa 102</t>
  </si>
  <si>
    <t>De La Salle Casa de Encuentros</t>
  </si>
  <si>
    <t>RBL610</t>
  </si>
  <si>
    <t xml:space="preserve">CARRERA 5 20 89 </t>
  </si>
  <si>
    <t xml:space="preserve">TRANSVERSAL 15 ESTE 100B 07 </t>
  </si>
  <si>
    <t>JEN973</t>
  </si>
  <si>
    <t>CL 10A 34 11</t>
  </si>
  <si>
    <t xml:space="preserve">CRA. 41A 22 SUR 87 </t>
  </si>
  <si>
    <t>IXS413</t>
  </si>
  <si>
    <t>AUTO NTE 223 33</t>
  </si>
  <si>
    <t>CR 114 22I 23</t>
  </si>
  <si>
    <t>michelle.munoz@segurosbolivar.com</t>
  </si>
  <si>
    <t>Cra. 7 #71-52</t>
  </si>
  <si>
    <t>Autopista Nte. #223-33</t>
  </si>
  <si>
    <t>wendy.palacios@segurosbolivar.com</t>
  </si>
  <si>
    <t>CL 10A 34 11  DISCOTECA HI I’M SCI</t>
  </si>
  <si>
    <t>CRA. 41A 22 SUR 87</t>
  </si>
  <si>
    <t>MTQ648</t>
  </si>
  <si>
    <t>CL 17B 187 40</t>
  </si>
  <si>
    <t>CR 18A 181C 32</t>
  </si>
  <si>
    <t>VALENTINA ROPERO TORRES</t>
  </si>
  <si>
    <t>daniel.reyes@segurosbolivar.com</t>
  </si>
  <si>
    <t>LYM216</t>
  </si>
  <si>
    <t>Carrera 11 11-18</t>
  </si>
  <si>
    <t xml:space="preserve"> Calle 182 #45-24</t>
  </si>
  <si>
    <t>laura.ardila@segurosbolivar.com</t>
  </si>
  <si>
    <t>JXZ592</t>
  </si>
  <si>
    <t>ORIGEN: Ecotower 93</t>
  </si>
  <si>
    <t>DESTINO: Carrera 73 #9-6</t>
  </si>
  <si>
    <t>leidy.gomez.rodriguez@segurosbolivar.com</t>
  </si>
  <si>
    <t>NGU676</t>
  </si>
  <si>
    <t xml:space="preserve">CRA 30 10C 228 MALL INTERPLAZA RESTAURENTE LA PAMPA </t>
  </si>
  <si>
    <t xml:space="preserve">CRA 18 1 171 BARRIO POBLADO </t>
  </si>
  <si>
    <t>JUAN DAVID CASTELLANOS SANCHEZ</t>
  </si>
  <si>
    <t>FRY036</t>
  </si>
  <si>
    <t>TUBARÁ</t>
  </si>
  <si>
    <t>Cra. 52 106–213</t>
  </si>
  <si>
    <t>Santuario Nuestra Señora del Morro - Tubará, Atlántico, Colombia</t>
  </si>
  <si>
    <t>AC. 26 # 69B-95</t>
  </si>
  <si>
    <t>CL  149 50-46</t>
  </si>
  <si>
    <t>yulieth.salamanca.rivera@segurosbolivar.com</t>
  </si>
  <si>
    <t>MFU498</t>
  </si>
  <si>
    <t>GRU-VARADA PESADOS</t>
  </si>
  <si>
    <t>BUCARAMANGA</t>
  </si>
  <si>
    <t>PENDIENTE</t>
  </si>
  <si>
    <t>SANTANDER</t>
  </si>
  <si>
    <t>maria.pinzon@segurosbolivar.com</t>
  </si>
  <si>
    <t>MEK208</t>
  </si>
  <si>
    <t>GRU-VARADA</t>
  </si>
  <si>
    <t>MELGAR</t>
  </si>
  <si>
    <t>TOLIMA</t>
  </si>
  <si>
    <t>FWP576</t>
  </si>
  <si>
    <t>Cra. 1 #40108</t>
  </si>
  <si>
    <t>Cl. 20 #118-285</t>
  </si>
  <si>
    <t>daniela.aguilar@segurosbolivar.com</t>
  </si>
  <si>
    <t>PLO - PLOMERIA</t>
  </si>
  <si>
    <t>NEIVA</t>
  </si>
  <si>
    <t>HUILA</t>
  </si>
  <si>
    <t>ENU733</t>
  </si>
  <si>
    <t>GRU - SALIDA CUSTODIA</t>
  </si>
  <si>
    <t>laura.suarez@segurosbolivar.com</t>
  </si>
  <si>
    <t>NO APLICA</t>
  </si>
  <si>
    <t>luz.vargas@segurosbolivar.com</t>
  </si>
  <si>
    <t>lorena.salguero@segurosbolivar.com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</si>
</sst>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hh:mm:ss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3C78D8"/>
        <bgColor rgb="FF3C78D8"/>
      </patternFill>
    </fill>
    <fill>
      <patternFill patternType="solid">
        <fgColor rgb="FFFFE477"/>
        <bgColor rgb="FFFFE477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3" fontId="1" numFmtId="0" xfId="0" applyAlignment="1" applyBorder="1" applyFill="1" applyFont="1">
      <alignment horizontal="center" shrinkToFit="0" vertical="bottom" wrapText="1"/>
    </xf>
    <xf borderId="1" fillId="4" fontId="2" numFmtId="164" xfId="0" applyAlignment="1" applyBorder="1" applyFill="1" applyFont="1" applyNumberFormat="1">
      <alignment horizontal="center" vertical="bottom"/>
    </xf>
    <xf borderId="1" fillId="4" fontId="2" numFmtId="0" xfId="0" applyAlignment="1" applyBorder="1" applyFont="1">
      <alignment horizontal="center" vertical="bottom"/>
    </xf>
    <xf borderId="0" fillId="5" fontId="2" numFmtId="49" xfId="0" applyAlignment="1" applyFill="1" applyFont="1" applyNumberFormat="1">
      <alignment readingOrder="0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4" fontId="2" numFmtId="21" xfId="0" applyAlignment="1" applyBorder="1" applyFont="1" applyNumberFormat="1">
      <alignment horizontal="center" vertical="bottom"/>
    </xf>
    <xf borderId="1" fillId="4" fontId="2" numFmtId="165" xfId="0" applyAlignment="1" applyBorder="1" applyFont="1" applyNumberFormat="1">
      <alignment horizontal="center" vertical="bottom"/>
    </xf>
    <xf borderId="1" fillId="4" fontId="2" numFmtId="0" xfId="0" applyAlignment="1" applyBorder="1" applyFont="1">
      <alignment readingOrder="0" vertical="bottom"/>
    </xf>
    <xf borderId="1" fillId="4" fontId="2" numFmtId="0" xfId="0" applyAlignment="1" applyBorder="1" applyFont="1">
      <alignment vertical="bottom"/>
    </xf>
    <xf borderId="0" fillId="4" fontId="2" numFmtId="0" xfId="0" applyAlignment="1" applyFont="1">
      <alignment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21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6" fontId="2" numFmtId="49" xfId="0" applyAlignment="1" applyFill="1" applyFont="1" applyNumberFormat="1">
      <alignment readingOrder="0" vertical="bottom"/>
    </xf>
    <xf borderId="0" fillId="6" fontId="2" numFmtId="49" xfId="0" applyAlignment="1" applyFont="1" applyNumberFormat="1">
      <alignment vertical="bottom"/>
    </xf>
    <xf borderId="1" fillId="0" fontId="2" numFmtId="0" xfId="0" applyAlignment="1" applyBorder="1" applyFont="1">
      <alignment readingOrder="0" vertical="bottom"/>
    </xf>
    <xf borderId="0" fillId="7" fontId="2" numFmtId="49" xfId="0" applyAlignment="1" applyFill="1" applyFont="1" applyNumberFormat="1">
      <alignment readingOrder="0" vertical="bottom"/>
    </xf>
    <xf borderId="0" fillId="8" fontId="2" numFmtId="49" xfId="0" applyAlignment="1" applyFill="1" applyFont="1" applyNumberFormat="1">
      <alignment readingOrder="0" vertical="bottom"/>
    </xf>
    <xf borderId="1" fillId="0" fontId="2" numFmtId="0" xfId="0" applyAlignment="1" applyBorder="1" applyFont="1">
      <alignment horizontal="center" readingOrder="0" vertical="bottom"/>
    </xf>
    <xf borderId="0" fillId="0" fontId="2" numFmtId="49" xfId="0" applyAlignment="1" applyFont="1" applyNumberFormat="1">
      <alignment vertical="bottom"/>
    </xf>
    <xf borderId="0" fillId="9" fontId="2" numFmtId="49" xfId="0" applyAlignment="1" applyFill="1" applyFont="1" applyNumberFormat="1">
      <alignment readingOrder="0" vertical="bottom"/>
    </xf>
    <xf borderId="0" fillId="10" fontId="2" numFmtId="49" xfId="0" applyAlignment="1" applyFill="1" applyFont="1" applyNumberFormat="1">
      <alignment readingOrder="0" vertical="bottom"/>
    </xf>
    <xf borderId="0" fillId="11" fontId="2" numFmtId="49" xfId="0" applyAlignment="1" applyFill="1" applyFont="1" applyNumberFormat="1">
      <alignment readingOrder="0" vertical="bottom"/>
    </xf>
    <xf borderId="0" fillId="11" fontId="2" numFmtId="49" xfId="0" applyAlignment="1" applyFont="1" applyNumberFormat="1">
      <alignment vertical="bottom"/>
    </xf>
    <xf borderId="1" fillId="0" fontId="2" numFmtId="14" xfId="0" applyAlignment="1" applyBorder="1" applyFont="1" applyNumberFormat="1">
      <alignment horizontal="center" vertical="bottom"/>
    </xf>
    <xf borderId="1" fillId="0" fontId="2" numFmtId="1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9" max="25" width="12.63"/>
    <col customWidth="1" min="29" max="29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1"/>
      <c r="AA1" s="1" t="s">
        <v>25</v>
      </c>
      <c r="AB1" s="1" t="s">
        <v>26</v>
      </c>
      <c r="AC1" s="1" t="s">
        <v>27</v>
      </c>
      <c r="AD1" s="1" t="s">
        <v>28</v>
      </c>
    </row>
    <row r="2">
      <c r="A2" s="3">
        <v>45531.00384716435</v>
      </c>
      <c r="B2" s="4" t="s">
        <v>29</v>
      </c>
      <c r="C2" s="4">
        <v>4236169.0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34</v>
      </c>
      <c r="J2" s="4" t="s">
        <v>35</v>
      </c>
      <c r="K2" s="4" t="s">
        <v>36</v>
      </c>
      <c r="L2" s="5" t="s">
        <v>37</v>
      </c>
      <c r="M2" s="5" t="s">
        <v>38</v>
      </c>
      <c r="N2" s="6" t="s">
        <v>39</v>
      </c>
      <c r="O2" s="6" t="s">
        <v>40</v>
      </c>
      <c r="P2" s="6" t="s">
        <v>41</v>
      </c>
      <c r="Q2" s="6" t="s">
        <v>42</v>
      </c>
      <c r="R2" s="7"/>
      <c r="S2" s="8">
        <v>0.2666087962962963</v>
      </c>
      <c r="T2" s="9" t="str">
        <f t="shared" ref="T2:T76" si="1">TEXT(A2,"hh:mm:ss")</f>
        <v>00:05:32</v>
      </c>
      <c r="U2" s="9">
        <f t="shared" ref="U2:U76" si="2">S2-T2</f>
        <v>0.2627662037</v>
      </c>
      <c r="V2" s="4">
        <f t="shared" ref="V2:V76" si="3">IFERROR((HOUR(U2)*3600)+(MINUTE(U2)*60)+ SECOND(U2),"")</f>
        <v>22703</v>
      </c>
      <c r="W2" s="8">
        <v>0.2665972222222222</v>
      </c>
      <c r="X2" s="8">
        <f t="shared" ref="X2:X76" si="4">IF(W2="","",S2-W2)</f>
        <v>0.00001157407407</v>
      </c>
      <c r="Y2" s="4">
        <f t="shared" ref="Y2:Y76" si="5">IFERROR((HOUR(X2)*3600)+(MINUTE(X2)*60)+ SECOND(X2),"")</f>
        <v>1</v>
      </c>
      <c r="Z2" s="10" t="s">
        <v>43</v>
      </c>
      <c r="AA2" s="11"/>
      <c r="AB2" s="11"/>
      <c r="AC2" s="4" t="s">
        <v>44</v>
      </c>
      <c r="AD2" s="12"/>
    </row>
    <row r="3">
      <c r="A3" s="13">
        <v>45531.389668379634</v>
      </c>
      <c r="B3" s="6" t="s">
        <v>45</v>
      </c>
      <c r="C3" s="6">
        <v>4236322.0</v>
      </c>
      <c r="D3" s="6" t="s">
        <v>46</v>
      </c>
      <c r="E3" s="6" t="s">
        <v>31</v>
      </c>
      <c r="F3" s="6" t="s">
        <v>32</v>
      </c>
      <c r="G3" s="6" t="s">
        <v>33</v>
      </c>
      <c r="H3" s="6" t="s">
        <v>34</v>
      </c>
      <c r="I3" s="6" t="s">
        <v>34</v>
      </c>
      <c r="J3" s="6" t="s">
        <v>47</v>
      </c>
      <c r="K3" s="6" t="s">
        <v>48</v>
      </c>
      <c r="L3" s="5" t="s">
        <v>37</v>
      </c>
      <c r="M3" s="5" t="s">
        <v>49</v>
      </c>
      <c r="N3" s="6" t="s">
        <v>39</v>
      </c>
      <c r="O3" s="6" t="s">
        <v>39</v>
      </c>
      <c r="P3" s="6" t="s">
        <v>41</v>
      </c>
      <c r="Q3" s="6" t="s">
        <v>42</v>
      </c>
      <c r="R3" s="7"/>
      <c r="S3" s="14">
        <v>0.39383101851851854</v>
      </c>
      <c r="T3" s="15" t="str">
        <f t="shared" si="1"/>
        <v>09:21:07</v>
      </c>
      <c r="U3" s="15">
        <f t="shared" si="2"/>
        <v>0.004166666667</v>
      </c>
      <c r="V3" s="6">
        <f t="shared" si="3"/>
        <v>360</v>
      </c>
      <c r="W3" s="14">
        <v>0.3912615740740741</v>
      </c>
      <c r="X3" s="14">
        <f t="shared" si="4"/>
        <v>0.002569444444</v>
      </c>
      <c r="Y3" s="6">
        <f t="shared" si="5"/>
        <v>222</v>
      </c>
      <c r="Z3" s="7"/>
      <c r="AA3" s="7"/>
      <c r="AB3" s="7"/>
      <c r="AC3" s="6" t="s">
        <v>44</v>
      </c>
      <c r="AD3" s="16"/>
    </row>
    <row r="4">
      <c r="A4" s="13">
        <v>45531.39051612269</v>
      </c>
      <c r="B4" s="6" t="s">
        <v>50</v>
      </c>
      <c r="C4" s="6">
        <v>4236261.0</v>
      </c>
      <c r="D4" s="6" t="s">
        <v>51</v>
      </c>
      <c r="E4" s="6" t="s">
        <v>31</v>
      </c>
      <c r="F4" s="6" t="s">
        <v>32</v>
      </c>
      <c r="G4" s="6" t="s">
        <v>33</v>
      </c>
      <c r="H4" s="6" t="s">
        <v>52</v>
      </c>
      <c r="I4" s="6" t="s">
        <v>53</v>
      </c>
      <c r="J4" s="6" t="s">
        <v>54</v>
      </c>
      <c r="K4" s="6" t="s">
        <v>55</v>
      </c>
      <c r="L4" s="17" t="s">
        <v>37</v>
      </c>
      <c r="M4" s="18" t="s">
        <v>56</v>
      </c>
      <c r="N4" s="6" t="s">
        <v>39</v>
      </c>
      <c r="O4" s="6" t="s">
        <v>57</v>
      </c>
      <c r="P4" s="6" t="s">
        <v>41</v>
      </c>
      <c r="Q4" s="6" t="s">
        <v>42</v>
      </c>
      <c r="R4" s="7"/>
      <c r="S4" s="14">
        <v>0.43623842592592593</v>
      </c>
      <c r="T4" s="15" t="str">
        <f t="shared" si="1"/>
        <v>09:22:21</v>
      </c>
      <c r="U4" s="15">
        <f t="shared" si="2"/>
        <v>0.04571759259</v>
      </c>
      <c r="V4" s="6">
        <f t="shared" si="3"/>
        <v>3950</v>
      </c>
      <c r="W4" s="14">
        <v>0.3916087962962963</v>
      </c>
      <c r="X4" s="14">
        <f t="shared" si="4"/>
        <v>0.04462962963</v>
      </c>
      <c r="Y4" s="6">
        <f t="shared" si="5"/>
        <v>3856</v>
      </c>
      <c r="Z4" s="19" t="s">
        <v>43</v>
      </c>
      <c r="AA4" s="7"/>
      <c r="AB4" s="7"/>
      <c r="AC4" s="6" t="s">
        <v>58</v>
      </c>
      <c r="AD4" s="16"/>
    </row>
    <row r="5">
      <c r="A5" s="3">
        <v>45531.399840625</v>
      </c>
      <c r="B5" s="4" t="s">
        <v>59</v>
      </c>
      <c r="C5" s="4">
        <v>4236344.0</v>
      </c>
      <c r="D5" s="4" t="s">
        <v>60</v>
      </c>
      <c r="E5" s="4" t="s">
        <v>31</v>
      </c>
      <c r="F5" s="4" t="s">
        <v>32</v>
      </c>
      <c r="G5" s="4" t="s">
        <v>33</v>
      </c>
      <c r="H5" s="4" t="s">
        <v>61</v>
      </c>
      <c r="I5" s="4" t="s">
        <v>62</v>
      </c>
      <c r="J5" s="4" t="s">
        <v>63</v>
      </c>
      <c r="K5" s="4" t="s">
        <v>64</v>
      </c>
      <c r="L5" s="20" t="s">
        <v>37</v>
      </c>
      <c r="M5" s="20" t="s">
        <v>65</v>
      </c>
      <c r="N5" s="6" t="s">
        <v>39</v>
      </c>
      <c r="O5" s="6" t="s">
        <v>66</v>
      </c>
      <c r="P5" s="6" t="s">
        <v>41</v>
      </c>
      <c r="Q5" s="7"/>
      <c r="R5" s="7"/>
      <c r="S5" s="8">
        <v>0.4036342592592593</v>
      </c>
      <c r="T5" s="9" t="str">
        <f t="shared" si="1"/>
        <v>09:35:46</v>
      </c>
      <c r="U5" s="9">
        <f t="shared" si="2"/>
        <v>0.003796296296</v>
      </c>
      <c r="V5" s="4">
        <f t="shared" si="3"/>
        <v>328</v>
      </c>
      <c r="W5" s="8">
        <v>0.4004050925925926</v>
      </c>
      <c r="X5" s="8">
        <f t="shared" si="4"/>
        <v>0.003229166667</v>
      </c>
      <c r="Y5" s="4">
        <f t="shared" si="5"/>
        <v>279</v>
      </c>
      <c r="Z5" s="11"/>
      <c r="AA5" s="11"/>
      <c r="AB5" s="11"/>
      <c r="AC5" s="4" t="s">
        <v>67</v>
      </c>
      <c r="AD5" s="12"/>
    </row>
    <row r="6">
      <c r="A6" s="13">
        <v>45531.43385410879</v>
      </c>
      <c r="B6" s="6" t="s">
        <v>50</v>
      </c>
      <c r="C6" s="6">
        <v>4236396.0</v>
      </c>
      <c r="D6" s="6" t="s">
        <v>68</v>
      </c>
      <c r="E6" s="6" t="s">
        <v>31</v>
      </c>
      <c r="F6" s="6" t="s">
        <v>32</v>
      </c>
      <c r="G6" s="6" t="s">
        <v>33</v>
      </c>
      <c r="H6" s="6" t="s">
        <v>69</v>
      </c>
      <c r="I6" s="6" t="s">
        <v>69</v>
      </c>
      <c r="J6" s="6" t="s">
        <v>70</v>
      </c>
      <c r="K6" s="6" t="s">
        <v>71</v>
      </c>
      <c r="L6" s="21" t="s">
        <v>37</v>
      </c>
      <c r="M6" s="21" t="s">
        <v>65</v>
      </c>
      <c r="N6" s="6" t="s">
        <v>39</v>
      </c>
      <c r="O6" s="6" t="s">
        <v>57</v>
      </c>
      <c r="P6" s="6" t="s">
        <v>41</v>
      </c>
      <c r="Q6" s="6" t="s">
        <v>42</v>
      </c>
      <c r="R6" s="7"/>
      <c r="S6" s="14">
        <v>0.4507060185185185</v>
      </c>
      <c r="T6" s="15" t="str">
        <f t="shared" si="1"/>
        <v>10:24:45</v>
      </c>
      <c r="U6" s="15">
        <f t="shared" si="2"/>
        <v>0.01685185185</v>
      </c>
      <c r="V6" s="6">
        <f t="shared" si="3"/>
        <v>1456</v>
      </c>
      <c r="W6" s="14">
        <v>0.4347685185185185</v>
      </c>
      <c r="X6" s="14">
        <f t="shared" si="4"/>
        <v>0.0159375</v>
      </c>
      <c r="Y6" s="6">
        <f t="shared" si="5"/>
        <v>1377</v>
      </c>
      <c r="Z6" s="19" t="s">
        <v>43</v>
      </c>
      <c r="AA6" s="7"/>
      <c r="AB6" s="7"/>
      <c r="AC6" s="6" t="s">
        <v>72</v>
      </c>
      <c r="AD6" s="16"/>
    </row>
    <row r="7">
      <c r="A7" s="13">
        <v>45531.46419565972</v>
      </c>
      <c r="B7" s="6" t="s">
        <v>73</v>
      </c>
      <c r="C7" s="6">
        <v>4236472.0</v>
      </c>
      <c r="D7" s="6" t="s">
        <v>74</v>
      </c>
      <c r="E7" s="6" t="s">
        <v>31</v>
      </c>
      <c r="F7" s="6" t="s">
        <v>32</v>
      </c>
      <c r="G7" s="6" t="s">
        <v>33</v>
      </c>
      <c r="H7" s="22" t="s">
        <v>75</v>
      </c>
      <c r="I7" s="22" t="s">
        <v>75</v>
      </c>
      <c r="J7" s="6" t="s">
        <v>76</v>
      </c>
      <c r="K7" s="6" t="s">
        <v>77</v>
      </c>
      <c r="L7" s="17" t="s">
        <v>37</v>
      </c>
      <c r="M7" s="17" t="s">
        <v>78</v>
      </c>
      <c r="N7" s="6" t="s">
        <v>39</v>
      </c>
      <c r="O7" s="6" t="s">
        <v>39</v>
      </c>
      <c r="P7" s="6" t="s">
        <v>41</v>
      </c>
      <c r="Q7" s="6" t="s">
        <v>42</v>
      </c>
      <c r="R7" s="7"/>
      <c r="S7" s="14">
        <v>0.46578703703703705</v>
      </c>
      <c r="T7" s="15" t="str">
        <f t="shared" si="1"/>
        <v>11:08:27</v>
      </c>
      <c r="U7" s="15">
        <f t="shared" si="2"/>
        <v>0.001585648148</v>
      </c>
      <c r="V7" s="6">
        <f t="shared" si="3"/>
        <v>137</v>
      </c>
      <c r="W7" s="14">
        <v>0.465162037037037</v>
      </c>
      <c r="X7" s="14">
        <f t="shared" si="4"/>
        <v>0.000625</v>
      </c>
      <c r="Y7" s="6">
        <f t="shared" si="5"/>
        <v>54</v>
      </c>
      <c r="Z7" s="7"/>
      <c r="AA7" s="7"/>
      <c r="AB7" s="7"/>
      <c r="AC7" s="22" t="s">
        <v>58</v>
      </c>
      <c r="AD7" s="16"/>
    </row>
    <row r="8">
      <c r="A8" s="13">
        <v>45531.50094907408</v>
      </c>
      <c r="B8" s="6" t="s">
        <v>45</v>
      </c>
      <c r="C8" s="6">
        <v>4236540.0</v>
      </c>
      <c r="D8" s="6" t="s">
        <v>79</v>
      </c>
      <c r="E8" s="6" t="s">
        <v>31</v>
      </c>
      <c r="F8" s="6" t="s">
        <v>32</v>
      </c>
      <c r="G8" s="6" t="s">
        <v>33</v>
      </c>
      <c r="H8" s="6" t="s">
        <v>69</v>
      </c>
      <c r="I8" s="6" t="s">
        <v>80</v>
      </c>
      <c r="J8" s="6" t="s">
        <v>81</v>
      </c>
      <c r="K8" s="6" t="s">
        <v>82</v>
      </c>
      <c r="L8" s="21" t="s">
        <v>37</v>
      </c>
      <c r="M8" s="21" t="s">
        <v>83</v>
      </c>
      <c r="N8" s="6" t="s">
        <v>39</v>
      </c>
      <c r="O8" s="6" t="s">
        <v>84</v>
      </c>
      <c r="P8" s="6" t="s">
        <v>41</v>
      </c>
      <c r="Q8" s="6" t="s">
        <v>42</v>
      </c>
      <c r="R8" s="7"/>
      <c r="S8" s="14">
        <v>0.5262037037037037</v>
      </c>
      <c r="T8" s="15" t="str">
        <f t="shared" si="1"/>
        <v>12:01:22</v>
      </c>
      <c r="U8" s="15">
        <f t="shared" si="2"/>
        <v>0.02525462963</v>
      </c>
      <c r="V8" s="6">
        <f t="shared" si="3"/>
        <v>2182</v>
      </c>
      <c r="W8" s="14">
        <v>0.5020138888888889</v>
      </c>
      <c r="X8" s="14">
        <f t="shared" si="4"/>
        <v>0.02418981481</v>
      </c>
      <c r="Y8" s="6">
        <f t="shared" si="5"/>
        <v>2090</v>
      </c>
      <c r="Z8" s="19" t="s">
        <v>43</v>
      </c>
      <c r="AA8" s="7"/>
      <c r="AB8" s="7"/>
      <c r="AC8" s="6" t="s">
        <v>72</v>
      </c>
      <c r="AD8" s="16"/>
    </row>
    <row r="9">
      <c r="A9" s="3">
        <v>45531.599587731485</v>
      </c>
      <c r="B9" s="4" t="s">
        <v>85</v>
      </c>
      <c r="C9" s="4">
        <v>4236667.0</v>
      </c>
      <c r="D9" s="4" t="s">
        <v>86</v>
      </c>
      <c r="E9" s="4" t="s">
        <v>31</v>
      </c>
      <c r="F9" s="4" t="s">
        <v>32</v>
      </c>
      <c r="G9" s="4" t="s">
        <v>33</v>
      </c>
      <c r="H9" s="4" t="s">
        <v>87</v>
      </c>
      <c r="I9" s="4" t="s">
        <v>88</v>
      </c>
      <c r="J9" s="4" t="s">
        <v>89</v>
      </c>
      <c r="K9" s="4" t="s">
        <v>90</v>
      </c>
      <c r="L9" s="23" t="s">
        <v>91</v>
      </c>
      <c r="M9" s="23" t="s">
        <v>56</v>
      </c>
      <c r="N9" s="6" t="s">
        <v>39</v>
      </c>
      <c r="O9" s="6" t="s">
        <v>66</v>
      </c>
      <c r="P9" s="6" t="s">
        <v>41</v>
      </c>
      <c r="Q9" s="6" t="s">
        <v>42</v>
      </c>
      <c r="R9" s="7"/>
      <c r="S9" s="8">
        <v>0.6105671296296297</v>
      </c>
      <c r="T9" s="9" t="str">
        <f t="shared" si="1"/>
        <v>14:23:24</v>
      </c>
      <c r="U9" s="9">
        <f t="shared" si="2"/>
        <v>0.0109837963</v>
      </c>
      <c r="V9" s="4">
        <f t="shared" si="3"/>
        <v>949</v>
      </c>
      <c r="W9" s="8">
        <v>0.600625</v>
      </c>
      <c r="X9" s="8">
        <f t="shared" si="4"/>
        <v>0.00994212963</v>
      </c>
      <c r="Y9" s="4">
        <f t="shared" si="5"/>
        <v>859</v>
      </c>
      <c r="Z9" s="10" t="s">
        <v>43</v>
      </c>
      <c r="AA9" s="11"/>
      <c r="AB9" s="11"/>
      <c r="AC9" s="4" t="s">
        <v>92</v>
      </c>
      <c r="AD9" s="12"/>
    </row>
    <row r="10">
      <c r="A10" s="13">
        <v>45531.61987918981</v>
      </c>
      <c r="B10" s="6" t="s">
        <v>93</v>
      </c>
      <c r="C10" s="6">
        <v>4236761.0</v>
      </c>
      <c r="D10" s="6" t="s">
        <v>94</v>
      </c>
      <c r="E10" s="6" t="s">
        <v>31</v>
      </c>
      <c r="F10" s="6" t="s">
        <v>32</v>
      </c>
      <c r="G10" s="6" t="s">
        <v>33</v>
      </c>
      <c r="H10" s="6" t="s">
        <v>69</v>
      </c>
      <c r="I10" s="6" t="s">
        <v>69</v>
      </c>
      <c r="J10" s="6" t="s">
        <v>95</v>
      </c>
      <c r="K10" s="6" t="s">
        <v>96</v>
      </c>
      <c r="L10" s="23" t="s">
        <v>91</v>
      </c>
      <c r="M10" s="23" t="s">
        <v>56</v>
      </c>
      <c r="N10" s="6" t="s">
        <v>39</v>
      </c>
      <c r="O10" s="6" t="s">
        <v>97</v>
      </c>
      <c r="P10" s="6" t="s">
        <v>41</v>
      </c>
      <c r="Q10" s="6" t="s">
        <v>42</v>
      </c>
      <c r="R10" s="7"/>
      <c r="S10" s="14">
        <v>0.6335300925925926</v>
      </c>
      <c r="T10" s="15" t="str">
        <f t="shared" si="1"/>
        <v>14:52:38</v>
      </c>
      <c r="U10" s="15">
        <f t="shared" si="2"/>
        <v>0.01364583333</v>
      </c>
      <c r="V10" s="6">
        <f t="shared" si="3"/>
        <v>1179</v>
      </c>
      <c r="W10" s="14">
        <v>0.620636574074074</v>
      </c>
      <c r="X10" s="14">
        <f t="shared" si="4"/>
        <v>0.01289351852</v>
      </c>
      <c r="Y10" s="6">
        <f t="shared" si="5"/>
        <v>1114</v>
      </c>
      <c r="Z10" s="19" t="s">
        <v>43</v>
      </c>
      <c r="AA10" s="7"/>
      <c r="AB10" s="7"/>
      <c r="AC10" s="6" t="s">
        <v>72</v>
      </c>
      <c r="AD10" s="16"/>
    </row>
    <row r="11">
      <c r="A11" s="13">
        <v>45531.63376790509</v>
      </c>
      <c r="B11" s="6" t="s">
        <v>98</v>
      </c>
      <c r="C11" s="6">
        <v>4236776.0</v>
      </c>
      <c r="D11" s="6" t="s">
        <v>99</v>
      </c>
      <c r="E11" s="6" t="s">
        <v>31</v>
      </c>
      <c r="F11" s="6" t="s">
        <v>32</v>
      </c>
      <c r="G11" s="6" t="s">
        <v>33</v>
      </c>
      <c r="H11" s="6" t="s">
        <v>62</v>
      </c>
      <c r="I11" s="6" t="s">
        <v>62</v>
      </c>
      <c r="J11" s="6" t="s">
        <v>100</v>
      </c>
      <c r="K11" s="6" t="s">
        <v>101</v>
      </c>
      <c r="L11" s="24" t="s">
        <v>37</v>
      </c>
      <c r="M11" s="24" t="s">
        <v>102</v>
      </c>
      <c r="N11" s="6" t="s">
        <v>39</v>
      </c>
      <c r="O11" s="6" t="s">
        <v>97</v>
      </c>
      <c r="P11" s="6" t="s">
        <v>41</v>
      </c>
      <c r="Q11" s="6" t="s">
        <v>42</v>
      </c>
      <c r="R11" s="7"/>
      <c r="S11" s="14">
        <v>0.6438773148148148</v>
      </c>
      <c r="T11" s="15" t="str">
        <f t="shared" si="1"/>
        <v>15:12:38</v>
      </c>
      <c r="U11" s="15">
        <f t="shared" si="2"/>
        <v>0.01010416667</v>
      </c>
      <c r="V11" s="6">
        <f t="shared" si="3"/>
        <v>873</v>
      </c>
      <c r="W11" s="14">
        <v>0.6346643518518519</v>
      </c>
      <c r="X11" s="14">
        <f t="shared" si="4"/>
        <v>0.009212962963</v>
      </c>
      <c r="Y11" s="6">
        <f t="shared" si="5"/>
        <v>796</v>
      </c>
      <c r="Z11" s="19" t="s">
        <v>43</v>
      </c>
      <c r="AA11" s="7"/>
      <c r="AB11" s="7"/>
      <c r="AC11" s="6" t="s">
        <v>67</v>
      </c>
      <c r="AD11" s="16"/>
    </row>
    <row r="12">
      <c r="A12" s="13">
        <v>45531.633868379635</v>
      </c>
      <c r="B12" s="6" t="s">
        <v>85</v>
      </c>
      <c r="C12" s="6">
        <v>4236680.0</v>
      </c>
      <c r="D12" s="6" t="s">
        <v>103</v>
      </c>
      <c r="E12" s="6" t="s">
        <v>31</v>
      </c>
      <c r="F12" s="6" t="s">
        <v>32</v>
      </c>
      <c r="G12" s="6" t="s">
        <v>33</v>
      </c>
      <c r="H12" s="6" t="s">
        <v>62</v>
      </c>
      <c r="I12" s="6" t="s">
        <v>62</v>
      </c>
      <c r="J12" s="6" t="s">
        <v>104</v>
      </c>
      <c r="K12" s="6" t="s">
        <v>105</v>
      </c>
      <c r="L12" s="24" t="s">
        <v>37</v>
      </c>
      <c r="M12" s="24" t="s">
        <v>106</v>
      </c>
      <c r="N12" s="6" t="s">
        <v>39</v>
      </c>
      <c r="O12" s="6" t="s">
        <v>107</v>
      </c>
      <c r="P12" s="6" t="s">
        <v>41</v>
      </c>
      <c r="Q12" s="6" t="s">
        <v>42</v>
      </c>
      <c r="R12" s="7"/>
      <c r="S12" s="14">
        <v>0.6515856481481481</v>
      </c>
      <c r="T12" s="15" t="str">
        <f t="shared" si="1"/>
        <v>15:12:46</v>
      </c>
      <c r="U12" s="15">
        <f t="shared" si="2"/>
        <v>0.01771990741</v>
      </c>
      <c r="V12" s="6">
        <f t="shared" si="3"/>
        <v>1531</v>
      </c>
      <c r="W12" s="14">
        <v>0.6348032407407408</v>
      </c>
      <c r="X12" s="14">
        <f t="shared" si="4"/>
        <v>0.01678240741</v>
      </c>
      <c r="Y12" s="6">
        <f t="shared" si="5"/>
        <v>1450</v>
      </c>
      <c r="Z12" s="19" t="s">
        <v>43</v>
      </c>
      <c r="AA12" s="7"/>
      <c r="AB12" s="7"/>
      <c r="AC12" s="6" t="s">
        <v>67</v>
      </c>
      <c r="AD12" s="16"/>
    </row>
    <row r="13">
      <c r="A13" s="13">
        <v>45531.636109756946</v>
      </c>
      <c r="B13" s="6" t="s">
        <v>85</v>
      </c>
      <c r="C13" s="6">
        <v>4236766.0</v>
      </c>
      <c r="D13" s="6" t="s">
        <v>108</v>
      </c>
      <c r="E13" s="6" t="s">
        <v>31</v>
      </c>
      <c r="F13" s="6" t="s">
        <v>32</v>
      </c>
      <c r="G13" s="6" t="s">
        <v>33</v>
      </c>
      <c r="H13" s="6" t="s">
        <v>69</v>
      </c>
      <c r="I13" s="6" t="s">
        <v>69</v>
      </c>
      <c r="J13" s="6" t="s">
        <v>109</v>
      </c>
      <c r="K13" s="6" t="s">
        <v>110</v>
      </c>
      <c r="L13" s="23" t="s">
        <v>91</v>
      </c>
      <c r="M13" s="23" t="s">
        <v>56</v>
      </c>
      <c r="N13" s="6" t="s">
        <v>39</v>
      </c>
      <c r="O13" s="6" t="s">
        <v>111</v>
      </c>
      <c r="P13" s="6" t="s">
        <v>41</v>
      </c>
      <c r="Q13" s="6" t="s">
        <v>42</v>
      </c>
      <c r="R13" s="7"/>
      <c r="S13" s="14">
        <v>0.6502199074074074</v>
      </c>
      <c r="T13" s="15" t="str">
        <f t="shared" si="1"/>
        <v>15:16:00</v>
      </c>
      <c r="U13" s="15">
        <f t="shared" si="2"/>
        <v>0.0141087963</v>
      </c>
      <c r="V13" s="6">
        <f t="shared" si="3"/>
        <v>1219</v>
      </c>
      <c r="W13" s="14">
        <v>0.6380208333333334</v>
      </c>
      <c r="X13" s="14">
        <f t="shared" si="4"/>
        <v>0.01219907407</v>
      </c>
      <c r="Y13" s="6">
        <f t="shared" si="5"/>
        <v>1054</v>
      </c>
      <c r="Z13" s="19" t="s">
        <v>43</v>
      </c>
      <c r="AA13" s="7"/>
      <c r="AB13" s="7"/>
      <c r="AC13" s="6" t="s">
        <v>72</v>
      </c>
      <c r="AD13" s="16"/>
    </row>
    <row r="14">
      <c r="A14" s="13">
        <v>45531.690687905095</v>
      </c>
      <c r="B14" s="6" t="s">
        <v>85</v>
      </c>
      <c r="C14" s="6">
        <v>4236809.0</v>
      </c>
      <c r="D14" s="6" t="s">
        <v>112</v>
      </c>
      <c r="E14" s="6" t="s">
        <v>31</v>
      </c>
      <c r="F14" s="6" t="s">
        <v>32</v>
      </c>
      <c r="G14" s="6" t="s">
        <v>33</v>
      </c>
      <c r="H14" s="6" t="s">
        <v>69</v>
      </c>
      <c r="I14" s="6" t="s">
        <v>69</v>
      </c>
      <c r="J14" s="6" t="s">
        <v>113</v>
      </c>
      <c r="K14" s="6" t="s">
        <v>114</v>
      </c>
      <c r="L14" s="23" t="s">
        <v>91</v>
      </c>
      <c r="M14" s="23" t="s">
        <v>56</v>
      </c>
      <c r="N14" s="6" t="s">
        <v>39</v>
      </c>
      <c r="O14" s="6" t="s">
        <v>115</v>
      </c>
      <c r="P14" s="6" t="s">
        <v>41</v>
      </c>
      <c r="Q14" s="6" t="s">
        <v>42</v>
      </c>
      <c r="R14" s="7"/>
      <c r="S14" s="14">
        <v>0.7128125</v>
      </c>
      <c r="T14" s="15" t="str">
        <f t="shared" si="1"/>
        <v>16:34:35</v>
      </c>
      <c r="U14" s="15">
        <f t="shared" si="2"/>
        <v>0.02212962963</v>
      </c>
      <c r="V14" s="6">
        <f t="shared" si="3"/>
        <v>1912</v>
      </c>
      <c r="W14" s="14">
        <v>0.6929282407407408</v>
      </c>
      <c r="X14" s="14">
        <f t="shared" si="4"/>
        <v>0.01988425926</v>
      </c>
      <c r="Y14" s="6">
        <f t="shared" si="5"/>
        <v>1718</v>
      </c>
      <c r="Z14" s="19" t="s">
        <v>43</v>
      </c>
      <c r="AA14" s="7"/>
      <c r="AB14" s="7"/>
      <c r="AC14" s="6" t="s">
        <v>72</v>
      </c>
      <c r="AD14" s="16"/>
    </row>
    <row r="15">
      <c r="A15" s="13">
        <v>45531.6972612963</v>
      </c>
      <c r="B15" s="6" t="s">
        <v>85</v>
      </c>
      <c r="C15" s="6">
        <v>4236861.0</v>
      </c>
      <c r="D15" s="6" t="s">
        <v>116</v>
      </c>
      <c r="E15" s="6" t="s">
        <v>31</v>
      </c>
      <c r="F15" s="6" t="s">
        <v>32</v>
      </c>
      <c r="G15" s="6" t="s">
        <v>33</v>
      </c>
      <c r="H15" s="22" t="s">
        <v>117</v>
      </c>
      <c r="I15" s="22" t="s">
        <v>117</v>
      </c>
      <c r="J15" s="6" t="s">
        <v>118</v>
      </c>
      <c r="K15" s="6" t="s">
        <v>118</v>
      </c>
      <c r="L15" s="25" t="s">
        <v>37</v>
      </c>
      <c r="M15" s="25" t="s">
        <v>38</v>
      </c>
      <c r="N15" s="6" t="s">
        <v>39</v>
      </c>
      <c r="O15" s="6" t="s">
        <v>107</v>
      </c>
      <c r="P15" s="6" t="s">
        <v>41</v>
      </c>
      <c r="Q15" s="6" t="s">
        <v>42</v>
      </c>
      <c r="R15" s="7"/>
      <c r="S15" s="14">
        <v>0.7078703703703704</v>
      </c>
      <c r="T15" s="15" t="str">
        <f t="shared" si="1"/>
        <v>16:44:03</v>
      </c>
      <c r="U15" s="15">
        <f t="shared" si="2"/>
        <v>0.01061342593</v>
      </c>
      <c r="V15" s="6">
        <f t="shared" si="3"/>
        <v>917</v>
      </c>
      <c r="W15" s="14">
        <v>0.7005555555555556</v>
      </c>
      <c r="X15" s="14">
        <f t="shared" si="4"/>
        <v>0.007314814815</v>
      </c>
      <c r="Y15" s="6">
        <f t="shared" si="5"/>
        <v>632</v>
      </c>
      <c r="Z15" s="19" t="s">
        <v>43</v>
      </c>
      <c r="AA15" s="7"/>
      <c r="AB15" s="7"/>
      <c r="AC15" s="22" t="s">
        <v>119</v>
      </c>
      <c r="AD15" s="16"/>
    </row>
    <row r="16">
      <c r="A16" s="13">
        <v>45531.69952980324</v>
      </c>
      <c r="B16" s="6" t="s">
        <v>120</v>
      </c>
      <c r="C16" s="6">
        <v>4236904.0</v>
      </c>
      <c r="D16" s="6" t="s">
        <v>121</v>
      </c>
      <c r="E16" s="6" t="s">
        <v>31</v>
      </c>
      <c r="F16" s="6" t="s">
        <v>32</v>
      </c>
      <c r="G16" s="6" t="s">
        <v>33</v>
      </c>
      <c r="H16" s="22" t="s">
        <v>122</v>
      </c>
      <c r="I16" s="22" t="s">
        <v>123</v>
      </c>
      <c r="J16" s="6" t="s">
        <v>121</v>
      </c>
      <c r="K16" s="6" t="s">
        <v>121</v>
      </c>
      <c r="L16" s="25" t="s">
        <v>37</v>
      </c>
      <c r="M16" s="25" t="s">
        <v>124</v>
      </c>
      <c r="N16" s="6" t="s">
        <v>39</v>
      </c>
      <c r="O16" s="6" t="s">
        <v>97</v>
      </c>
      <c r="P16" s="6" t="s">
        <v>41</v>
      </c>
      <c r="Q16" s="6" t="s">
        <v>42</v>
      </c>
      <c r="R16" s="7"/>
      <c r="S16" s="14">
        <v>0.7162037037037037</v>
      </c>
      <c r="T16" s="15" t="str">
        <f t="shared" si="1"/>
        <v>16:47:19</v>
      </c>
      <c r="U16" s="15">
        <f t="shared" si="2"/>
        <v>0.01667824074</v>
      </c>
      <c r="V16" s="6">
        <f t="shared" si="3"/>
        <v>1441</v>
      </c>
      <c r="W16" s="14">
        <v>0.7019328703703703</v>
      </c>
      <c r="X16" s="14">
        <f t="shared" si="4"/>
        <v>0.01427083333</v>
      </c>
      <c r="Y16" s="6">
        <f t="shared" si="5"/>
        <v>1233</v>
      </c>
      <c r="Z16" s="19" t="s">
        <v>43</v>
      </c>
      <c r="AA16" s="7"/>
      <c r="AB16" s="7"/>
      <c r="AC16" s="22" t="s">
        <v>125</v>
      </c>
      <c r="AD16" s="16"/>
    </row>
    <row r="17">
      <c r="A17" s="13">
        <v>45531.713027708334</v>
      </c>
      <c r="B17" s="6" t="s">
        <v>85</v>
      </c>
      <c r="C17" s="6">
        <v>4236864.0</v>
      </c>
      <c r="D17" s="6" t="s">
        <v>126</v>
      </c>
      <c r="E17" s="6" t="s">
        <v>31</v>
      </c>
      <c r="F17" s="6" t="s">
        <v>32</v>
      </c>
      <c r="G17" s="6" t="s">
        <v>127</v>
      </c>
      <c r="H17" s="6" t="s">
        <v>128</v>
      </c>
      <c r="I17" s="6" t="s">
        <v>128</v>
      </c>
      <c r="J17" s="6" t="s">
        <v>129</v>
      </c>
      <c r="K17" s="6" t="s">
        <v>130</v>
      </c>
      <c r="L17" s="25" t="s">
        <v>37</v>
      </c>
      <c r="M17" s="25" t="s">
        <v>131</v>
      </c>
      <c r="N17" s="6" t="s">
        <v>39</v>
      </c>
      <c r="O17" s="6" t="s">
        <v>111</v>
      </c>
      <c r="P17" s="6" t="s">
        <v>132</v>
      </c>
      <c r="Q17" s="6" t="s">
        <v>42</v>
      </c>
      <c r="R17" s="7"/>
      <c r="S17" s="14">
        <v>0.7159143518518518</v>
      </c>
      <c r="T17" s="15" t="str">
        <f t="shared" si="1"/>
        <v>17:06:46</v>
      </c>
      <c r="U17" s="15">
        <f t="shared" si="2"/>
        <v>0.002881944444</v>
      </c>
      <c r="V17" s="6">
        <f t="shared" si="3"/>
        <v>249</v>
      </c>
      <c r="W17" s="14">
        <v>0.7140046296296296</v>
      </c>
      <c r="X17" s="14">
        <f t="shared" si="4"/>
        <v>0.001909722222</v>
      </c>
      <c r="Y17" s="6">
        <f t="shared" si="5"/>
        <v>165</v>
      </c>
      <c r="Z17" s="19" t="s">
        <v>43</v>
      </c>
      <c r="AA17" s="7"/>
      <c r="AB17" s="7"/>
      <c r="AC17" s="6" t="s">
        <v>133</v>
      </c>
      <c r="AD17" s="16"/>
    </row>
    <row r="18">
      <c r="A18" s="13">
        <v>45531.71642239583</v>
      </c>
      <c r="B18" s="6" t="s">
        <v>98</v>
      </c>
      <c r="C18" s="6">
        <v>4236958.0</v>
      </c>
      <c r="D18" s="6" t="s">
        <v>134</v>
      </c>
      <c r="E18" s="6" t="s">
        <v>31</v>
      </c>
      <c r="F18" s="6" t="s">
        <v>32</v>
      </c>
      <c r="G18" s="6" t="s">
        <v>33</v>
      </c>
      <c r="H18" s="22" t="s">
        <v>135</v>
      </c>
      <c r="I18" s="22" t="s">
        <v>135</v>
      </c>
      <c r="J18" s="6" t="s">
        <v>136</v>
      </c>
      <c r="K18" s="6" t="s">
        <v>137</v>
      </c>
      <c r="L18" s="26" t="s">
        <v>37</v>
      </c>
      <c r="M18" s="26" t="s">
        <v>102</v>
      </c>
      <c r="N18" s="6" t="s">
        <v>39</v>
      </c>
      <c r="O18" s="6" t="s">
        <v>138</v>
      </c>
      <c r="P18" s="6" t="s">
        <v>41</v>
      </c>
      <c r="Q18" s="6" t="s">
        <v>42</v>
      </c>
      <c r="R18" s="7"/>
      <c r="S18" s="14">
        <v>0.7820717592592593</v>
      </c>
      <c r="T18" s="15" t="str">
        <f t="shared" si="1"/>
        <v>17:11:39</v>
      </c>
      <c r="U18" s="15">
        <f t="shared" si="2"/>
        <v>0.06564814815</v>
      </c>
      <c r="V18" s="6">
        <f t="shared" si="3"/>
        <v>5672</v>
      </c>
      <c r="W18" s="14">
        <v>0.7173148148148148</v>
      </c>
      <c r="X18" s="14">
        <f t="shared" si="4"/>
        <v>0.06475694444</v>
      </c>
      <c r="Y18" s="6">
        <f t="shared" si="5"/>
        <v>5595</v>
      </c>
      <c r="Z18" s="19" t="s">
        <v>43</v>
      </c>
      <c r="AA18" s="7"/>
      <c r="AB18" s="7"/>
      <c r="AC18" s="22" t="s">
        <v>139</v>
      </c>
      <c r="AD18" s="16"/>
    </row>
    <row r="19">
      <c r="A19" s="13">
        <v>45531.72433185185</v>
      </c>
      <c r="B19" s="6" t="s">
        <v>140</v>
      </c>
      <c r="C19" s="6">
        <v>4236976.0</v>
      </c>
      <c r="D19" s="6" t="s">
        <v>141</v>
      </c>
      <c r="E19" s="6" t="s">
        <v>31</v>
      </c>
      <c r="F19" s="6" t="s">
        <v>32</v>
      </c>
      <c r="G19" s="6" t="s">
        <v>33</v>
      </c>
      <c r="H19" s="22" t="s">
        <v>135</v>
      </c>
      <c r="I19" s="22" t="s">
        <v>142</v>
      </c>
      <c r="J19" s="6" t="s">
        <v>100</v>
      </c>
      <c r="K19" s="6" t="s">
        <v>143</v>
      </c>
      <c r="L19" s="26" t="s">
        <v>37</v>
      </c>
      <c r="M19" s="27" t="s">
        <v>56</v>
      </c>
      <c r="N19" s="6" t="s">
        <v>39</v>
      </c>
      <c r="O19" s="6" t="s">
        <v>144</v>
      </c>
      <c r="P19" s="6" t="s">
        <v>41</v>
      </c>
      <c r="Q19" s="6" t="s">
        <v>42</v>
      </c>
      <c r="R19" s="7"/>
      <c r="S19" s="14">
        <v>0.7347106481481481</v>
      </c>
      <c r="T19" s="15" t="str">
        <f t="shared" si="1"/>
        <v>17:23:02</v>
      </c>
      <c r="U19" s="15">
        <f t="shared" si="2"/>
        <v>0.01038194444</v>
      </c>
      <c r="V19" s="6">
        <f t="shared" si="3"/>
        <v>897</v>
      </c>
      <c r="W19" s="14">
        <v>0.7256712962962963</v>
      </c>
      <c r="X19" s="14">
        <f t="shared" si="4"/>
        <v>0.009039351852</v>
      </c>
      <c r="Y19" s="6">
        <f t="shared" si="5"/>
        <v>781</v>
      </c>
      <c r="Z19" s="19" t="s">
        <v>43</v>
      </c>
      <c r="AA19" s="7"/>
      <c r="AB19" s="7"/>
      <c r="AC19" s="22" t="s">
        <v>139</v>
      </c>
      <c r="AD19" s="16"/>
    </row>
    <row r="20">
      <c r="A20" s="13">
        <v>45531.728929062505</v>
      </c>
      <c r="B20" s="6" t="s">
        <v>85</v>
      </c>
      <c r="C20" s="6">
        <v>4236972.0</v>
      </c>
      <c r="D20" s="6" t="s">
        <v>145</v>
      </c>
      <c r="E20" s="6" t="s">
        <v>31</v>
      </c>
      <c r="F20" s="6" t="s">
        <v>32</v>
      </c>
      <c r="G20" s="6" t="s">
        <v>33</v>
      </c>
      <c r="H20" s="6" t="s">
        <v>88</v>
      </c>
      <c r="I20" s="6" t="s">
        <v>69</v>
      </c>
      <c r="J20" s="6" t="s">
        <v>146</v>
      </c>
      <c r="K20" s="6" t="s">
        <v>147</v>
      </c>
      <c r="L20" s="23" t="s">
        <v>91</v>
      </c>
      <c r="M20" s="23" t="s">
        <v>56</v>
      </c>
      <c r="N20" s="6" t="s">
        <v>39</v>
      </c>
      <c r="O20" s="6" t="s">
        <v>148</v>
      </c>
      <c r="P20" s="6" t="s">
        <v>41</v>
      </c>
      <c r="Q20" s="6" t="s">
        <v>42</v>
      </c>
      <c r="R20" s="7"/>
      <c r="S20" s="14">
        <v>0.7921064814814814</v>
      </c>
      <c r="T20" s="15" t="str">
        <f t="shared" si="1"/>
        <v>17:29:39</v>
      </c>
      <c r="U20" s="15">
        <f t="shared" si="2"/>
        <v>0.06318287037</v>
      </c>
      <c r="V20" s="6">
        <f t="shared" si="3"/>
        <v>5459</v>
      </c>
      <c r="W20" s="14">
        <v>0.7304513888888889</v>
      </c>
      <c r="X20" s="14">
        <f t="shared" si="4"/>
        <v>0.06165509259</v>
      </c>
      <c r="Y20" s="6">
        <f t="shared" si="5"/>
        <v>5327</v>
      </c>
      <c r="Z20" s="19" t="s">
        <v>43</v>
      </c>
      <c r="AA20" s="7"/>
      <c r="AB20" s="7"/>
      <c r="AC20" s="6" t="s">
        <v>92</v>
      </c>
      <c r="AD20" s="16"/>
    </row>
    <row r="21">
      <c r="A21" s="13">
        <v>45531.77541133102</v>
      </c>
      <c r="B21" s="6" t="s">
        <v>85</v>
      </c>
      <c r="C21" s="6">
        <v>4237020.0</v>
      </c>
      <c r="D21" s="6" t="s">
        <v>149</v>
      </c>
      <c r="E21" s="6" t="s">
        <v>31</v>
      </c>
      <c r="F21" s="6" t="s">
        <v>32</v>
      </c>
      <c r="G21" s="6" t="s">
        <v>33</v>
      </c>
      <c r="H21" s="6" t="s">
        <v>52</v>
      </c>
      <c r="I21" s="6" t="s">
        <v>75</v>
      </c>
      <c r="J21" s="6" t="s">
        <v>150</v>
      </c>
      <c r="K21" s="6" t="s">
        <v>151</v>
      </c>
      <c r="L21" s="23" t="s">
        <v>91</v>
      </c>
      <c r="M21" s="23" t="s">
        <v>56</v>
      </c>
      <c r="N21" s="6" t="s">
        <v>39</v>
      </c>
      <c r="O21" s="6" t="s">
        <v>152</v>
      </c>
      <c r="P21" s="6" t="s">
        <v>41</v>
      </c>
      <c r="Q21" s="6"/>
      <c r="R21" s="7"/>
      <c r="S21" s="14">
        <v>0.9085416666666667</v>
      </c>
      <c r="T21" s="15" t="str">
        <f t="shared" si="1"/>
        <v>18:36:36</v>
      </c>
      <c r="U21" s="15">
        <f t="shared" si="2"/>
        <v>0.133125</v>
      </c>
      <c r="V21" s="6">
        <f t="shared" si="3"/>
        <v>11502</v>
      </c>
      <c r="W21" s="14">
        <v>0.7763657407407407</v>
      </c>
      <c r="X21" s="14">
        <f t="shared" si="4"/>
        <v>0.1321759259</v>
      </c>
      <c r="Y21" s="6">
        <f t="shared" si="5"/>
        <v>11420</v>
      </c>
      <c r="Z21" s="7"/>
      <c r="AA21" s="7"/>
      <c r="AB21" s="7"/>
      <c r="AC21" s="6" t="s">
        <v>58</v>
      </c>
      <c r="AD21" s="16"/>
    </row>
    <row r="22">
      <c r="A22" s="13">
        <v>45531.792093807875</v>
      </c>
      <c r="B22" s="6" t="s">
        <v>85</v>
      </c>
      <c r="C22" s="6">
        <v>4237035.0</v>
      </c>
      <c r="D22" s="6" t="s">
        <v>153</v>
      </c>
      <c r="E22" s="6" t="s">
        <v>31</v>
      </c>
      <c r="F22" s="6" t="s">
        <v>32</v>
      </c>
      <c r="G22" s="6" t="s">
        <v>33</v>
      </c>
      <c r="H22" s="6" t="s">
        <v>75</v>
      </c>
      <c r="I22" s="6" t="s">
        <v>52</v>
      </c>
      <c r="J22" s="6" t="s">
        <v>154</v>
      </c>
      <c r="K22" s="6" t="s">
        <v>155</v>
      </c>
      <c r="L22" s="23" t="s">
        <v>91</v>
      </c>
      <c r="M22" s="23" t="s">
        <v>56</v>
      </c>
      <c r="N22" s="6" t="s">
        <v>39</v>
      </c>
      <c r="O22" s="6" t="s">
        <v>156</v>
      </c>
      <c r="P22" s="6" t="s">
        <v>132</v>
      </c>
      <c r="Q22" s="6" t="s">
        <v>42</v>
      </c>
      <c r="R22" s="7"/>
      <c r="S22" s="14">
        <v>0.9188078703703704</v>
      </c>
      <c r="T22" s="15" t="str">
        <f t="shared" si="1"/>
        <v>19:00:37</v>
      </c>
      <c r="U22" s="15">
        <f t="shared" si="2"/>
        <v>0.126712963</v>
      </c>
      <c r="V22" s="6">
        <f t="shared" si="3"/>
        <v>10948</v>
      </c>
      <c r="W22" s="14">
        <v>0.7930902777777777</v>
      </c>
      <c r="X22" s="14">
        <f t="shared" si="4"/>
        <v>0.1257175926</v>
      </c>
      <c r="Y22" s="6">
        <f t="shared" si="5"/>
        <v>10862</v>
      </c>
      <c r="Z22" s="19" t="s">
        <v>43</v>
      </c>
      <c r="AA22" s="7"/>
      <c r="AB22" s="7"/>
      <c r="AC22" s="6" t="s">
        <v>58</v>
      </c>
      <c r="AD22" s="16"/>
    </row>
    <row r="23">
      <c r="A23" s="13">
        <v>45531.80289474537</v>
      </c>
      <c r="B23" s="6" t="s">
        <v>85</v>
      </c>
      <c r="C23" s="6">
        <v>4237038.0</v>
      </c>
      <c r="D23" s="6" t="s">
        <v>157</v>
      </c>
      <c r="E23" s="6" t="s">
        <v>31</v>
      </c>
      <c r="F23" s="6" t="s">
        <v>32</v>
      </c>
      <c r="G23" s="6" t="s">
        <v>33</v>
      </c>
      <c r="H23" s="6" t="s">
        <v>69</v>
      </c>
      <c r="I23" s="6" t="s">
        <v>69</v>
      </c>
      <c r="J23" s="6" t="s">
        <v>158</v>
      </c>
      <c r="K23" s="6" t="s">
        <v>159</v>
      </c>
      <c r="L23" s="23" t="s">
        <v>91</v>
      </c>
      <c r="M23" s="23" t="s">
        <v>56</v>
      </c>
      <c r="N23" s="6" t="s">
        <v>39</v>
      </c>
      <c r="O23" s="6" t="s">
        <v>111</v>
      </c>
      <c r="P23" s="6" t="s">
        <v>41</v>
      </c>
      <c r="Q23" s="6" t="s">
        <v>42</v>
      </c>
      <c r="R23" s="7"/>
      <c r="S23" s="14">
        <v>0.8453125</v>
      </c>
      <c r="T23" s="15" t="str">
        <f t="shared" si="1"/>
        <v>19:16:10</v>
      </c>
      <c r="U23" s="15">
        <f t="shared" si="2"/>
        <v>0.04241898148</v>
      </c>
      <c r="V23" s="6">
        <f t="shared" si="3"/>
        <v>3665</v>
      </c>
      <c r="W23" s="14">
        <v>0.8041435185185185</v>
      </c>
      <c r="X23" s="14">
        <f t="shared" si="4"/>
        <v>0.04116898148</v>
      </c>
      <c r="Y23" s="6">
        <f t="shared" si="5"/>
        <v>3557</v>
      </c>
      <c r="Z23" s="19" t="s">
        <v>43</v>
      </c>
      <c r="AA23" s="7"/>
      <c r="AB23" s="7"/>
      <c r="AC23" s="6" t="s">
        <v>72</v>
      </c>
      <c r="AD23" s="16"/>
    </row>
    <row r="24">
      <c r="A24" s="13">
        <v>45531.81490711805</v>
      </c>
      <c r="B24" s="6" t="s">
        <v>85</v>
      </c>
      <c r="C24" s="6">
        <v>4237056.0</v>
      </c>
      <c r="D24" s="6" t="s">
        <v>160</v>
      </c>
      <c r="E24" s="6" t="s">
        <v>31</v>
      </c>
      <c r="F24" s="6" t="s">
        <v>32</v>
      </c>
      <c r="G24" s="6" t="s">
        <v>33</v>
      </c>
      <c r="H24" s="6" t="s">
        <v>161</v>
      </c>
      <c r="I24" s="6" t="s">
        <v>161</v>
      </c>
      <c r="J24" s="6" t="s">
        <v>162</v>
      </c>
      <c r="K24" s="6" t="s">
        <v>163</v>
      </c>
      <c r="L24" s="23" t="s">
        <v>91</v>
      </c>
      <c r="M24" s="23" t="s">
        <v>56</v>
      </c>
      <c r="N24" s="6" t="s">
        <v>39</v>
      </c>
      <c r="O24" s="6" t="s">
        <v>107</v>
      </c>
      <c r="P24" s="6" t="s">
        <v>41</v>
      </c>
      <c r="Q24" s="7"/>
      <c r="R24" s="7"/>
      <c r="S24" s="14">
        <v>0.8179282407407408</v>
      </c>
      <c r="T24" s="15" t="str">
        <f t="shared" si="1"/>
        <v>19:33:28</v>
      </c>
      <c r="U24" s="15">
        <f t="shared" si="2"/>
        <v>0.003020833333</v>
      </c>
      <c r="V24" s="6">
        <f t="shared" si="3"/>
        <v>261</v>
      </c>
      <c r="W24" s="14">
        <v>0.8158449074074074</v>
      </c>
      <c r="X24" s="14">
        <f t="shared" si="4"/>
        <v>0.002083333333</v>
      </c>
      <c r="Y24" s="6">
        <f t="shared" si="5"/>
        <v>180</v>
      </c>
      <c r="Z24" s="7"/>
      <c r="AA24" s="7"/>
      <c r="AB24" s="7"/>
      <c r="AC24" s="6" t="s">
        <v>164</v>
      </c>
      <c r="AD24" s="16"/>
    </row>
    <row r="25">
      <c r="A25" s="13">
        <v>45531.83105608796</v>
      </c>
      <c r="B25" s="6" t="s">
        <v>120</v>
      </c>
      <c r="C25" s="6">
        <v>4237070.0</v>
      </c>
      <c r="D25" s="6" t="s">
        <v>165</v>
      </c>
      <c r="E25" s="6" t="s">
        <v>31</v>
      </c>
      <c r="F25" s="6" t="s">
        <v>32</v>
      </c>
      <c r="G25" s="6" t="s">
        <v>33</v>
      </c>
      <c r="H25" s="6" t="s">
        <v>87</v>
      </c>
      <c r="I25" s="6" t="s">
        <v>166</v>
      </c>
      <c r="J25" s="6" t="s">
        <v>167</v>
      </c>
      <c r="K25" s="6" t="s">
        <v>168</v>
      </c>
      <c r="L25" s="23" t="s">
        <v>91</v>
      </c>
      <c r="M25" s="23" t="s">
        <v>56</v>
      </c>
      <c r="N25" s="6" t="s">
        <v>39</v>
      </c>
      <c r="O25" s="6" t="s">
        <v>138</v>
      </c>
      <c r="P25" s="6" t="s">
        <v>41</v>
      </c>
      <c r="Q25" s="6" t="s">
        <v>42</v>
      </c>
      <c r="R25" s="7"/>
      <c r="S25" s="14">
        <v>0.843587962962963</v>
      </c>
      <c r="T25" s="15" t="str">
        <f t="shared" si="1"/>
        <v>19:56:43</v>
      </c>
      <c r="U25" s="15">
        <f t="shared" si="2"/>
        <v>0.01253472222</v>
      </c>
      <c r="V25" s="6">
        <f t="shared" si="3"/>
        <v>1083</v>
      </c>
      <c r="W25" s="14">
        <v>0.8318865740740741</v>
      </c>
      <c r="X25" s="14">
        <f t="shared" si="4"/>
        <v>0.01170138889</v>
      </c>
      <c r="Y25" s="6">
        <f t="shared" si="5"/>
        <v>1011</v>
      </c>
      <c r="Z25" s="19" t="s">
        <v>43</v>
      </c>
      <c r="AA25" s="7"/>
      <c r="AB25" s="7"/>
      <c r="AC25" s="6" t="s">
        <v>92</v>
      </c>
      <c r="AD25" s="16"/>
    </row>
    <row r="26">
      <c r="A26" s="13">
        <v>45531.84442034722</v>
      </c>
      <c r="B26" s="6" t="s">
        <v>140</v>
      </c>
      <c r="C26" s="6">
        <v>4237073.0</v>
      </c>
      <c r="D26" s="6" t="s">
        <v>169</v>
      </c>
      <c r="E26" s="6" t="s">
        <v>170</v>
      </c>
      <c r="F26" s="6" t="s">
        <v>32</v>
      </c>
      <c r="G26" s="6" t="s">
        <v>33</v>
      </c>
      <c r="H26" s="22" t="s">
        <v>171</v>
      </c>
      <c r="I26" s="6" t="s">
        <v>69</v>
      </c>
      <c r="J26" s="6" t="s">
        <v>172</v>
      </c>
      <c r="K26" s="6" t="s">
        <v>173</v>
      </c>
      <c r="L26" s="23" t="s">
        <v>91</v>
      </c>
      <c r="M26" s="23" t="s">
        <v>56</v>
      </c>
      <c r="N26" s="6" t="s">
        <v>39</v>
      </c>
      <c r="O26" s="6" t="s">
        <v>156</v>
      </c>
      <c r="P26" s="6" t="s">
        <v>41</v>
      </c>
      <c r="Q26" s="7"/>
      <c r="R26" s="7"/>
      <c r="S26" s="14">
        <v>0.8511805555555556</v>
      </c>
      <c r="T26" s="15" t="str">
        <f t="shared" si="1"/>
        <v>20:15:58</v>
      </c>
      <c r="U26" s="15">
        <f t="shared" si="2"/>
        <v>0.006759259259</v>
      </c>
      <c r="V26" s="6">
        <f t="shared" si="3"/>
        <v>584</v>
      </c>
      <c r="W26" s="14">
        <v>0.8451620370370371</v>
      </c>
      <c r="X26" s="14">
        <f t="shared" si="4"/>
        <v>0.006018518519</v>
      </c>
      <c r="Y26" s="6">
        <f t="shared" si="5"/>
        <v>520</v>
      </c>
      <c r="Z26" s="7"/>
      <c r="AA26" s="7"/>
      <c r="AB26" s="7"/>
      <c r="AC26" s="6" t="s">
        <v>72</v>
      </c>
      <c r="AD26" s="16"/>
    </row>
    <row r="27">
      <c r="A27" s="13">
        <v>45531.851165092594</v>
      </c>
      <c r="B27" s="6" t="s">
        <v>120</v>
      </c>
      <c r="C27" s="6">
        <v>4237075.0</v>
      </c>
      <c r="D27" s="6" t="s">
        <v>174</v>
      </c>
      <c r="E27" s="6" t="s">
        <v>31</v>
      </c>
      <c r="F27" s="6" t="s">
        <v>32</v>
      </c>
      <c r="G27" s="6" t="s">
        <v>33</v>
      </c>
      <c r="H27" s="6" t="s">
        <v>52</v>
      </c>
      <c r="I27" s="6" t="s">
        <v>175</v>
      </c>
      <c r="J27" s="6" t="s">
        <v>176</v>
      </c>
      <c r="K27" s="6" t="s">
        <v>177</v>
      </c>
      <c r="L27" s="23" t="s">
        <v>91</v>
      </c>
      <c r="M27" s="23" t="s">
        <v>56</v>
      </c>
      <c r="N27" s="6" t="s">
        <v>39</v>
      </c>
      <c r="O27" s="6" t="s">
        <v>138</v>
      </c>
      <c r="P27" s="6" t="s">
        <v>41</v>
      </c>
      <c r="Q27" s="6" t="s">
        <v>42</v>
      </c>
      <c r="R27" s="7"/>
      <c r="S27" s="14">
        <v>0.8591550925925926</v>
      </c>
      <c r="T27" s="15" t="str">
        <f t="shared" si="1"/>
        <v>20:25:41</v>
      </c>
      <c r="U27" s="15">
        <f t="shared" si="2"/>
        <v>0.007986111111</v>
      </c>
      <c r="V27" s="6">
        <f t="shared" si="3"/>
        <v>690</v>
      </c>
      <c r="W27" s="14">
        <v>0.8526157407407408</v>
      </c>
      <c r="X27" s="14">
        <f t="shared" si="4"/>
        <v>0.006539351852</v>
      </c>
      <c r="Y27" s="6">
        <f t="shared" si="5"/>
        <v>565</v>
      </c>
      <c r="Z27" s="19" t="s">
        <v>43</v>
      </c>
      <c r="AA27" s="7"/>
      <c r="AB27" s="7"/>
      <c r="AC27" s="6" t="s">
        <v>58</v>
      </c>
      <c r="AD27" s="16"/>
    </row>
    <row r="28">
      <c r="A28" s="13">
        <v>45531.85634599537</v>
      </c>
      <c r="B28" s="6" t="s">
        <v>120</v>
      </c>
      <c r="C28" s="6">
        <v>4237085.0</v>
      </c>
      <c r="D28" s="6" t="s">
        <v>178</v>
      </c>
      <c r="E28" s="6" t="s">
        <v>31</v>
      </c>
      <c r="F28" s="6" t="s">
        <v>32</v>
      </c>
      <c r="G28" s="6" t="s">
        <v>33</v>
      </c>
      <c r="H28" s="6" t="s">
        <v>69</v>
      </c>
      <c r="I28" s="6" t="s">
        <v>69</v>
      </c>
      <c r="J28" s="6" t="s">
        <v>179</v>
      </c>
      <c r="K28" s="6" t="s">
        <v>180</v>
      </c>
      <c r="L28" s="23" t="s">
        <v>91</v>
      </c>
      <c r="M28" s="23" t="s">
        <v>56</v>
      </c>
      <c r="N28" s="6" t="s">
        <v>39</v>
      </c>
      <c r="O28" s="6" t="s">
        <v>148</v>
      </c>
      <c r="P28" s="6" t="s">
        <v>41</v>
      </c>
      <c r="Q28" s="6" t="s">
        <v>42</v>
      </c>
      <c r="R28" s="7"/>
      <c r="S28" s="14">
        <v>0.9260185185185185</v>
      </c>
      <c r="T28" s="15" t="str">
        <f t="shared" si="1"/>
        <v>20:33:08</v>
      </c>
      <c r="U28" s="15">
        <f t="shared" si="2"/>
        <v>0.06967592593</v>
      </c>
      <c r="V28" s="6">
        <f t="shared" si="3"/>
        <v>6020</v>
      </c>
      <c r="W28" s="14">
        <v>0.8575347222222223</v>
      </c>
      <c r="X28" s="14">
        <f t="shared" si="4"/>
        <v>0.0684837963</v>
      </c>
      <c r="Y28" s="6">
        <f t="shared" si="5"/>
        <v>5917</v>
      </c>
      <c r="Z28" s="19" t="s">
        <v>43</v>
      </c>
      <c r="AA28" s="7"/>
      <c r="AB28" s="7"/>
      <c r="AC28" s="6" t="s">
        <v>72</v>
      </c>
      <c r="AD28" s="16"/>
    </row>
    <row r="29">
      <c r="A29" s="13">
        <v>45531.864729803245</v>
      </c>
      <c r="B29" s="6" t="s">
        <v>120</v>
      </c>
      <c r="C29" s="6">
        <v>4237072.0</v>
      </c>
      <c r="D29" s="6" t="s">
        <v>181</v>
      </c>
      <c r="E29" s="6" t="s">
        <v>31</v>
      </c>
      <c r="F29" s="6" t="s">
        <v>32</v>
      </c>
      <c r="G29" s="6" t="s">
        <v>33</v>
      </c>
      <c r="H29" s="6" t="s">
        <v>34</v>
      </c>
      <c r="I29" s="6" t="s">
        <v>182</v>
      </c>
      <c r="J29" s="6" t="s">
        <v>183</v>
      </c>
      <c r="K29" s="6" t="s">
        <v>184</v>
      </c>
      <c r="L29" s="23" t="s">
        <v>91</v>
      </c>
      <c r="M29" s="23" t="s">
        <v>56</v>
      </c>
      <c r="N29" s="6" t="s">
        <v>39</v>
      </c>
      <c r="O29" s="6" t="s">
        <v>144</v>
      </c>
      <c r="P29" s="6" t="s">
        <v>185</v>
      </c>
      <c r="Q29" s="6" t="s">
        <v>186</v>
      </c>
      <c r="R29" s="7"/>
      <c r="S29" s="14">
        <v>0.9696412037037037</v>
      </c>
      <c r="T29" s="15" t="str">
        <f t="shared" si="1"/>
        <v>20:45:13</v>
      </c>
      <c r="U29" s="15">
        <f t="shared" si="2"/>
        <v>0.1049074074</v>
      </c>
      <c r="V29" s="6">
        <f t="shared" si="3"/>
        <v>9064</v>
      </c>
      <c r="W29" s="14">
        <v>0.8659490740740741</v>
      </c>
      <c r="X29" s="14">
        <f t="shared" si="4"/>
        <v>0.1036921296</v>
      </c>
      <c r="Y29" s="6">
        <f t="shared" si="5"/>
        <v>8959</v>
      </c>
      <c r="Z29" s="7"/>
      <c r="AA29" s="7"/>
      <c r="AB29" s="7"/>
      <c r="AC29" s="6" t="s">
        <v>44</v>
      </c>
      <c r="AD29" s="16"/>
    </row>
    <row r="30">
      <c r="A30" s="13">
        <v>45531.95472592593</v>
      </c>
      <c r="B30" s="6" t="s">
        <v>140</v>
      </c>
      <c r="C30" s="6">
        <v>4237127.0</v>
      </c>
      <c r="D30" s="6" t="s">
        <v>187</v>
      </c>
      <c r="E30" s="6" t="s">
        <v>31</v>
      </c>
      <c r="F30" s="6" t="s">
        <v>32</v>
      </c>
      <c r="G30" s="6" t="s">
        <v>33</v>
      </c>
      <c r="H30" s="6" t="s">
        <v>69</v>
      </c>
      <c r="I30" s="6" t="s">
        <v>69</v>
      </c>
      <c r="J30" s="6" t="s">
        <v>188</v>
      </c>
      <c r="K30" s="6" t="s">
        <v>189</v>
      </c>
      <c r="L30" s="23" t="s">
        <v>91</v>
      </c>
      <c r="M30" s="23" t="s">
        <v>56</v>
      </c>
      <c r="N30" s="6" t="s">
        <v>39</v>
      </c>
      <c r="O30" s="6" t="s">
        <v>152</v>
      </c>
      <c r="P30" s="6" t="s">
        <v>185</v>
      </c>
      <c r="Q30" s="6" t="s">
        <v>190</v>
      </c>
      <c r="R30" s="6" t="s">
        <v>191</v>
      </c>
      <c r="S30" s="14">
        <v>0.01462962962962963</v>
      </c>
      <c r="T30" s="15" t="str">
        <f t="shared" si="1"/>
        <v>22:54:48</v>
      </c>
      <c r="U30" s="15">
        <f t="shared" si="2"/>
        <v>-0.9400925926</v>
      </c>
      <c r="V30" s="7" t="str">
        <f t="shared" si="3"/>
        <v/>
      </c>
      <c r="W30" s="14">
        <v>0.95625</v>
      </c>
      <c r="X30" s="14">
        <f t="shared" si="4"/>
        <v>-0.9416203704</v>
      </c>
      <c r="Y30" s="7" t="str">
        <f t="shared" si="5"/>
        <v/>
      </c>
      <c r="Z30" s="7"/>
      <c r="AA30" s="7"/>
      <c r="AB30" s="7"/>
      <c r="AC30" s="6" t="s">
        <v>72</v>
      </c>
      <c r="AD30" s="16"/>
    </row>
    <row r="31">
      <c r="A31" s="13">
        <v>45531.96893152778</v>
      </c>
      <c r="B31" s="6" t="s">
        <v>192</v>
      </c>
      <c r="C31" s="6">
        <v>4237133.0</v>
      </c>
      <c r="D31" s="6" t="s">
        <v>193</v>
      </c>
      <c r="E31" s="6" t="s">
        <v>31</v>
      </c>
      <c r="F31" s="6" t="s">
        <v>32</v>
      </c>
      <c r="G31" s="6" t="s">
        <v>33</v>
      </c>
      <c r="H31" s="6" t="s">
        <v>69</v>
      </c>
      <c r="I31" s="6" t="s">
        <v>69</v>
      </c>
      <c r="J31" s="6" t="s">
        <v>194</v>
      </c>
      <c r="K31" s="6" t="s">
        <v>195</v>
      </c>
      <c r="L31" s="23" t="s">
        <v>91</v>
      </c>
      <c r="M31" s="23" t="s">
        <v>56</v>
      </c>
      <c r="N31" s="6" t="s">
        <v>39</v>
      </c>
      <c r="O31" s="6" t="s">
        <v>196</v>
      </c>
      <c r="P31" s="6" t="s">
        <v>185</v>
      </c>
      <c r="Q31" s="6" t="s">
        <v>190</v>
      </c>
      <c r="R31" s="6" t="s">
        <v>191</v>
      </c>
      <c r="S31" s="14">
        <v>0.03364583333333333</v>
      </c>
      <c r="T31" s="15" t="str">
        <f t="shared" si="1"/>
        <v>23:15:16</v>
      </c>
      <c r="U31" s="15">
        <f t="shared" si="2"/>
        <v>-0.9352893519</v>
      </c>
      <c r="V31" s="7" t="str">
        <f t="shared" si="3"/>
        <v/>
      </c>
      <c r="W31" s="14">
        <v>0.9701736111111111</v>
      </c>
      <c r="X31" s="14">
        <f t="shared" si="4"/>
        <v>-0.9365277778</v>
      </c>
      <c r="Y31" s="7" t="str">
        <f t="shared" si="5"/>
        <v/>
      </c>
      <c r="Z31" s="7"/>
      <c r="AA31" s="7"/>
      <c r="AB31" s="7"/>
      <c r="AC31" s="6" t="s">
        <v>72</v>
      </c>
      <c r="AD31" s="16"/>
    </row>
    <row r="32">
      <c r="A32" s="13">
        <v>45532.00814644676</v>
      </c>
      <c r="B32" s="6" t="s">
        <v>197</v>
      </c>
      <c r="C32" s="6">
        <v>4237139.0</v>
      </c>
      <c r="D32" s="6" t="s">
        <v>198</v>
      </c>
      <c r="E32" s="6" t="s">
        <v>31</v>
      </c>
      <c r="F32" s="6" t="s">
        <v>32</v>
      </c>
      <c r="G32" s="6" t="s">
        <v>33</v>
      </c>
      <c r="H32" s="6" t="s">
        <v>87</v>
      </c>
      <c r="I32" s="6" t="s">
        <v>69</v>
      </c>
      <c r="J32" s="6" t="s">
        <v>199</v>
      </c>
      <c r="K32" s="6" t="s">
        <v>200</v>
      </c>
      <c r="L32" s="23" t="s">
        <v>91</v>
      </c>
      <c r="M32" s="23" t="s">
        <v>56</v>
      </c>
      <c r="N32" s="6" t="s">
        <v>39</v>
      </c>
      <c r="O32" s="6" t="s">
        <v>152</v>
      </c>
      <c r="P32" s="6" t="s">
        <v>185</v>
      </c>
      <c r="Q32" s="6" t="s">
        <v>190</v>
      </c>
      <c r="R32" s="6" t="s">
        <v>191</v>
      </c>
      <c r="S32" s="14">
        <v>0.07895833333333334</v>
      </c>
      <c r="T32" s="15" t="str">
        <f t="shared" si="1"/>
        <v>00:11:44</v>
      </c>
      <c r="U32" s="15">
        <f t="shared" si="2"/>
        <v>0.07081018519</v>
      </c>
      <c r="V32" s="6">
        <f t="shared" si="3"/>
        <v>6118</v>
      </c>
      <c r="W32" s="14">
        <v>0.009571759259259259</v>
      </c>
      <c r="X32" s="14">
        <f t="shared" si="4"/>
        <v>0.06938657407</v>
      </c>
      <c r="Y32" s="6">
        <f t="shared" si="5"/>
        <v>5995</v>
      </c>
      <c r="Z32" s="7"/>
      <c r="AA32" s="7"/>
      <c r="AB32" s="7"/>
      <c r="AC32" s="6" t="s">
        <v>92</v>
      </c>
      <c r="AD32" s="16"/>
    </row>
    <row r="33">
      <c r="A33" s="13">
        <v>45532.10013760417</v>
      </c>
      <c r="B33" s="6" t="s">
        <v>201</v>
      </c>
      <c r="C33" s="6">
        <v>4237142.0</v>
      </c>
      <c r="D33" s="6" t="s">
        <v>202</v>
      </c>
      <c r="E33" s="6" t="s">
        <v>31</v>
      </c>
      <c r="F33" s="6" t="s">
        <v>32</v>
      </c>
      <c r="G33" s="6" t="s">
        <v>33</v>
      </c>
      <c r="H33" s="6" t="s">
        <v>34</v>
      </c>
      <c r="I33" s="6" t="s">
        <v>34</v>
      </c>
      <c r="J33" s="6" t="s">
        <v>203</v>
      </c>
      <c r="K33" s="6" t="s">
        <v>204</v>
      </c>
      <c r="L33" s="23" t="s">
        <v>91</v>
      </c>
      <c r="M33" s="23" t="s">
        <v>56</v>
      </c>
      <c r="N33" s="6" t="s">
        <v>39</v>
      </c>
      <c r="O33" s="6" t="s">
        <v>196</v>
      </c>
      <c r="P33" s="6" t="s">
        <v>41</v>
      </c>
      <c r="Q33" s="6" t="s">
        <v>186</v>
      </c>
      <c r="R33" s="7"/>
      <c r="S33" s="14">
        <v>0.13215277777777779</v>
      </c>
      <c r="T33" s="15" t="str">
        <f t="shared" si="1"/>
        <v>02:24:12</v>
      </c>
      <c r="U33" s="15">
        <f t="shared" si="2"/>
        <v>0.03201388889</v>
      </c>
      <c r="V33" s="6">
        <f t="shared" si="3"/>
        <v>2766</v>
      </c>
      <c r="W33" s="14">
        <v>0.10137731481481481</v>
      </c>
      <c r="X33" s="14">
        <f t="shared" si="4"/>
        <v>0.03077546296</v>
      </c>
      <c r="Y33" s="6">
        <f t="shared" si="5"/>
        <v>2659</v>
      </c>
      <c r="Z33" s="7"/>
      <c r="AA33" s="7"/>
      <c r="AB33" s="7"/>
      <c r="AC33" s="6" t="s">
        <v>44</v>
      </c>
      <c r="AD33" s="16"/>
    </row>
    <row r="34">
      <c r="A34" s="3">
        <v>45532.22293127315</v>
      </c>
      <c r="B34" s="4" t="s">
        <v>205</v>
      </c>
      <c r="C34" s="4">
        <v>4237072.0</v>
      </c>
      <c r="D34" s="4" t="s">
        <v>181</v>
      </c>
      <c r="E34" s="4" t="s">
        <v>31</v>
      </c>
      <c r="F34" s="4" t="s">
        <v>32</v>
      </c>
      <c r="G34" s="4" t="s">
        <v>33</v>
      </c>
      <c r="H34" s="4" t="s">
        <v>34</v>
      </c>
      <c r="I34" s="4" t="s">
        <v>182</v>
      </c>
      <c r="J34" s="4" t="s">
        <v>206</v>
      </c>
      <c r="K34" s="4" t="s">
        <v>207</v>
      </c>
      <c r="L34" s="23" t="s">
        <v>91</v>
      </c>
      <c r="M34" s="23" t="s">
        <v>56</v>
      </c>
      <c r="N34" s="6" t="s">
        <v>39</v>
      </c>
      <c r="O34" s="6" t="s">
        <v>208</v>
      </c>
      <c r="P34" s="6" t="s">
        <v>185</v>
      </c>
      <c r="Q34" s="7"/>
      <c r="R34" s="7"/>
      <c r="S34" s="8">
        <v>0.22855324074074074</v>
      </c>
      <c r="T34" s="9" t="str">
        <f t="shared" si="1"/>
        <v>05:21:01</v>
      </c>
      <c r="U34" s="9">
        <f t="shared" si="2"/>
        <v>0.005625</v>
      </c>
      <c r="V34" s="4">
        <f t="shared" si="3"/>
        <v>486</v>
      </c>
      <c r="W34" s="8">
        <v>0.2242824074074074</v>
      </c>
      <c r="X34" s="8">
        <f t="shared" si="4"/>
        <v>0.004270833333</v>
      </c>
      <c r="Y34" s="4">
        <f t="shared" si="5"/>
        <v>369</v>
      </c>
      <c r="Z34" s="11"/>
      <c r="AA34" s="11"/>
      <c r="AB34" s="11"/>
      <c r="AC34" s="4" t="s">
        <v>44</v>
      </c>
      <c r="AD34" s="12"/>
    </row>
    <row r="35">
      <c r="A35" s="3">
        <v>45532.231415104165</v>
      </c>
      <c r="B35" s="4" t="s">
        <v>205</v>
      </c>
      <c r="C35" s="4">
        <v>4237072.0</v>
      </c>
      <c r="D35" s="4" t="s">
        <v>181</v>
      </c>
      <c r="E35" s="4" t="s">
        <v>31</v>
      </c>
      <c r="F35" s="4" t="s">
        <v>32</v>
      </c>
      <c r="G35" s="4" t="s">
        <v>33</v>
      </c>
      <c r="H35" s="4" t="s">
        <v>34</v>
      </c>
      <c r="I35" s="4" t="s">
        <v>182</v>
      </c>
      <c r="J35" s="4" t="s">
        <v>206</v>
      </c>
      <c r="K35" s="4" t="s">
        <v>207</v>
      </c>
      <c r="L35" s="23" t="s">
        <v>91</v>
      </c>
      <c r="M35" s="23" t="s">
        <v>56</v>
      </c>
      <c r="N35" s="6" t="s">
        <v>39</v>
      </c>
      <c r="O35" s="6" t="s">
        <v>208</v>
      </c>
      <c r="P35" s="6" t="s">
        <v>25</v>
      </c>
      <c r="Q35" s="7"/>
      <c r="R35" s="7"/>
      <c r="S35" s="8">
        <v>0.23805555555555555</v>
      </c>
      <c r="T35" s="9" t="str">
        <f t="shared" si="1"/>
        <v>05:33:14</v>
      </c>
      <c r="U35" s="9">
        <f t="shared" si="2"/>
        <v>0.006643518519</v>
      </c>
      <c r="V35" s="4">
        <f t="shared" si="3"/>
        <v>574</v>
      </c>
      <c r="W35" s="8">
        <v>0.23256944444444444</v>
      </c>
      <c r="X35" s="8">
        <f t="shared" si="4"/>
        <v>0.005486111111</v>
      </c>
      <c r="Y35" s="4">
        <f t="shared" si="5"/>
        <v>474</v>
      </c>
      <c r="Z35" s="11"/>
      <c r="AA35" s="11"/>
      <c r="AB35" s="4" t="s">
        <v>43</v>
      </c>
      <c r="AC35" s="4" t="s">
        <v>44</v>
      </c>
      <c r="AD35" s="12"/>
    </row>
    <row r="36">
      <c r="A36" s="3">
        <v>45532.239933703706</v>
      </c>
      <c r="B36" s="4" t="s">
        <v>205</v>
      </c>
      <c r="C36" s="4">
        <v>4237072.0</v>
      </c>
      <c r="D36" s="4" t="s">
        <v>181</v>
      </c>
      <c r="E36" s="4" t="s">
        <v>170</v>
      </c>
      <c r="F36" s="4" t="s">
        <v>32</v>
      </c>
      <c r="G36" s="4" t="s">
        <v>33</v>
      </c>
      <c r="H36" s="4" t="s">
        <v>34</v>
      </c>
      <c r="I36" s="4" t="s">
        <v>182</v>
      </c>
      <c r="J36" s="4" t="s">
        <v>206</v>
      </c>
      <c r="K36" s="4" t="s">
        <v>207</v>
      </c>
      <c r="L36" s="23" t="s">
        <v>91</v>
      </c>
      <c r="M36" s="23" t="s">
        <v>56</v>
      </c>
      <c r="N36" s="6" t="s">
        <v>39</v>
      </c>
      <c r="O36" s="6" t="s">
        <v>208</v>
      </c>
      <c r="P36" s="6" t="s">
        <v>132</v>
      </c>
      <c r="Q36" s="7"/>
      <c r="R36" s="7"/>
      <c r="S36" s="8">
        <v>0.2931712962962963</v>
      </c>
      <c r="T36" s="9" t="str">
        <f t="shared" si="1"/>
        <v>05:45:30</v>
      </c>
      <c r="U36" s="9">
        <f t="shared" si="2"/>
        <v>0.05324074074</v>
      </c>
      <c r="V36" s="4">
        <f t="shared" si="3"/>
        <v>4600</v>
      </c>
      <c r="W36" s="8">
        <v>0.24152777777777779</v>
      </c>
      <c r="X36" s="8">
        <f t="shared" si="4"/>
        <v>0.05164351852</v>
      </c>
      <c r="Y36" s="4">
        <f t="shared" si="5"/>
        <v>4462</v>
      </c>
      <c r="Z36" s="11"/>
      <c r="AA36" s="11"/>
      <c r="AB36" s="11"/>
      <c r="AC36" s="4" t="s">
        <v>44</v>
      </c>
      <c r="AD36" s="12"/>
    </row>
    <row r="37">
      <c r="A37" s="13">
        <v>45532.33149938658</v>
      </c>
      <c r="B37" s="6" t="s">
        <v>50</v>
      </c>
      <c r="C37" s="6">
        <v>4237176.0</v>
      </c>
      <c r="D37" s="6" t="s">
        <v>209</v>
      </c>
      <c r="E37" s="6" t="s">
        <v>31</v>
      </c>
      <c r="F37" s="6" t="s">
        <v>32</v>
      </c>
      <c r="G37" s="6" t="s">
        <v>33</v>
      </c>
      <c r="H37" s="6" t="s">
        <v>88</v>
      </c>
      <c r="I37" s="6" t="s">
        <v>88</v>
      </c>
      <c r="J37" s="6" t="s">
        <v>210</v>
      </c>
      <c r="K37" s="6" t="s">
        <v>211</v>
      </c>
      <c r="L37" s="23" t="s">
        <v>91</v>
      </c>
      <c r="M37" s="23" t="s">
        <v>56</v>
      </c>
      <c r="N37" s="6" t="s">
        <v>39</v>
      </c>
      <c r="O37" s="6" t="s">
        <v>212</v>
      </c>
      <c r="P37" s="6" t="s">
        <v>41</v>
      </c>
      <c r="Q37" s="6" t="s">
        <v>42</v>
      </c>
      <c r="R37" s="7"/>
      <c r="S37" s="14">
        <v>0.37064814814814817</v>
      </c>
      <c r="T37" s="15" t="str">
        <f t="shared" si="1"/>
        <v>07:57:22</v>
      </c>
      <c r="U37" s="15">
        <f t="shared" si="2"/>
        <v>0.03914351852</v>
      </c>
      <c r="V37" s="6">
        <f t="shared" si="3"/>
        <v>3382</v>
      </c>
      <c r="W37" s="14">
        <v>0.33611111111111114</v>
      </c>
      <c r="X37" s="14">
        <f t="shared" si="4"/>
        <v>0.03453703704</v>
      </c>
      <c r="Y37" s="6">
        <f t="shared" si="5"/>
        <v>2984</v>
      </c>
      <c r="Z37" s="19" t="s">
        <v>43</v>
      </c>
      <c r="AA37" s="7"/>
      <c r="AB37" s="7"/>
      <c r="AC37" s="6" t="s">
        <v>92</v>
      </c>
      <c r="AD37" s="16"/>
    </row>
    <row r="38">
      <c r="A38" s="3">
        <v>45532.35284866898</v>
      </c>
      <c r="B38" s="4" t="s">
        <v>213</v>
      </c>
      <c r="C38" s="4">
        <v>4237230.0</v>
      </c>
      <c r="D38" s="4" t="s">
        <v>214</v>
      </c>
      <c r="E38" s="4" t="s">
        <v>31</v>
      </c>
      <c r="F38" s="4" t="s">
        <v>32</v>
      </c>
      <c r="G38" s="4" t="s">
        <v>127</v>
      </c>
      <c r="H38" s="4" t="s">
        <v>215</v>
      </c>
      <c r="I38" s="4" t="s">
        <v>216</v>
      </c>
      <c r="J38" s="4" t="s">
        <v>217</v>
      </c>
      <c r="K38" s="4" t="s">
        <v>218</v>
      </c>
      <c r="L38" s="23" t="s">
        <v>91</v>
      </c>
      <c r="M38" s="23" t="s">
        <v>56</v>
      </c>
      <c r="N38" s="6" t="s">
        <v>39</v>
      </c>
      <c r="O38" s="6" t="s">
        <v>66</v>
      </c>
      <c r="P38" s="6" t="s">
        <v>41</v>
      </c>
      <c r="Q38" s="7"/>
      <c r="R38" s="7"/>
      <c r="S38" s="8">
        <v>0.36636574074074074</v>
      </c>
      <c r="T38" s="9" t="str">
        <f t="shared" si="1"/>
        <v>08:28:06</v>
      </c>
      <c r="U38" s="9">
        <f t="shared" si="2"/>
        <v>0.01351851852</v>
      </c>
      <c r="V38" s="4">
        <f t="shared" si="3"/>
        <v>1168</v>
      </c>
      <c r="W38" s="8">
        <v>0.3554861111111111</v>
      </c>
      <c r="X38" s="8">
        <f t="shared" si="4"/>
        <v>0.01087962963</v>
      </c>
      <c r="Y38" s="4">
        <f t="shared" si="5"/>
        <v>940</v>
      </c>
      <c r="Z38" s="11"/>
      <c r="AA38" s="11"/>
      <c r="AB38" s="11"/>
      <c r="AC38" s="4" t="s">
        <v>44</v>
      </c>
      <c r="AD38" s="12"/>
    </row>
    <row r="39">
      <c r="A39" s="13">
        <v>45532.40944149306</v>
      </c>
      <c r="B39" s="6" t="s">
        <v>45</v>
      </c>
      <c r="C39" s="6">
        <v>4237324.0</v>
      </c>
      <c r="D39" s="6" t="s">
        <v>219</v>
      </c>
      <c r="E39" s="6" t="s">
        <v>31</v>
      </c>
      <c r="F39" s="6" t="s">
        <v>32</v>
      </c>
      <c r="G39" s="6" t="s">
        <v>33</v>
      </c>
      <c r="H39" s="6" t="s">
        <v>62</v>
      </c>
      <c r="I39" s="6" t="s">
        <v>62</v>
      </c>
      <c r="J39" s="6" t="s">
        <v>220</v>
      </c>
      <c r="K39" s="6" t="s">
        <v>221</v>
      </c>
      <c r="L39" s="23" t="s">
        <v>91</v>
      </c>
      <c r="M39" s="23" t="s">
        <v>56</v>
      </c>
      <c r="N39" s="6" t="s">
        <v>39</v>
      </c>
      <c r="O39" s="6" t="s">
        <v>39</v>
      </c>
      <c r="P39" s="6" t="s">
        <v>41</v>
      </c>
      <c r="Q39" s="7"/>
      <c r="R39" s="7"/>
      <c r="S39" s="14">
        <v>0.4132638888888889</v>
      </c>
      <c r="T39" s="15" t="str">
        <f t="shared" si="1"/>
        <v>09:49:36</v>
      </c>
      <c r="U39" s="15">
        <f t="shared" si="2"/>
        <v>0.003819444444</v>
      </c>
      <c r="V39" s="6">
        <f t="shared" si="3"/>
        <v>330</v>
      </c>
      <c r="W39" s="14">
        <v>0.4106712962962963</v>
      </c>
      <c r="X39" s="14">
        <f t="shared" si="4"/>
        <v>0.002592592593</v>
      </c>
      <c r="Y39" s="6">
        <f t="shared" si="5"/>
        <v>224</v>
      </c>
      <c r="Z39" s="7"/>
      <c r="AA39" s="7"/>
      <c r="AB39" s="7"/>
      <c r="AC39" s="6" t="s">
        <v>67</v>
      </c>
      <c r="AD39" s="16"/>
    </row>
    <row r="40">
      <c r="A40" s="13">
        <v>45532.44408706018</v>
      </c>
      <c r="B40" s="6" t="s">
        <v>50</v>
      </c>
      <c r="C40" s="6">
        <v>4237380.0</v>
      </c>
      <c r="D40" s="6" t="s">
        <v>222</v>
      </c>
      <c r="E40" s="6" t="s">
        <v>31</v>
      </c>
      <c r="F40" s="6" t="s">
        <v>32</v>
      </c>
      <c r="G40" s="6" t="s">
        <v>33</v>
      </c>
      <c r="H40" s="6" t="s">
        <v>69</v>
      </c>
      <c r="I40" s="6" t="s">
        <v>69</v>
      </c>
      <c r="J40" s="6" t="s">
        <v>109</v>
      </c>
      <c r="K40" s="6" t="s">
        <v>223</v>
      </c>
      <c r="L40" s="23" t="s">
        <v>91</v>
      </c>
      <c r="M40" s="23" t="s">
        <v>56</v>
      </c>
      <c r="N40" s="6" t="s">
        <v>39</v>
      </c>
      <c r="O40" s="6" t="s">
        <v>40</v>
      </c>
      <c r="P40" s="6" t="s">
        <v>41</v>
      </c>
      <c r="Q40" s="6" t="s">
        <v>42</v>
      </c>
      <c r="R40" s="7"/>
      <c r="S40" s="14">
        <v>0.461875</v>
      </c>
      <c r="T40" s="15" t="str">
        <f t="shared" si="1"/>
        <v>10:39:29</v>
      </c>
      <c r="U40" s="15">
        <f t="shared" si="2"/>
        <v>0.01778935185</v>
      </c>
      <c r="V40" s="6">
        <f t="shared" si="3"/>
        <v>1537</v>
      </c>
      <c r="W40" s="14">
        <v>0.44851851851851854</v>
      </c>
      <c r="X40" s="14">
        <f t="shared" si="4"/>
        <v>0.01335648148</v>
      </c>
      <c r="Y40" s="6">
        <f t="shared" si="5"/>
        <v>1154</v>
      </c>
      <c r="Z40" s="19" t="s">
        <v>43</v>
      </c>
      <c r="AA40" s="7"/>
      <c r="AB40" s="7"/>
      <c r="AC40" s="6" t="s">
        <v>72</v>
      </c>
      <c r="AD40" s="16"/>
    </row>
    <row r="41">
      <c r="A41" s="13">
        <v>45532.4784678588</v>
      </c>
      <c r="B41" s="6" t="s">
        <v>50</v>
      </c>
      <c r="C41" s="6">
        <v>4237469.0</v>
      </c>
      <c r="D41" s="6" t="s">
        <v>224</v>
      </c>
      <c r="E41" s="6" t="s">
        <v>31</v>
      </c>
      <c r="F41" s="6" t="s">
        <v>32</v>
      </c>
      <c r="G41" s="6" t="s">
        <v>33</v>
      </c>
      <c r="H41" s="6" t="s">
        <v>225</v>
      </c>
      <c r="I41" s="6" t="s">
        <v>75</v>
      </c>
      <c r="J41" s="6" t="s">
        <v>226</v>
      </c>
      <c r="K41" s="6" t="s">
        <v>227</v>
      </c>
      <c r="L41" s="23" t="s">
        <v>91</v>
      </c>
      <c r="M41" s="23" t="s">
        <v>56</v>
      </c>
      <c r="N41" s="6" t="s">
        <v>39</v>
      </c>
      <c r="O41" s="6" t="s">
        <v>212</v>
      </c>
      <c r="P41" s="6" t="s">
        <v>41</v>
      </c>
      <c r="Q41" s="6" t="s">
        <v>42</v>
      </c>
      <c r="R41" s="7"/>
      <c r="S41" s="14">
        <v>0.5044444444444445</v>
      </c>
      <c r="T41" s="15" t="str">
        <f t="shared" si="1"/>
        <v>11:29:00</v>
      </c>
      <c r="U41" s="15">
        <f t="shared" si="2"/>
        <v>0.02597222222</v>
      </c>
      <c r="V41" s="6">
        <f t="shared" si="3"/>
        <v>2244</v>
      </c>
      <c r="W41" s="14">
        <v>0.48075231481481484</v>
      </c>
      <c r="X41" s="14">
        <f t="shared" si="4"/>
        <v>0.02369212963</v>
      </c>
      <c r="Y41" s="6">
        <f t="shared" si="5"/>
        <v>2047</v>
      </c>
      <c r="Z41" s="19" t="s">
        <v>43</v>
      </c>
      <c r="AA41" s="7"/>
      <c r="AB41" s="7"/>
      <c r="AC41" s="6" t="s">
        <v>58</v>
      </c>
      <c r="AD41" s="16"/>
    </row>
    <row r="42">
      <c r="A42" s="13">
        <v>45532.490699155096</v>
      </c>
      <c r="B42" s="6" t="s">
        <v>228</v>
      </c>
      <c r="C42" s="6">
        <v>4237470.0</v>
      </c>
      <c r="D42" s="6" t="s">
        <v>229</v>
      </c>
      <c r="E42" s="6" t="s">
        <v>31</v>
      </c>
      <c r="F42" s="6" t="s">
        <v>32</v>
      </c>
      <c r="G42" s="6" t="s">
        <v>33</v>
      </c>
      <c r="H42" s="6" t="s">
        <v>69</v>
      </c>
      <c r="I42" s="6" t="s">
        <v>69</v>
      </c>
      <c r="J42" s="6" t="s">
        <v>230</v>
      </c>
      <c r="K42" s="6" t="s">
        <v>231</v>
      </c>
      <c r="L42" s="23" t="s">
        <v>91</v>
      </c>
      <c r="M42" s="23" t="s">
        <v>56</v>
      </c>
      <c r="N42" s="6" t="s">
        <v>39</v>
      </c>
      <c r="O42" s="6" t="s">
        <v>212</v>
      </c>
      <c r="P42" s="6" t="s">
        <v>41</v>
      </c>
      <c r="Q42" s="6" t="s">
        <v>42</v>
      </c>
      <c r="R42" s="7"/>
      <c r="S42" s="14">
        <v>0.503275462962963</v>
      </c>
      <c r="T42" s="15" t="str">
        <f t="shared" si="1"/>
        <v>11:46:36</v>
      </c>
      <c r="U42" s="15">
        <f t="shared" si="2"/>
        <v>0.01258101852</v>
      </c>
      <c r="V42" s="6">
        <f t="shared" si="3"/>
        <v>1087</v>
      </c>
      <c r="W42" s="14">
        <v>0.4920949074074074</v>
      </c>
      <c r="X42" s="14">
        <f t="shared" si="4"/>
        <v>0.01118055556</v>
      </c>
      <c r="Y42" s="6">
        <f t="shared" si="5"/>
        <v>966</v>
      </c>
      <c r="Z42" s="19" t="s">
        <v>43</v>
      </c>
      <c r="AA42" s="7"/>
      <c r="AB42" s="7"/>
      <c r="AC42" s="6" t="s">
        <v>72</v>
      </c>
      <c r="AD42" s="16"/>
    </row>
    <row r="43">
      <c r="A43" s="13">
        <v>45532.54274667824</v>
      </c>
      <c r="B43" s="6" t="s">
        <v>232</v>
      </c>
      <c r="C43" s="6">
        <v>4237569.0</v>
      </c>
      <c r="D43" s="6" t="s">
        <v>233</v>
      </c>
      <c r="E43" s="6" t="s">
        <v>31</v>
      </c>
      <c r="F43" s="6" t="s">
        <v>32</v>
      </c>
      <c r="G43" s="6" t="s">
        <v>33</v>
      </c>
      <c r="H43" s="6" t="s">
        <v>234</v>
      </c>
      <c r="I43" s="6" t="s">
        <v>69</v>
      </c>
      <c r="J43" s="6" t="s">
        <v>235</v>
      </c>
      <c r="K43" s="6" t="s">
        <v>236</v>
      </c>
      <c r="L43" s="23" t="s">
        <v>91</v>
      </c>
      <c r="M43" s="23" t="s">
        <v>56</v>
      </c>
      <c r="N43" s="6" t="s">
        <v>39</v>
      </c>
      <c r="O43" s="6" t="s">
        <v>40</v>
      </c>
      <c r="P43" s="6" t="s">
        <v>41</v>
      </c>
      <c r="Q43" s="6" t="s">
        <v>42</v>
      </c>
      <c r="R43" s="7"/>
      <c r="S43" s="14">
        <v>0.5824537037037038</v>
      </c>
      <c r="T43" s="15" t="str">
        <f t="shared" si="1"/>
        <v>13:01:33</v>
      </c>
      <c r="U43" s="15">
        <f t="shared" si="2"/>
        <v>0.03971064815</v>
      </c>
      <c r="V43" s="6">
        <f t="shared" si="3"/>
        <v>3431</v>
      </c>
      <c r="W43" s="14">
        <v>0.5437268518518519</v>
      </c>
      <c r="X43" s="14">
        <f t="shared" si="4"/>
        <v>0.03872685185</v>
      </c>
      <c r="Y43" s="6">
        <f t="shared" si="5"/>
        <v>3346</v>
      </c>
      <c r="Z43" s="19" t="s">
        <v>43</v>
      </c>
      <c r="AA43" s="7"/>
      <c r="AB43" s="7"/>
      <c r="AC43" s="6" t="s">
        <v>92</v>
      </c>
      <c r="AD43" s="16"/>
    </row>
    <row r="44">
      <c r="A44" s="13">
        <v>45532.58260896991</v>
      </c>
      <c r="B44" s="6" t="s">
        <v>45</v>
      </c>
      <c r="C44" s="6">
        <v>4237622.0</v>
      </c>
      <c r="D44" s="6" t="s">
        <v>237</v>
      </c>
      <c r="E44" s="6" t="s">
        <v>31</v>
      </c>
      <c r="F44" s="6" t="s">
        <v>32</v>
      </c>
      <c r="G44" s="6" t="s">
        <v>33</v>
      </c>
      <c r="H44" s="6" t="s">
        <v>69</v>
      </c>
      <c r="I44" s="6" t="s">
        <v>238</v>
      </c>
      <c r="J44" s="6" t="s">
        <v>239</v>
      </c>
      <c r="K44" s="6" t="s">
        <v>240</v>
      </c>
      <c r="L44" s="23" t="s">
        <v>91</v>
      </c>
      <c r="M44" s="23" t="s">
        <v>56</v>
      </c>
      <c r="N44" s="6" t="s">
        <v>39</v>
      </c>
      <c r="O44" s="6" t="s">
        <v>241</v>
      </c>
      <c r="P44" s="6" t="s">
        <v>41</v>
      </c>
      <c r="Q44" s="6" t="s">
        <v>42</v>
      </c>
      <c r="R44" s="7"/>
      <c r="S44" s="14">
        <v>0.5923148148148148</v>
      </c>
      <c r="T44" s="15" t="str">
        <f t="shared" si="1"/>
        <v>13:58:57</v>
      </c>
      <c r="U44" s="15">
        <f t="shared" si="2"/>
        <v>0.009710648148</v>
      </c>
      <c r="V44" s="6">
        <f t="shared" si="3"/>
        <v>839</v>
      </c>
      <c r="W44" s="14">
        <v>0.5839004629629629</v>
      </c>
      <c r="X44" s="14">
        <f t="shared" si="4"/>
        <v>0.008414351852</v>
      </c>
      <c r="Y44" s="6">
        <f t="shared" si="5"/>
        <v>727</v>
      </c>
      <c r="Z44" s="19" t="s">
        <v>43</v>
      </c>
      <c r="AA44" s="7"/>
      <c r="AB44" s="7"/>
      <c r="AC44" s="6" t="s">
        <v>72</v>
      </c>
      <c r="AD44" s="16"/>
    </row>
    <row r="45">
      <c r="A45" s="13">
        <v>45532.6259934838</v>
      </c>
      <c r="B45" s="6" t="s">
        <v>242</v>
      </c>
      <c r="C45" s="6">
        <v>4237864.0</v>
      </c>
      <c r="D45" s="6" t="s">
        <v>243</v>
      </c>
      <c r="E45" s="6" t="s">
        <v>31</v>
      </c>
      <c r="F45" s="6" t="s">
        <v>32</v>
      </c>
      <c r="G45" s="6" t="s">
        <v>33</v>
      </c>
      <c r="H45" s="6" t="s">
        <v>69</v>
      </c>
      <c r="I45" s="6" t="s">
        <v>69</v>
      </c>
      <c r="J45" s="6" t="s">
        <v>244</v>
      </c>
      <c r="K45" s="6" t="s">
        <v>245</v>
      </c>
      <c r="L45" s="23" t="s">
        <v>91</v>
      </c>
      <c r="M45" s="23" t="s">
        <v>56</v>
      </c>
      <c r="N45" s="6" t="s">
        <v>39</v>
      </c>
      <c r="O45" s="6" t="s">
        <v>40</v>
      </c>
      <c r="P45" s="6" t="s">
        <v>25</v>
      </c>
      <c r="Q45" s="7"/>
      <c r="R45" s="7"/>
      <c r="S45" s="14">
        <v>0.6315277777777778</v>
      </c>
      <c r="T45" s="15" t="str">
        <f t="shared" si="1"/>
        <v>15:01:26</v>
      </c>
      <c r="U45" s="15">
        <f t="shared" si="2"/>
        <v>0.005532407407</v>
      </c>
      <c r="V45" s="6">
        <f t="shared" si="3"/>
        <v>478</v>
      </c>
      <c r="W45" s="14">
        <v>0.6276388888888889</v>
      </c>
      <c r="X45" s="14">
        <f t="shared" si="4"/>
        <v>0.003888888889</v>
      </c>
      <c r="Y45" s="6">
        <f t="shared" si="5"/>
        <v>336</v>
      </c>
      <c r="Z45" s="7"/>
      <c r="AA45" s="7"/>
      <c r="AB45" s="7"/>
      <c r="AC45" s="6" t="s">
        <v>72</v>
      </c>
      <c r="AD45" s="16"/>
    </row>
    <row r="46">
      <c r="A46" s="3">
        <v>45532.6395328125</v>
      </c>
      <c r="B46" s="4" t="s">
        <v>242</v>
      </c>
      <c r="C46" s="4">
        <v>4237684.0</v>
      </c>
      <c r="D46" s="4" t="s">
        <v>243</v>
      </c>
      <c r="E46" s="4" t="s">
        <v>31</v>
      </c>
      <c r="F46" s="4" t="s">
        <v>32</v>
      </c>
      <c r="G46" s="4" t="s">
        <v>33</v>
      </c>
      <c r="H46" s="4" t="s">
        <v>69</v>
      </c>
      <c r="I46" s="4" t="s">
        <v>69</v>
      </c>
      <c r="J46" s="4" t="s">
        <v>244</v>
      </c>
      <c r="K46" s="4" t="s">
        <v>245</v>
      </c>
      <c r="L46" s="23" t="s">
        <v>91</v>
      </c>
      <c r="M46" s="23" t="s">
        <v>56</v>
      </c>
      <c r="N46" s="6" t="s">
        <v>39</v>
      </c>
      <c r="O46" s="6" t="s">
        <v>40</v>
      </c>
      <c r="P46" s="6" t="s">
        <v>41</v>
      </c>
      <c r="Q46" s="6" t="s">
        <v>42</v>
      </c>
      <c r="R46" s="7"/>
      <c r="S46" s="8">
        <v>0.6531134259259259</v>
      </c>
      <c r="T46" s="9" t="str">
        <f t="shared" si="1"/>
        <v>15:20:56</v>
      </c>
      <c r="U46" s="9">
        <f t="shared" si="2"/>
        <v>0.01357638889</v>
      </c>
      <c r="V46" s="4">
        <f t="shared" si="3"/>
        <v>1173</v>
      </c>
      <c r="W46" s="8">
        <v>0.6403125</v>
      </c>
      <c r="X46" s="8">
        <f t="shared" si="4"/>
        <v>0.01280092593</v>
      </c>
      <c r="Y46" s="4">
        <f t="shared" si="5"/>
        <v>1106</v>
      </c>
      <c r="Z46" s="10" t="s">
        <v>43</v>
      </c>
      <c r="AA46" s="11"/>
      <c r="AB46" s="4" t="s">
        <v>43</v>
      </c>
      <c r="AC46" s="4" t="s">
        <v>72</v>
      </c>
      <c r="AD46" s="12"/>
    </row>
    <row r="47">
      <c r="A47" s="13">
        <v>45532.6568245949</v>
      </c>
      <c r="B47" s="6" t="s">
        <v>93</v>
      </c>
      <c r="C47" s="6">
        <v>4237746.0</v>
      </c>
      <c r="D47" s="6" t="s">
        <v>246</v>
      </c>
      <c r="E47" s="6" t="s">
        <v>31</v>
      </c>
      <c r="F47" s="6" t="s">
        <v>32</v>
      </c>
      <c r="G47" s="6" t="s">
        <v>33</v>
      </c>
      <c r="H47" s="6" t="s">
        <v>62</v>
      </c>
      <c r="I47" s="6" t="s">
        <v>247</v>
      </c>
      <c r="J47" s="6" t="s">
        <v>248</v>
      </c>
      <c r="K47" s="6" t="s">
        <v>249</v>
      </c>
      <c r="L47" s="23" t="s">
        <v>91</v>
      </c>
      <c r="M47" s="23" t="s">
        <v>56</v>
      </c>
      <c r="N47" s="6" t="s">
        <v>39</v>
      </c>
      <c r="O47" s="6" t="s">
        <v>39</v>
      </c>
      <c r="P47" s="6" t="s">
        <v>41</v>
      </c>
      <c r="Q47" s="7"/>
      <c r="R47" s="7"/>
      <c r="S47" s="14">
        <v>0.6598032407407407</v>
      </c>
      <c r="T47" s="15" t="str">
        <f t="shared" si="1"/>
        <v>15:45:50</v>
      </c>
      <c r="U47" s="15">
        <f t="shared" si="2"/>
        <v>0.002974537037</v>
      </c>
      <c r="V47" s="6">
        <f t="shared" si="3"/>
        <v>257</v>
      </c>
      <c r="W47" s="14">
        <v>0.6588425925925926</v>
      </c>
      <c r="X47" s="14">
        <f t="shared" si="4"/>
        <v>0.0009606481481</v>
      </c>
      <c r="Y47" s="6">
        <f t="shared" si="5"/>
        <v>83</v>
      </c>
      <c r="Z47" s="7"/>
      <c r="AA47" s="7"/>
      <c r="AB47" s="6" t="s">
        <v>43</v>
      </c>
      <c r="AC47" s="6" t="s">
        <v>67</v>
      </c>
      <c r="AD47" s="16"/>
    </row>
    <row r="48">
      <c r="A48" s="13">
        <v>45532.65696896991</v>
      </c>
      <c r="B48" s="6" t="s">
        <v>250</v>
      </c>
      <c r="C48" s="6">
        <v>4237580.0</v>
      </c>
      <c r="D48" s="6" t="s">
        <v>251</v>
      </c>
      <c r="E48" s="6" t="s">
        <v>31</v>
      </c>
      <c r="F48" s="6" t="s">
        <v>32</v>
      </c>
      <c r="G48" s="6" t="s">
        <v>33</v>
      </c>
      <c r="H48" s="6" t="s">
        <v>75</v>
      </c>
      <c r="I48" s="6" t="s">
        <v>75</v>
      </c>
      <c r="J48" s="6" t="s">
        <v>252</v>
      </c>
      <c r="K48" s="6" t="s">
        <v>253</v>
      </c>
      <c r="L48" s="23" t="s">
        <v>91</v>
      </c>
      <c r="M48" s="23" t="s">
        <v>56</v>
      </c>
      <c r="N48" s="6" t="s">
        <v>39</v>
      </c>
      <c r="O48" s="6" t="s">
        <v>212</v>
      </c>
      <c r="P48" s="6" t="s">
        <v>41</v>
      </c>
      <c r="Q48" s="6" t="s">
        <v>190</v>
      </c>
      <c r="R48" s="7"/>
      <c r="S48" s="14">
        <v>0.7099537037037037</v>
      </c>
      <c r="T48" s="15" t="str">
        <f t="shared" si="1"/>
        <v>15:46:02</v>
      </c>
      <c r="U48" s="15">
        <f t="shared" si="2"/>
        <v>0.05298611111</v>
      </c>
      <c r="V48" s="6">
        <f t="shared" si="3"/>
        <v>4578</v>
      </c>
      <c r="W48" s="14">
        <v>0.6589583333333333</v>
      </c>
      <c r="X48" s="14">
        <f t="shared" si="4"/>
        <v>0.05099537037</v>
      </c>
      <c r="Y48" s="6">
        <f t="shared" si="5"/>
        <v>4406</v>
      </c>
      <c r="Z48" s="7"/>
      <c r="AA48" s="7"/>
      <c r="AB48" s="7"/>
      <c r="AC48" s="6" t="s">
        <v>58</v>
      </c>
      <c r="AD48" s="16"/>
    </row>
    <row r="49">
      <c r="A49" s="13">
        <v>45532.66129210648</v>
      </c>
      <c r="B49" s="6" t="s">
        <v>254</v>
      </c>
      <c r="C49" s="6">
        <v>4237752.0</v>
      </c>
      <c r="D49" s="6">
        <v>8.60002503E8</v>
      </c>
      <c r="E49" s="6" t="s">
        <v>31</v>
      </c>
      <c r="F49" s="6" t="s">
        <v>32</v>
      </c>
      <c r="G49" s="6" t="s">
        <v>33</v>
      </c>
      <c r="H49" s="6" t="s">
        <v>69</v>
      </c>
      <c r="I49" s="6" t="s">
        <v>69</v>
      </c>
      <c r="J49" s="6" t="s">
        <v>255</v>
      </c>
      <c r="K49" s="6" t="s">
        <v>256</v>
      </c>
      <c r="L49" s="23" t="s">
        <v>91</v>
      </c>
      <c r="M49" s="23" t="s">
        <v>56</v>
      </c>
      <c r="N49" s="6" t="s">
        <v>39</v>
      </c>
      <c r="O49" s="6" t="s">
        <v>156</v>
      </c>
      <c r="P49" s="6" t="s">
        <v>41</v>
      </c>
      <c r="Q49" s="7"/>
      <c r="R49" s="7"/>
      <c r="S49" s="14">
        <v>0.6659143518518519</v>
      </c>
      <c r="T49" s="15" t="str">
        <f t="shared" si="1"/>
        <v>15:52:16</v>
      </c>
      <c r="U49" s="15">
        <f t="shared" si="2"/>
        <v>0.004618055556</v>
      </c>
      <c r="V49" s="6">
        <f t="shared" si="3"/>
        <v>399</v>
      </c>
      <c r="W49" s="14">
        <v>0.6624074074074074</v>
      </c>
      <c r="X49" s="14">
        <f t="shared" si="4"/>
        <v>0.003506944444</v>
      </c>
      <c r="Y49" s="6">
        <f t="shared" si="5"/>
        <v>303</v>
      </c>
      <c r="Z49" s="7"/>
      <c r="AA49" s="7"/>
      <c r="AB49" s="7"/>
      <c r="AC49" s="6" t="s">
        <v>72</v>
      </c>
      <c r="AD49" s="16"/>
    </row>
    <row r="50">
      <c r="A50" s="13">
        <v>45532.668469236116</v>
      </c>
      <c r="B50" s="6" t="s">
        <v>250</v>
      </c>
      <c r="C50" s="6">
        <v>4237639.0</v>
      </c>
      <c r="D50" s="6" t="s">
        <v>257</v>
      </c>
      <c r="E50" s="6" t="s">
        <v>31</v>
      </c>
      <c r="F50" s="6" t="s">
        <v>32</v>
      </c>
      <c r="G50" s="6" t="s">
        <v>33</v>
      </c>
      <c r="H50" s="6" t="s">
        <v>62</v>
      </c>
      <c r="I50" s="6" t="s">
        <v>62</v>
      </c>
      <c r="J50" s="6" t="s">
        <v>258</v>
      </c>
      <c r="K50" s="6" t="s">
        <v>259</v>
      </c>
      <c r="L50" s="23" t="s">
        <v>91</v>
      </c>
      <c r="M50" s="23" t="s">
        <v>56</v>
      </c>
      <c r="N50" s="6" t="s">
        <v>39</v>
      </c>
      <c r="O50" s="6" t="s">
        <v>39</v>
      </c>
      <c r="P50" s="6" t="s">
        <v>41</v>
      </c>
      <c r="Q50" s="7"/>
      <c r="R50" s="7"/>
      <c r="S50" s="14">
        <v>0.6717361111111111</v>
      </c>
      <c r="T50" s="15" t="str">
        <f t="shared" si="1"/>
        <v>16:02:36</v>
      </c>
      <c r="U50" s="15">
        <f t="shared" si="2"/>
        <v>0.003263888889</v>
      </c>
      <c r="V50" s="6">
        <f t="shared" si="3"/>
        <v>282</v>
      </c>
      <c r="W50" s="14">
        <v>0.6706597222222223</v>
      </c>
      <c r="X50" s="14">
        <f t="shared" si="4"/>
        <v>0.001076388889</v>
      </c>
      <c r="Y50" s="6">
        <f t="shared" si="5"/>
        <v>93</v>
      </c>
      <c r="Z50" s="7"/>
      <c r="AA50" s="7"/>
      <c r="AB50" s="7"/>
      <c r="AC50" s="6" t="s">
        <v>67</v>
      </c>
      <c r="AD50" s="16"/>
    </row>
    <row r="51">
      <c r="A51" s="13">
        <v>45532.731596412035</v>
      </c>
      <c r="B51" s="6" t="s">
        <v>242</v>
      </c>
      <c r="C51" s="6">
        <v>4237841.0</v>
      </c>
      <c r="D51" s="6" t="s">
        <v>260</v>
      </c>
      <c r="E51" s="6" t="s">
        <v>31</v>
      </c>
      <c r="F51" s="6" t="s">
        <v>32</v>
      </c>
      <c r="G51" s="6" t="s">
        <v>33</v>
      </c>
      <c r="H51" s="6" t="s">
        <v>69</v>
      </c>
      <c r="I51" s="6" t="s">
        <v>69</v>
      </c>
      <c r="J51" s="6" t="s">
        <v>261</v>
      </c>
      <c r="K51" s="6" t="s">
        <v>262</v>
      </c>
      <c r="L51" s="23" t="s">
        <v>91</v>
      </c>
      <c r="M51" s="23" t="s">
        <v>56</v>
      </c>
      <c r="N51" s="6" t="s">
        <v>39</v>
      </c>
      <c r="O51" s="6" t="s">
        <v>57</v>
      </c>
      <c r="P51" s="6" t="s">
        <v>41</v>
      </c>
      <c r="Q51" s="6" t="s">
        <v>42</v>
      </c>
      <c r="R51" s="7"/>
      <c r="S51" s="14">
        <v>0.7794212962962963</v>
      </c>
      <c r="T51" s="15" t="str">
        <f t="shared" si="1"/>
        <v>17:33:30</v>
      </c>
      <c r="U51" s="15">
        <f t="shared" si="2"/>
        <v>0.04782407407</v>
      </c>
      <c r="V51" s="6">
        <f t="shared" si="3"/>
        <v>4132</v>
      </c>
      <c r="W51" s="14">
        <v>0.7326157407407408</v>
      </c>
      <c r="X51" s="14">
        <f t="shared" si="4"/>
        <v>0.04680555556</v>
      </c>
      <c r="Y51" s="6">
        <f t="shared" si="5"/>
        <v>4044</v>
      </c>
      <c r="Z51" s="19" t="s">
        <v>43</v>
      </c>
      <c r="AA51" s="7"/>
      <c r="AB51" s="7"/>
      <c r="AC51" s="6" t="s">
        <v>72</v>
      </c>
      <c r="AD51" s="16"/>
    </row>
    <row r="52">
      <c r="A52" s="13">
        <v>45532.745401712964</v>
      </c>
      <c r="B52" s="6" t="s">
        <v>242</v>
      </c>
      <c r="C52" s="6">
        <v>4237831.0</v>
      </c>
      <c r="D52" s="6" t="s">
        <v>263</v>
      </c>
      <c r="E52" s="6" t="s">
        <v>31</v>
      </c>
      <c r="F52" s="6" t="s">
        <v>32</v>
      </c>
      <c r="G52" s="6" t="s">
        <v>33</v>
      </c>
      <c r="H52" s="6" t="s">
        <v>175</v>
      </c>
      <c r="I52" s="6" t="s">
        <v>75</v>
      </c>
      <c r="J52" s="6" t="s">
        <v>264</v>
      </c>
      <c r="K52" s="6" t="s">
        <v>265</v>
      </c>
      <c r="L52" s="23" t="s">
        <v>91</v>
      </c>
      <c r="M52" s="23" t="s">
        <v>56</v>
      </c>
      <c r="N52" s="6" t="s">
        <v>39</v>
      </c>
      <c r="O52" s="6" t="s">
        <v>266</v>
      </c>
      <c r="P52" s="6" t="s">
        <v>41</v>
      </c>
      <c r="Q52" s="6" t="s">
        <v>42</v>
      </c>
      <c r="R52" s="7"/>
      <c r="S52" s="14">
        <v>0.7556018518518518</v>
      </c>
      <c r="T52" s="15" t="str">
        <f t="shared" si="1"/>
        <v>17:53:23</v>
      </c>
      <c r="U52" s="15">
        <f t="shared" si="2"/>
        <v>0.01019675926</v>
      </c>
      <c r="V52" s="6">
        <f t="shared" si="3"/>
        <v>881</v>
      </c>
      <c r="W52" s="14">
        <v>0.7464467592592593</v>
      </c>
      <c r="X52" s="14">
        <f t="shared" si="4"/>
        <v>0.009155092593</v>
      </c>
      <c r="Y52" s="6">
        <f t="shared" si="5"/>
        <v>791</v>
      </c>
      <c r="Z52" s="19" t="s">
        <v>43</v>
      </c>
      <c r="AA52" s="7"/>
      <c r="AB52" s="7"/>
      <c r="AC52" s="6" t="s">
        <v>58</v>
      </c>
      <c r="AD52" s="16"/>
    </row>
    <row r="53">
      <c r="A53" s="13">
        <v>45532.76936157407</v>
      </c>
      <c r="B53" s="6" t="s">
        <v>242</v>
      </c>
      <c r="C53" s="6">
        <v>4237885.0</v>
      </c>
      <c r="D53" s="6" t="s">
        <v>267</v>
      </c>
      <c r="E53" s="6" t="s">
        <v>31</v>
      </c>
      <c r="F53" s="6" t="s">
        <v>32</v>
      </c>
      <c r="G53" s="6" t="s">
        <v>33</v>
      </c>
      <c r="H53" s="6" t="s">
        <v>62</v>
      </c>
      <c r="I53" s="6" t="s">
        <v>247</v>
      </c>
      <c r="J53" s="6" t="s">
        <v>268</v>
      </c>
      <c r="K53" s="6" t="s">
        <v>269</v>
      </c>
      <c r="L53" s="23" t="s">
        <v>91</v>
      </c>
      <c r="M53" s="23" t="s">
        <v>56</v>
      </c>
      <c r="N53" s="6" t="s">
        <v>39</v>
      </c>
      <c r="O53" s="6" t="s">
        <v>266</v>
      </c>
      <c r="P53" s="6" t="s">
        <v>41</v>
      </c>
      <c r="Q53" s="6" t="s">
        <v>270</v>
      </c>
      <c r="R53" s="7"/>
      <c r="S53" s="14">
        <v>0.7788541666666666</v>
      </c>
      <c r="T53" s="15" t="str">
        <f t="shared" si="1"/>
        <v>18:27:53</v>
      </c>
      <c r="U53" s="15">
        <f t="shared" si="2"/>
        <v>0.009490740741</v>
      </c>
      <c r="V53" s="6">
        <f t="shared" si="3"/>
        <v>820</v>
      </c>
      <c r="W53" s="14">
        <v>0.7702083333333334</v>
      </c>
      <c r="X53" s="14">
        <f t="shared" si="4"/>
        <v>0.008645833333</v>
      </c>
      <c r="Y53" s="6">
        <f t="shared" si="5"/>
        <v>747</v>
      </c>
      <c r="Z53" s="7"/>
      <c r="AA53" s="7"/>
      <c r="AB53" s="7"/>
      <c r="AC53" s="6" t="s">
        <v>67</v>
      </c>
      <c r="AD53" s="16"/>
    </row>
    <row r="54">
      <c r="A54" s="13">
        <v>45532.781579560185</v>
      </c>
      <c r="B54" s="6" t="s">
        <v>93</v>
      </c>
      <c r="C54" s="6">
        <v>4237901.0</v>
      </c>
      <c r="D54" s="6" t="s">
        <v>271</v>
      </c>
      <c r="E54" s="6" t="s">
        <v>31</v>
      </c>
      <c r="F54" s="6" t="s">
        <v>32</v>
      </c>
      <c r="G54" s="6" t="s">
        <v>33</v>
      </c>
      <c r="H54" s="6" t="s">
        <v>62</v>
      </c>
      <c r="I54" s="6" t="s">
        <v>62</v>
      </c>
      <c r="J54" s="6" t="s">
        <v>272</v>
      </c>
      <c r="K54" s="6" t="s">
        <v>273</v>
      </c>
      <c r="L54" s="23" t="s">
        <v>91</v>
      </c>
      <c r="M54" s="23" t="s">
        <v>56</v>
      </c>
      <c r="N54" s="6" t="s">
        <v>39</v>
      </c>
      <c r="O54" s="6" t="s">
        <v>57</v>
      </c>
      <c r="P54" s="6" t="s">
        <v>41</v>
      </c>
      <c r="Q54" s="7"/>
      <c r="R54" s="7"/>
      <c r="S54" s="14">
        <v>0.7900694444444445</v>
      </c>
      <c r="T54" s="15" t="str">
        <f t="shared" si="1"/>
        <v>18:45:28</v>
      </c>
      <c r="U54" s="15">
        <f t="shared" si="2"/>
        <v>0.00849537037</v>
      </c>
      <c r="V54" s="6">
        <f t="shared" si="3"/>
        <v>734</v>
      </c>
      <c r="W54" s="14">
        <v>0.7825462962962964</v>
      </c>
      <c r="X54" s="14">
        <f t="shared" si="4"/>
        <v>0.007523148148</v>
      </c>
      <c r="Y54" s="6">
        <f t="shared" si="5"/>
        <v>650</v>
      </c>
      <c r="Z54" s="7"/>
      <c r="AA54" s="7"/>
      <c r="AB54" s="7"/>
      <c r="AC54" s="6" t="s">
        <v>67</v>
      </c>
      <c r="AD54" s="16"/>
    </row>
    <row r="55">
      <c r="A55" s="3">
        <v>45532.82227560185</v>
      </c>
      <c r="B55" s="4" t="s">
        <v>274</v>
      </c>
      <c r="C55" s="4">
        <v>4237937.0</v>
      </c>
      <c r="D55" s="4" t="s">
        <v>275</v>
      </c>
      <c r="E55" s="4" t="s">
        <v>31</v>
      </c>
      <c r="F55" s="4" t="s">
        <v>32</v>
      </c>
      <c r="G55" s="4" t="s">
        <v>33</v>
      </c>
      <c r="H55" s="4" t="s">
        <v>276</v>
      </c>
      <c r="I55" s="4" t="s">
        <v>69</v>
      </c>
      <c r="J55" s="4" t="s">
        <v>277</v>
      </c>
      <c r="K55" s="4" t="s">
        <v>278</v>
      </c>
      <c r="L55" s="23" t="s">
        <v>91</v>
      </c>
      <c r="M55" s="23" t="s">
        <v>56</v>
      </c>
      <c r="N55" s="6" t="s">
        <v>39</v>
      </c>
      <c r="O55" s="6" t="s">
        <v>266</v>
      </c>
      <c r="P55" s="6" t="s">
        <v>25</v>
      </c>
      <c r="Q55" s="7"/>
      <c r="R55" s="7"/>
      <c r="S55" s="8">
        <v>0.8260995370370371</v>
      </c>
      <c r="T55" s="9" t="str">
        <f t="shared" si="1"/>
        <v>19:44:05</v>
      </c>
      <c r="U55" s="9">
        <f t="shared" si="2"/>
        <v>0.003819444444</v>
      </c>
      <c r="V55" s="4">
        <f t="shared" si="3"/>
        <v>330</v>
      </c>
      <c r="W55" s="8">
        <v>0.8242361111111111</v>
      </c>
      <c r="X55" s="8">
        <f t="shared" si="4"/>
        <v>0.001863425926</v>
      </c>
      <c r="Y55" s="4">
        <f t="shared" si="5"/>
        <v>161</v>
      </c>
      <c r="Z55" s="11"/>
      <c r="AA55" s="11"/>
      <c r="AB55" s="11"/>
      <c r="AC55" s="4" t="s">
        <v>92</v>
      </c>
      <c r="AD55" s="12"/>
    </row>
    <row r="56">
      <c r="A56" s="3">
        <v>45532.83132059028</v>
      </c>
      <c r="B56" s="4" t="s">
        <v>274</v>
      </c>
      <c r="C56" s="4">
        <v>4237937.0</v>
      </c>
      <c r="D56" s="4" t="s">
        <v>275</v>
      </c>
      <c r="E56" s="4" t="s">
        <v>31</v>
      </c>
      <c r="F56" s="4" t="s">
        <v>32</v>
      </c>
      <c r="G56" s="4" t="s">
        <v>33</v>
      </c>
      <c r="H56" s="4" t="s">
        <v>276</v>
      </c>
      <c r="I56" s="4" t="s">
        <v>69</v>
      </c>
      <c r="J56" s="4" t="s">
        <v>279</v>
      </c>
      <c r="K56" s="4" t="s">
        <v>280</v>
      </c>
      <c r="L56" s="23" t="s">
        <v>91</v>
      </c>
      <c r="M56" s="23" t="s">
        <v>56</v>
      </c>
      <c r="N56" s="6" t="s">
        <v>39</v>
      </c>
      <c r="O56" s="6" t="s">
        <v>111</v>
      </c>
      <c r="P56" s="6" t="s">
        <v>41</v>
      </c>
      <c r="Q56" s="6" t="s">
        <v>42</v>
      </c>
      <c r="R56" s="7"/>
      <c r="S56" s="8">
        <v>0.9041550925925926</v>
      </c>
      <c r="T56" s="9" t="str">
        <f t="shared" si="1"/>
        <v>19:57:06</v>
      </c>
      <c r="U56" s="9">
        <f t="shared" si="2"/>
        <v>0.07283564815</v>
      </c>
      <c r="V56" s="4">
        <f t="shared" si="3"/>
        <v>6293</v>
      </c>
      <c r="W56" s="8">
        <v>0.8326273148148148</v>
      </c>
      <c r="X56" s="8">
        <f t="shared" si="4"/>
        <v>0.07152777778</v>
      </c>
      <c r="Y56" s="4">
        <f t="shared" si="5"/>
        <v>6180</v>
      </c>
      <c r="Z56" s="10" t="s">
        <v>43</v>
      </c>
      <c r="AA56" s="11"/>
      <c r="AB56" s="11"/>
      <c r="AC56" s="4" t="s">
        <v>92</v>
      </c>
      <c r="AD56" s="12"/>
    </row>
    <row r="57">
      <c r="A57" s="13">
        <v>45532.84516611111</v>
      </c>
      <c r="B57" s="6" t="s">
        <v>98</v>
      </c>
      <c r="C57" s="6">
        <v>4237956.0</v>
      </c>
      <c r="D57" s="6" t="s">
        <v>281</v>
      </c>
      <c r="E57" s="6" t="s">
        <v>31</v>
      </c>
      <c r="F57" s="6" t="s">
        <v>32</v>
      </c>
      <c r="G57" s="6" t="s">
        <v>127</v>
      </c>
      <c r="H57" s="6" t="s">
        <v>75</v>
      </c>
      <c r="I57" s="6" t="s">
        <v>52</v>
      </c>
      <c r="J57" s="6" t="s">
        <v>282</v>
      </c>
      <c r="K57" s="6" t="s">
        <v>283</v>
      </c>
      <c r="L57" s="23" t="s">
        <v>91</v>
      </c>
      <c r="M57" s="23" t="s">
        <v>56</v>
      </c>
      <c r="N57" s="6" t="s">
        <v>39</v>
      </c>
      <c r="O57" s="6" t="s">
        <v>196</v>
      </c>
      <c r="P57" s="6" t="s">
        <v>41</v>
      </c>
      <c r="Q57" s="6" t="s">
        <v>42</v>
      </c>
      <c r="R57" s="7"/>
      <c r="S57" s="14">
        <v>0.8989351851851852</v>
      </c>
      <c r="T57" s="15" t="str">
        <f t="shared" si="1"/>
        <v>20:17:02</v>
      </c>
      <c r="U57" s="15">
        <f t="shared" si="2"/>
        <v>0.05377314815</v>
      </c>
      <c r="V57" s="6">
        <f t="shared" si="3"/>
        <v>4646</v>
      </c>
      <c r="W57" s="14">
        <v>0.8465162037037037</v>
      </c>
      <c r="X57" s="14">
        <f t="shared" si="4"/>
        <v>0.05241898148</v>
      </c>
      <c r="Y57" s="6">
        <f t="shared" si="5"/>
        <v>4529</v>
      </c>
      <c r="Z57" s="19" t="s">
        <v>43</v>
      </c>
      <c r="AA57" s="7"/>
      <c r="AB57" s="7"/>
      <c r="AC57" s="6" t="s">
        <v>58</v>
      </c>
      <c r="AD57" s="16"/>
    </row>
    <row r="58">
      <c r="A58" s="13">
        <v>45532.8471621412</v>
      </c>
      <c r="B58" s="6" t="s">
        <v>93</v>
      </c>
      <c r="C58" s="6">
        <v>4237960.0</v>
      </c>
      <c r="D58" s="6" t="s">
        <v>284</v>
      </c>
      <c r="E58" s="6" t="s">
        <v>31</v>
      </c>
      <c r="F58" s="6" t="s">
        <v>32</v>
      </c>
      <c r="G58" s="6" t="s">
        <v>33</v>
      </c>
      <c r="H58" s="6" t="s">
        <v>69</v>
      </c>
      <c r="I58" s="6" t="s">
        <v>69</v>
      </c>
      <c r="J58" s="6" t="s">
        <v>285</v>
      </c>
      <c r="K58" s="6" t="s">
        <v>286</v>
      </c>
      <c r="L58" s="23" t="s">
        <v>91</v>
      </c>
      <c r="M58" s="23" t="s">
        <v>56</v>
      </c>
      <c r="N58" s="6" t="s">
        <v>39</v>
      </c>
      <c r="O58" s="6" t="s">
        <v>241</v>
      </c>
      <c r="P58" s="6" t="s">
        <v>41</v>
      </c>
      <c r="Q58" s="6" t="s">
        <v>42</v>
      </c>
      <c r="R58" s="7"/>
      <c r="S58" s="14">
        <v>0.8573958333333334</v>
      </c>
      <c r="T58" s="15" t="str">
        <f t="shared" si="1"/>
        <v>20:19:55</v>
      </c>
      <c r="U58" s="15">
        <f t="shared" si="2"/>
        <v>0.01023148148</v>
      </c>
      <c r="V58" s="6">
        <f t="shared" si="3"/>
        <v>884</v>
      </c>
      <c r="W58" s="14">
        <v>0.8480092592592593</v>
      </c>
      <c r="X58" s="14">
        <f t="shared" si="4"/>
        <v>0.009386574074</v>
      </c>
      <c r="Y58" s="6">
        <f t="shared" si="5"/>
        <v>811</v>
      </c>
      <c r="Z58" s="19" t="s">
        <v>43</v>
      </c>
      <c r="AA58" s="7"/>
      <c r="AB58" s="6" t="s">
        <v>43</v>
      </c>
      <c r="AC58" s="6" t="s">
        <v>72</v>
      </c>
      <c r="AD58" s="16"/>
    </row>
    <row r="59">
      <c r="A59" s="13">
        <v>45532.88339902778</v>
      </c>
      <c r="B59" s="6" t="s">
        <v>93</v>
      </c>
      <c r="C59" s="6">
        <v>4237983.0</v>
      </c>
      <c r="D59" s="6" t="s">
        <v>287</v>
      </c>
      <c r="E59" s="6" t="s">
        <v>31</v>
      </c>
      <c r="F59" s="6" t="s">
        <v>32</v>
      </c>
      <c r="G59" s="6" t="s">
        <v>33</v>
      </c>
      <c r="H59" s="6" t="s">
        <v>75</v>
      </c>
      <c r="I59" s="6" t="s">
        <v>175</v>
      </c>
      <c r="J59" s="6" t="s">
        <v>288</v>
      </c>
      <c r="K59" s="6" t="s">
        <v>289</v>
      </c>
      <c r="L59" s="23" t="s">
        <v>91</v>
      </c>
      <c r="M59" s="23" t="s">
        <v>56</v>
      </c>
      <c r="N59" s="6" t="s">
        <v>39</v>
      </c>
      <c r="O59" s="6" t="s">
        <v>111</v>
      </c>
      <c r="P59" s="6" t="s">
        <v>41</v>
      </c>
      <c r="Q59" s="6" t="s">
        <v>42</v>
      </c>
      <c r="R59" s="7"/>
      <c r="S59" s="14">
        <v>0.910162037037037</v>
      </c>
      <c r="T59" s="15" t="str">
        <f t="shared" si="1"/>
        <v>21:12:06</v>
      </c>
      <c r="U59" s="15">
        <f t="shared" si="2"/>
        <v>0.02675925926</v>
      </c>
      <c r="V59" s="6">
        <f t="shared" si="3"/>
        <v>2312</v>
      </c>
      <c r="W59" s="14">
        <v>0.9031018518518519</v>
      </c>
      <c r="X59" s="14">
        <f t="shared" si="4"/>
        <v>0.007060185185</v>
      </c>
      <c r="Y59" s="6">
        <f t="shared" si="5"/>
        <v>610</v>
      </c>
      <c r="Z59" s="19" t="s">
        <v>43</v>
      </c>
      <c r="AA59" s="7"/>
      <c r="AB59" s="7"/>
      <c r="AC59" s="6" t="s">
        <v>58</v>
      </c>
      <c r="AD59" s="16"/>
    </row>
    <row r="60">
      <c r="A60" s="13">
        <v>45532.88682875</v>
      </c>
      <c r="B60" s="6" t="s">
        <v>192</v>
      </c>
      <c r="C60" s="6">
        <v>4237985.0</v>
      </c>
      <c r="D60" s="6" t="s">
        <v>290</v>
      </c>
      <c r="E60" s="6" t="s">
        <v>31</v>
      </c>
      <c r="F60" s="6" t="s">
        <v>32</v>
      </c>
      <c r="G60" s="6" t="s">
        <v>33</v>
      </c>
      <c r="H60" s="6" t="s">
        <v>69</v>
      </c>
      <c r="I60" s="6" t="s">
        <v>69</v>
      </c>
      <c r="J60" s="6" t="s">
        <v>291</v>
      </c>
      <c r="K60" s="6" t="s">
        <v>292</v>
      </c>
      <c r="L60" s="23" t="s">
        <v>91</v>
      </c>
      <c r="M60" s="23" t="s">
        <v>56</v>
      </c>
      <c r="N60" s="6" t="s">
        <v>39</v>
      </c>
      <c r="O60" s="6" t="s">
        <v>57</v>
      </c>
      <c r="P60" s="6" t="s">
        <v>41</v>
      </c>
      <c r="Q60" s="6" t="s">
        <v>42</v>
      </c>
      <c r="R60" s="7"/>
      <c r="S60" s="14">
        <v>0.9062962962962963</v>
      </c>
      <c r="T60" s="15" t="str">
        <f t="shared" si="1"/>
        <v>21:17:02</v>
      </c>
      <c r="U60" s="15">
        <f t="shared" si="2"/>
        <v>0.01946759259</v>
      </c>
      <c r="V60" s="6">
        <f t="shared" si="3"/>
        <v>1682</v>
      </c>
      <c r="W60" s="14">
        <v>0.8881597222222222</v>
      </c>
      <c r="X60" s="14">
        <f t="shared" si="4"/>
        <v>0.01813657407</v>
      </c>
      <c r="Y60" s="6">
        <f t="shared" si="5"/>
        <v>1567</v>
      </c>
      <c r="Z60" s="19" t="s">
        <v>43</v>
      </c>
      <c r="AA60" s="7"/>
      <c r="AB60" s="7"/>
      <c r="AC60" s="6" t="s">
        <v>72</v>
      </c>
      <c r="AD60" s="16"/>
    </row>
    <row r="61">
      <c r="A61" s="3">
        <v>45532.907999814815</v>
      </c>
      <c r="B61" s="4" t="s">
        <v>293</v>
      </c>
      <c r="C61" s="4">
        <v>4237978.0</v>
      </c>
      <c r="D61" s="4" t="s">
        <v>290</v>
      </c>
      <c r="E61" s="4" t="s">
        <v>31</v>
      </c>
      <c r="F61" s="4" t="s">
        <v>32</v>
      </c>
      <c r="G61" s="4" t="s">
        <v>33</v>
      </c>
      <c r="H61" s="4" t="s">
        <v>69</v>
      </c>
      <c r="I61" s="4" t="s">
        <v>69</v>
      </c>
      <c r="J61" s="4" t="s">
        <v>294</v>
      </c>
      <c r="K61" s="4" t="s">
        <v>295</v>
      </c>
      <c r="L61" s="23" t="s">
        <v>91</v>
      </c>
      <c r="M61" s="23" t="s">
        <v>56</v>
      </c>
      <c r="N61" s="6" t="s">
        <v>39</v>
      </c>
      <c r="O61" s="6" t="s">
        <v>266</v>
      </c>
      <c r="P61" s="6" t="s">
        <v>41</v>
      </c>
      <c r="Q61" s="6" t="s">
        <v>42</v>
      </c>
      <c r="R61" s="7"/>
      <c r="S61" s="8">
        <v>0.9255555555555556</v>
      </c>
      <c r="T61" s="9" t="str">
        <f t="shared" si="1"/>
        <v>21:47:31</v>
      </c>
      <c r="U61" s="9">
        <f t="shared" si="2"/>
        <v>0.01755787037</v>
      </c>
      <c r="V61" s="4">
        <f t="shared" si="3"/>
        <v>1517</v>
      </c>
      <c r="W61" s="8">
        <v>0.9091782407407407</v>
      </c>
      <c r="X61" s="8">
        <f t="shared" si="4"/>
        <v>0.01637731481</v>
      </c>
      <c r="Y61" s="4">
        <f t="shared" si="5"/>
        <v>1415</v>
      </c>
      <c r="Z61" s="10" t="s">
        <v>43</v>
      </c>
      <c r="AA61" s="11"/>
      <c r="AB61" s="11"/>
      <c r="AC61" s="4" t="s">
        <v>72</v>
      </c>
      <c r="AD61" s="12"/>
    </row>
    <row r="62">
      <c r="A62" s="3">
        <v>45532.935986296296</v>
      </c>
      <c r="B62" s="4" t="s">
        <v>296</v>
      </c>
      <c r="C62" s="4">
        <v>4237983.0</v>
      </c>
      <c r="D62" s="4" t="s">
        <v>287</v>
      </c>
      <c r="E62" s="4" t="s">
        <v>31</v>
      </c>
      <c r="F62" s="4" t="s">
        <v>32</v>
      </c>
      <c r="G62" s="4" t="s">
        <v>33</v>
      </c>
      <c r="H62" s="4" t="s">
        <v>75</v>
      </c>
      <c r="I62" s="4" t="s">
        <v>175</v>
      </c>
      <c r="J62" s="4" t="s">
        <v>297</v>
      </c>
      <c r="K62" s="4" t="s">
        <v>298</v>
      </c>
      <c r="L62" s="23" t="s">
        <v>91</v>
      </c>
      <c r="M62" s="23" t="s">
        <v>56</v>
      </c>
      <c r="N62" s="6" t="s">
        <v>39</v>
      </c>
      <c r="O62" s="6" t="s">
        <v>148</v>
      </c>
      <c r="P62" s="6" t="s">
        <v>41</v>
      </c>
      <c r="Q62" s="6" t="s">
        <v>190</v>
      </c>
      <c r="R62" s="6" t="s">
        <v>191</v>
      </c>
      <c r="S62" s="8">
        <v>0.9958449074074074</v>
      </c>
      <c r="T62" s="9" t="str">
        <f t="shared" si="1"/>
        <v>22:27:49</v>
      </c>
      <c r="U62" s="9">
        <f t="shared" si="2"/>
        <v>0.05986111111</v>
      </c>
      <c r="V62" s="4">
        <f t="shared" si="3"/>
        <v>5172</v>
      </c>
      <c r="W62" s="8">
        <v>0.9375694444444445</v>
      </c>
      <c r="X62" s="8">
        <f t="shared" si="4"/>
        <v>0.05827546296</v>
      </c>
      <c r="Y62" s="4">
        <f t="shared" si="5"/>
        <v>5035</v>
      </c>
      <c r="Z62" s="11"/>
      <c r="AA62" s="11"/>
      <c r="AB62" s="11"/>
      <c r="AC62" s="4" t="s">
        <v>58</v>
      </c>
      <c r="AD62" s="12"/>
    </row>
    <row r="63">
      <c r="A63" s="13">
        <v>45532.94773623842</v>
      </c>
      <c r="B63" s="6" t="s">
        <v>192</v>
      </c>
      <c r="C63" s="6">
        <v>4238006.0</v>
      </c>
      <c r="D63" s="6" t="s">
        <v>299</v>
      </c>
      <c r="E63" s="6" t="s">
        <v>31</v>
      </c>
      <c r="F63" s="6" t="s">
        <v>32</v>
      </c>
      <c r="G63" s="6" t="s">
        <v>33</v>
      </c>
      <c r="H63" s="6" t="s">
        <v>69</v>
      </c>
      <c r="I63" s="6" t="s">
        <v>69</v>
      </c>
      <c r="J63" s="6" t="s">
        <v>300</v>
      </c>
      <c r="K63" s="6" t="s">
        <v>301</v>
      </c>
      <c r="L63" s="23" t="s">
        <v>91</v>
      </c>
      <c r="M63" s="23" t="s">
        <v>56</v>
      </c>
      <c r="N63" s="6" t="s">
        <v>39</v>
      </c>
      <c r="O63" s="6" t="s">
        <v>302</v>
      </c>
      <c r="P63" s="6" t="s">
        <v>185</v>
      </c>
      <c r="Q63" s="6" t="s">
        <v>190</v>
      </c>
      <c r="R63" s="7"/>
      <c r="S63" s="14">
        <v>0.048240740740740744</v>
      </c>
      <c r="T63" s="15" t="str">
        <f t="shared" si="1"/>
        <v>22:44:44</v>
      </c>
      <c r="U63" s="15">
        <f t="shared" si="2"/>
        <v>-0.8994907407</v>
      </c>
      <c r="V63" s="7" t="str">
        <f t="shared" si="3"/>
        <v/>
      </c>
      <c r="W63" s="14">
        <v>0.04829861111111111</v>
      </c>
      <c r="X63" s="14">
        <f t="shared" si="4"/>
        <v>-0.00005787037037</v>
      </c>
      <c r="Y63" s="7" t="str">
        <f t="shared" si="5"/>
        <v/>
      </c>
      <c r="Z63" s="7"/>
      <c r="AA63" s="7"/>
      <c r="AB63" s="7"/>
      <c r="AC63" s="6" t="s">
        <v>72</v>
      </c>
      <c r="AD63" s="16"/>
    </row>
    <row r="64">
      <c r="A64" s="13">
        <v>45533.24914377315</v>
      </c>
      <c r="B64" s="6" t="s">
        <v>303</v>
      </c>
      <c r="C64" s="6">
        <v>4238029.0</v>
      </c>
      <c r="D64" s="6" t="s">
        <v>304</v>
      </c>
      <c r="E64" s="6" t="s">
        <v>31</v>
      </c>
      <c r="F64" s="6" t="s">
        <v>32</v>
      </c>
      <c r="G64" s="6" t="s">
        <v>33</v>
      </c>
      <c r="H64" s="6" t="s">
        <v>276</v>
      </c>
      <c r="I64" s="6" t="s">
        <v>69</v>
      </c>
      <c r="J64" s="6" t="s">
        <v>305</v>
      </c>
      <c r="K64" s="6" t="s">
        <v>306</v>
      </c>
      <c r="L64" s="23" t="s">
        <v>91</v>
      </c>
      <c r="M64" s="23" t="s">
        <v>56</v>
      </c>
      <c r="N64" s="6" t="s">
        <v>39</v>
      </c>
      <c r="O64" s="6" t="s">
        <v>84</v>
      </c>
      <c r="P64" s="6" t="s">
        <v>41</v>
      </c>
      <c r="Q64" s="6" t="s">
        <v>42</v>
      </c>
      <c r="R64" s="7"/>
      <c r="S64" s="14">
        <v>0.25841435185185185</v>
      </c>
      <c r="T64" s="15" t="str">
        <f t="shared" si="1"/>
        <v>05:58:46</v>
      </c>
      <c r="U64" s="15">
        <f t="shared" si="2"/>
        <v>0.009270833333</v>
      </c>
      <c r="V64" s="6">
        <f t="shared" si="3"/>
        <v>801</v>
      </c>
      <c r="W64" s="14">
        <v>0.2506365740740741</v>
      </c>
      <c r="X64" s="14">
        <f t="shared" si="4"/>
        <v>0.007777777778</v>
      </c>
      <c r="Y64" s="6">
        <f t="shared" si="5"/>
        <v>672</v>
      </c>
      <c r="Z64" s="19" t="s">
        <v>43</v>
      </c>
      <c r="AA64" s="7"/>
      <c r="AB64" s="7"/>
      <c r="AC64" s="6" t="s">
        <v>92</v>
      </c>
      <c r="AD64" s="16"/>
    </row>
    <row r="65">
      <c r="A65" s="13">
        <v>45533.33675604167</v>
      </c>
      <c r="B65" s="6" t="s">
        <v>307</v>
      </c>
      <c r="C65" s="6">
        <v>4238083.0</v>
      </c>
      <c r="D65" s="6" t="s">
        <v>308</v>
      </c>
      <c r="E65" s="6" t="s">
        <v>31</v>
      </c>
      <c r="F65" s="6" t="s">
        <v>32</v>
      </c>
      <c r="G65" s="6" t="s">
        <v>33</v>
      </c>
      <c r="H65" s="6" t="s">
        <v>69</v>
      </c>
      <c r="I65" s="6" t="s">
        <v>69</v>
      </c>
      <c r="J65" s="6" t="s">
        <v>309</v>
      </c>
      <c r="K65" s="6" t="s">
        <v>310</v>
      </c>
      <c r="L65" s="23" t="s">
        <v>91</v>
      </c>
      <c r="M65" s="23" t="s">
        <v>56</v>
      </c>
      <c r="N65" s="6" t="s">
        <v>39</v>
      </c>
      <c r="O65" s="6" t="s">
        <v>66</v>
      </c>
      <c r="P65" s="6" t="s">
        <v>41</v>
      </c>
      <c r="Q65" s="6" t="s">
        <v>42</v>
      </c>
      <c r="R65" s="7"/>
      <c r="S65" s="14">
        <v>0.3611574074074074</v>
      </c>
      <c r="T65" s="15" t="str">
        <f t="shared" si="1"/>
        <v>08:04:56</v>
      </c>
      <c r="U65" s="15">
        <f t="shared" si="2"/>
        <v>0.02439814815</v>
      </c>
      <c r="V65" s="6">
        <f t="shared" si="3"/>
        <v>2108</v>
      </c>
      <c r="W65" s="14">
        <v>0.33761574074074074</v>
      </c>
      <c r="X65" s="14">
        <f t="shared" si="4"/>
        <v>0.02354166667</v>
      </c>
      <c r="Y65" s="6">
        <f t="shared" si="5"/>
        <v>2034</v>
      </c>
      <c r="Z65" s="19" t="s">
        <v>43</v>
      </c>
      <c r="AA65" s="7"/>
      <c r="AB65" s="7"/>
      <c r="AC65" s="6" t="s">
        <v>72</v>
      </c>
      <c r="AD65" s="16"/>
    </row>
    <row r="66">
      <c r="A66" s="13">
        <v>45533.358835555555</v>
      </c>
      <c r="B66" s="6" t="s">
        <v>311</v>
      </c>
      <c r="C66" s="6">
        <v>4238106.0</v>
      </c>
      <c r="D66" s="6" t="s">
        <v>312</v>
      </c>
      <c r="E66" s="6" t="s">
        <v>31</v>
      </c>
      <c r="F66" s="6" t="s">
        <v>32</v>
      </c>
      <c r="G66" s="6" t="s">
        <v>33</v>
      </c>
      <c r="H66" s="6" t="s">
        <v>75</v>
      </c>
      <c r="I66" s="6" t="s">
        <v>75</v>
      </c>
      <c r="J66" s="6" t="s">
        <v>313</v>
      </c>
      <c r="K66" s="6" t="s">
        <v>314</v>
      </c>
      <c r="L66" s="23" t="s">
        <v>91</v>
      </c>
      <c r="M66" s="23" t="s">
        <v>56</v>
      </c>
      <c r="N66" s="6" t="s">
        <v>39</v>
      </c>
      <c r="O66" s="6" t="s">
        <v>315</v>
      </c>
      <c r="P66" s="6" t="s">
        <v>41</v>
      </c>
      <c r="Q66" s="6" t="s">
        <v>42</v>
      </c>
      <c r="R66" s="7"/>
      <c r="S66" s="14">
        <v>0.3787962962962963</v>
      </c>
      <c r="T66" s="15" t="str">
        <f t="shared" si="1"/>
        <v>08:36:43</v>
      </c>
      <c r="U66" s="15">
        <f t="shared" si="2"/>
        <v>0.01996527778</v>
      </c>
      <c r="V66" s="6">
        <f t="shared" si="3"/>
        <v>1725</v>
      </c>
      <c r="W66" s="14">
        <v>0.3597106481481481</v>
      </c>
      <c r="X66" s="14">
        <f t="shared" si="4"/>
        <v>0.01908564815</v>
      </c>
      <c r="Y66" s="6">
        <f t="shared" si="5"/>
        <v>1649</v>
      </c>
      <c r="Z66" s="19" t="s">
        <v>43</v>
      </c>
      <c r="AA66" s="7"/>
      <c r="AB66" s="7"/>
      <c r="AC66" s="6" t="s">
        <v>58</v>
      </c>
      <c r="AD66" s="16"/>
    </row>
    <row r="67">
      <c r="A67" s="13">
        <v>45533.361815972225</v>
      </c>
      <c r="B67" s="6" t="s">
        <v>45</v>
      </c>
      <c r="C67" s="6">
        <v>4238108.0</v>
      </c>
      <c r="D67" s="6" t="s">
        <v>316</v>
      </c>
      <c r="E67" s="6" t="s">
        <v>31</v>
      </c>
      <c r="F67" s="6" t="s">
        <v>32</v>
      </c>
      <c r="G67" s="6" t="s">
        <v>33</v>
      </c>
      <c r="H67" s="6" t="s">
        <v>135</v>
      </c>
      <c r="I67" s="6" t="s">
        <v>317</v>
      </c>
      <c r="J67" s="6" t="s">
        <v>318</v>
      </c>
      <c r="K67" s="6" t="s">
        <v>319</v>
      </c>
      <c r="L67" s="23" t="s">
        <v>91</v>
      </c>
      <c r="M67" s="23" t="s">
        <v>56</v>
      </c>
      <c r="N67" s="6" t="s">
        <v>39</v>
      </c>
      <c r="O67" s="6" t="s">
        <v>84</v>
      </c>
      <c r="P67" s="6" t="s">
        <v>41</v>
      </c>
      <c r="Q67" s="7"/>
      <c r="R67" s="7"/>
      <c r="S67" s="14">
        <v>0.36769675925925926</v>
      </c>
      <c r="T67" s="15" t="str">
        <f t="shared" si="1"/>
        <v>08:41:01</v>
      </c>
      <c r="U67" s="15">
        <f t="shared" si="2"/>
        <v>0.00587962963</v>
      </c>
      <c r="V67" s="6">
        <f t="shared" si="3"/>
        <v>508</v>
      </c>
      <c r="W67" s="14">
        <v>0.36408564814814814</v>
      </c>
      <c r="X67" s="14">
        <f t="shared" si="4"/>
        <v>0.003611111111</v>
      </c>
      <c r="Y67" s="6">
        <f t="shared" si="5"/>
        <v>312</v>
      </c>
      <c r="Z67" s="7"/>
      <c r="AA67" s="7"/>
      <c r="AB67" s="7"/>
      <c r="AC67" s="6" t="s">
        <v>139</v>
      </c>
      <c r="AD67" s="16"/>
    </row>
    <row r="68">
      <c r="A68" s="3">
        <v>45533.37241052084</v>
      </c>
      <c r="B68" s="4" t="s">
        <v>50</v>
      </c>
      <c r="C68" s="4">
        <v>4238098.0</v>
      </c>
      <c r="D68" s="4" t="s">
        <v>68</v>
      </c>
      <c r="E68" s="4" t="s">
        <v>31</v>
      </c>
      <c r="F68" s="4" t="s">
        <v>32</v>
      </c>
      <c r="G68" s="4" t="s">
        <v>33</v>
      </c>
      <c r="H68" s="4" t="s">
        <v>69</v>
      </c>
      <c r="I68" s="4" t="s">
        <v>69</v>
      </c>
      <c r="J68" s="4" t="s">
        <v>320</v>
      </c>
      <c r="K68" s="4" t="s">
        <v>321</v>
      </c>
      <c r="L68" s="23" t="s">
        <v>91</v>
      </c>
      <c r="M68" s="23" t="s">
        <v>56</v>
      </c>
      <c r="N68" s="6" t="s">
        <v>39</v>
      </c>
      <c r="O68" s="6" t="s">
        <v>208</v>
      </c>
      <c r="P68" s="6" t="s">
        <v>41</v>
      </c>
      <c r="Q68" s="6" t="s">
        <v>42</v>
      </c>
      <c r="R68" s="7"/>
      <c r="S68" s="8">
        <v>0.3793287037037037</v>
      </c>
      <c r="T68" s="9" t="str">
        <f t="shared" si="1"/>
        <v>08:56:16</v>
      </c>
      <c r="U68" s="9">
        <f t="shared" si="2"/>
        <v>0.006921296296</v>
      </c>
      <c r="V68" s="4">
        <f t="shared" si="3"/>
        <v>598</v>
      </c>
      <c r="W68" s="8">
        <v>0.37319444444444444</v>
      </c>
      <c r="X68" s="8">
        <f t="shared" si="4"/>
        <v>0.006134259259</v>
      </c>
      <c r="Y68" s="4">
        <f t="shared" si="5"/>
        <v>530</v>
      </c>
      <c r="Z68" s="10" t="s">
        <v>43</v>
      </c>
      <c r="AA68" s="11"/>
      <c r="AB68" s="11"/>
      <c r="AC68" s="4" t="s">
        <v>72</v>
      </c>
      <c r="AD68" s="12"/>
    </row>
    <row r="69">
      <c r="A69" s="3">
        <v>45533.48095104167</v>
      </c>
      <c r="B69" s="4" t="s">
        <v>322</v>
      </c>
      <c r="C69" s="4">
        <v>4238220.0</v>
      </c>
      <c r="D69" s="4" t="s">
        <v>323</v>
      </c>
      <c r="E69" s="4" t="s">
        <v>170</v>
      </c>
      <c r="F69" s="4" t="s">
        <v>324</v>
      </c>
      <c r="G69" s="4" t="s">
        <v>33</v>
      </c>
      <c r="H69" s="4" t="s">
        <v>325</v>
      </c>
      <c r="I69" s="4" t="s">
        <v>325</v>
      </c>
      <c r="J69" s="11"/>
      <c r="K69" s="11"/>
      <c r="L69" s="11"/>
      <c r="M69" s="11"/>
      <c r="N69" s="6" t="s">
        <v>39</v>
      </c>
      <c r="O69" s="6" t="s">
        <v>212</v>
      </c>
      <c r="P69" s="6" t="s">
        <v>326</v>
      </c>
      <c r="Q69" s="7"/>
      <c r="R69" s="7"/>
      <c r="S69" s="11"/>
      <c r="T69" s="9" t="str">
        <f t="shared" si="1"/>
        <v>11:32:34</v>
      </c>
      <c r="U69" s="9">
        <f t="shared" si="2"/>
        <v>-0.4809490741</v>
      </c>
      <c r="V69" s="11" t="str">
        <f t="shared" si="3"/>
        <v/>
      </c>
      <c r="W69" s="8">
        <v>0.4812962962962963</v>
      </c>
      <c r="X69" s="8">
        <f t="shared" si="4"/>
        <v>-0.4812962963</v>
      </c>
      <c r="Y69" s="11" t="str">
        <f t="shared" si="5"/>
        <v/>
      </c>
      <c r="Z69" s="11"/>
      <c r="AA69" s="11"/>
      <c r="AB69" s="11"/>
      <c r="AC69" s="4" t="s">
        <v>327</v>
      </c>
      <c r="AD69" s="12"/>
    </row>
    <row r="70">
      <c r="A70" s="13">
        <v>45533.48137079861</v>
      </c>
      <c r="B70" s="6" t="s">
        <v>328</v>
      </c>
      <c r="C70" s="6">
        <v>4238321.0</v>
      </c>
      <c r="D70" s="6" t="s">
        <v>329</v>
      </c>
      <c r="E70" s="6" t="s">
        <v>31</v>
      </c>
      <c r="F70" s="6" t="s">
        <v>330</v>
      </c>
      <c r="G70" s="6" t="s">
        <v>33</v>
      </c>
      <c r="H70" s="6" t="s">
        <v>331</v>
      </c>
      <c r="I70" s="6" t="s">
        <v>69</v>
      </c>
      <c r="J70" s="7"/>
      <c r="K70" s="7"/>
      <c r="L70" s="7"/>
      <c r="M70" s="7"/>
      <c r="N70" s="6" t="s">
        <v>39</v>
      </c>
      <c r="O70" s="6" t="s">
        <v>66</v>
      </c>
      <c r="P70" s="6" t="s">
        <v>326</v>
      </c>
      <c r="Q70" s="7"/>
      <c r="R70" s="7"/>
      <c r="S70" s="7"/>
      <c r="T70" s="15" t="str">
        <f t="shared" si="1"/>
        <v>11:33:10</v>
      </c>
      <c r="U70" s="15">
        <f t="shared" si="2"/>
        <v>-0.4813657407</v>
      </c>
      <c r="V70" s="7" t="str">
        <f t="shared" si="3"/>
        <v/>
      </c>
      <c r="W70" s="14">
        <v>0.48258101851851853</v>
      </c>
      <c r="X70" s="14">
        <f t="shared" si="4"/>
        <v>-0.4825810185</v>
      </c>
      <c r="Y70" s="7" t="str">
        <f t="shared" si="5"/>
        <v/>
      </c>
      <c r="Z70" s="7"/>
      <c r="AA70" s="7"/>
      <c r="AB70" s="7"/>
      <c r="AC70" s="6" t="s">
        <v>332</v>
      </c>
      <c r="AD70" s="16"/>
    </row>
    <row r="71">
      <c r="A71" s="13">
        <v>45533.48225447917</v>
      </c>
      <c r="B71" s="6" t="s">
        <v>213</v>
      </c>
      <c r="C71" s="6">
        <v>4238347.0</v>
      </c>
      <c r="D71" s="6" t="s">
        <v>333</v>
      </c>
      <c r="E71" s="6" t="s">
        <v>31</v>
      </c>
      <c r="F71" s="6" t="s">
        <v>32</v>
      </c>
      <c r="G71" s="6" t="s">
        <v>33</v>
      </c>
      <c r="H71" s="6" t="s">
        <v>34</v>
      </c>
      <c r="I71" s="6" t="s">
        <v>34</v>
      </c>
      <c r="J71" s="6" t="s">
        <v>334</v>
      </c>
      <c r="K71" s="6" t="s">
        <v>335</v>
      </c>
      <c r="L71" s="28">
        <v>45533.0</v>
      </c>
      <c r="M71" s="29">
        <v>0.75</v>
      </c>
      <c r="N71" s="6" t="s">
        <v>39</v>
      </c>
      <c r="O71" s="6" t="s">
        <v>315</v>
      </c>
      <c r="P71" s="6" t="s">
        <v>326</v>
      </c>
      <c r="Q71" s="7"/>
      <c r="R71" s="7"/>
      <c r="S71" s="7"/>
      <c r="T71" s="15" t="str">
        <f t="shared" si="1"/>
        <v>11:34:27</v>
      </c>
      <c r="U71" s="15">
        <f t="shared" si="2"/>
        <v>-0.4822569444</v>
      </c>
      <c r="V71" s="7" t="str">
        <f t="shared" si="3"/>
        <v/>
      </c>
      <c r="W71" s="14">
        <v>0.4841550925925926</v>
      </c>
      <c r="X71" s="14">
        <f t="shared" si="4"/>
        <v>-0.4841550926</v>
      </c>
      <c r="Y71" s="7" t="str">
        <f t="shared" si="5"/>
        <v/>
      </c>
      <c r="Z71" s="7"/>
      <c r="AA71" s="7"/>
      <c r="AB71" s="7"/>
      <c r="AC71" s="6" t="s">
        <v>44</v>
      </c>
      <c r="AD71" s="16"/>
    </row>
    <row r="72">
      <c r="A72" s="13">
        <v>45533.4832919676</v>
      </c>
      <c r="B72" s="6" t="s">
        <v>336</v>
      </c>
      <c r="C72" s="6">
        <v>4238350.0</v>
      </c>
      <c r="D72" s="6">
        <v>2.6420774E7</v>
      </c>
      <c r="E72" s="6" t="s">
        <v>170</v>
      </c>
      <c r="F72" s="6" t="s">
        <v>337</v>
      </c>
      <c r="G72" s="6" t="s">
        <v>33</v>
      </c>
      <c r="H72" s="6" t="s">
        <v>338</v>
      </c>
      <c r="I72" s="6" t="s">
        <v>338</v>
      </c>
      <c r="J72" s="7"/>
      <c r="K72" s="7"/>
      <c r="L72" s="7"/>
      <c r="M72" s="7"/>
      <c r="N72" s="6" t="s">
        <v>39</v>
      </c>
      <c r="O72" s="6" t="s">
        <v>315</v>
      </c>
      <c r="P72" s="6" t="s">
        <v>326</v>
      </c>
      <c r="Q72" s="7"/>
      <c r="R72" s="7"/>
      <c r="S72" s="7"/>
      <c r="T72" s="15" t="str">
        <f t="shared" si="1"/>
        <v>11:35:56</v>
      </c>
      <c r="U72" s="15">
        <f t="shared" si="2"/>
        <v>-0.483287037</v>
      </c>
      <c r="V72" s="7" t="str">
        <f t="shared" si="3"/>
        <v/>
      </c>
      <c r="W72" s="14">
        <v>0.4842708333333333</v>
      </c>
      <c r="X72" s="14">
        <f t="shared" si="4"/>
        <v>-0.4842708333</v>
      </c>
      <c r="Y72" s="7" t="str">
        <f t="shared" si="5"/>
        <v/>
      </c>
      <c r="Z72" s="7"/>
      <c r="AA72" s="7"/>
      <c r="AB72" s="7"/>
      <c r="AC72" s="6" t="s">
        <v>339</v>
      </c>
      <c r="AD72" s="16"/>
    </row>
    <row r="73">
      <c r="A73" s="3">
        <v>45533.48330173611</v>
      </c>
      <c r="B73" s="4" t="s">
        <v>45</v>
      </c>
      <c r="C73" s="4">
        <v>4237059.0</v>
      </c>
      <c r="D73" s="4" t="s">
        <v>340</v>
      </c>
      <c r="E73" s="4" t="s">
        <v>31</v>
      </c>
      <c r="F73" s="4" t="s">
        <v>341</v>
      </c>
      <c r="G73" s="4" t="s">
        <v>33</v>
      </c>
      <c r="H73" s="4" t="s">
        <v>34</v>
      </c>
      <c r="I73" s="4" t="s">
        <v>34</v>
      </c>
      <c r="J73" s="11"/>
      <c r="K73" s="11"/>
      <c r="L73" s="11"/>
      <c r="M73" s="11"/>
      <c r="N73" s="6" t="s">
        <v>39</v>
      </c>
      <c r="O73" s="7"/>
      <c r="P73" s="6" t="s">
        <v>326</v>
      </c>
      <c r="Q73" s="7"/>
      <c r="R73" s="7"/>
      <c r="S73" s="11"/>
      <c r="T73" s="9" t="str">
        <f t="shared" si="1"/>
        <v>11:35:57</v>
      </c>
      <c r="U73" s="9">
        <f t="shared" si="2"/>
        <v>-0.4832986111</v>
      </c>
      <c r="V73" s="11" t="str">
        <f t="shared" si="3"/>
        <v/>
      </c>
      <c r="W73" s="11"/>
      <c r="X73" s="11" t="str">
        <f t="shared" si="4"/>
        <v/>
      </c>
      <c r="Y73" s="4">
        <f t="shared" si="5"/>
        <v>0</v>
      </c>
      <c r="Z73" s="11"/>
      <c r="AA73" s="11"/>
      <c r="AB73" s="11"/>
      <c r="AC73" s="4" t="s">
        <v>44</v>
      </c>
      <c r="AD73" s="12"/>
    </row>
    <row r="74">
      <c r="A74" s="13">
        <v>45533.48333668982</v>
      </c>
      <c r="B74" s="6" t="s">
        <v>342</v>
      </c>
      <c r="C74" s="6">
        <v>4238351.0</v>
      </c>
      <c r="D74" s="6">
        <v>5.2037298E7</v>
      </c>
      <c r="E74" s="6" t="s">
        <v>170</v>
      </c>
      <c r="F74" s="6" t="s">
        <v>337</v>
      </c>
      <c r="G74" s="6" t="s">
        <v>33</v>
      </c>
      <c r="H74" s="6" t="s">
        <v>34</v>
      </c>
      <c r="I74" s="6" t="s">
        <v>343</v>
      </c>
      <c r="J74" s="7"/>
      <c r="K74" s="7"/>
      <c r="L74" s="7"/>
      <c r="M74" s="7"/>
      <c r="N74" s="6" t="s">
        <v>39</v>
      </c>
      <c r="O74" s="7"/>
      <c r="P74" s="6" t="s">
        <v>326</v>
      </c>
      <c r="Q74" s="7"/>
      <c r="R74" s="7"/>
      <c r="S74" s="7"/>
      <c r="T74" s="15" t="str">
        <f t="shared" si="1"/>
        <v>11:36:00</v>
      </c>
      <c r="U74" s="15">
        <f t="shared" si="2"/>
        <v>-0.4833333333</v>
      </c>
      <c r="V74" s="7" t="str">
        <f t="shared" si="3"/>
        <v/>
      </c>
      <c r="W74" s="7"/>
      <c r="X74" s="7" t="str">
        <f t="shared" si="4"/>
        <v/>
      </c>
      <c r="Y74" s="6">
        <f t="shared" si="5"/>
        <v>0</v>
      </c>
      <c r="Z74" s="7"/>
      <c r="AA74" s="7"/>
      <c r="AB74" s="7"/>
      <c r="AC74" s="6" t="s">
        <v>44</v>
      </c>
      <c r="AD74" s="16"/>
    </row>
    <row r="75">
      <c r="A75" s="13">
        <v>45533.483412650465</v>
      </c>
      <c r="B75" s="6" t="s">
        <v>344</v>
      </c>
      <c r="C75" s="6">
        <v>4238348.0</v>
      </c>
      <c r="D75" s="6">
        <v>1.032376986E9</v>
      </c>
      <c r="E75" s="6" t="s">
        <v>31</v>
      </c>
      <c r="F75" s="6" t="s">
        <v>337</v>
      </c>
      <c r="G75" s="6" t="s">
        <v>33</v>
      </c>
      <c r="H75" s="6" t="s">
        <v>69</v>
      </c>
      <c r="I75" s="6" t="s">
        <v>343</v>
      </c>
      <c r="J75" s="7"/>
      <c r="K75" s="7"/>
      <c r="L75" s="7"/>
      <c r="M75" s="7"/>
      <c r="N75" s="6" t="s">
        <v>39</v>
      </c>
      <c r="O75" s="7"/>
      <c r="P75" s="6" t="s">
        <v>326</v>
      </c>
      <c r="Q75" s="7"/>
      <c r="R75" s="7"/>
      <c r="S75" s="7"/>
      <c r="T75" s="15" t="str">
        <f t="shared" si="1"/>
        <v>11:36:07</v>
      </c>
      <c r="U75" s="15">
        <f t="shared" si="2"/>
        <v>-0.4834143519</v>
      </c>
      <c r="V75" s="7" t="str">
        <f t="shared" si="3"/>
        <v/>
      </c>
      <c r="W75" s="7"/>
      <c r="X75" s="7" t="str">
        <f t="shared" si="4"/>
        <v/>
      </c>
      <c r="Y75" s="6">
        <f t="shared" si="5"/>
        <v>0</v>
      </c>
      <c r="Z75" s="7"/>
      <c r="AA75" s="7"/>
      <c r="AB75" s="7"/>
      <c r="AC75" s="6" t="s">
        <v>72</v>
      </c>
      <c r="AD75" s="16"/>
    </row>
    <row r="76">
      <c r="A76" s="13">
        <v>45533.48412790509</v>
      </c>
      <c r="B76" s="6" t="s">
        <v>345</v>
      </c>
      <c r="C76" s="6">
        <v>4238349.0</v>
      </c>
      <c r="D76" s="6">
        <v>1.151963853E9</v>
      </c>
      <c r="E76" s="6" t="s">
        <v>31</v>
      </c>
      <c r="F76" s="6" t="s">
        <v>337</v>
      </c>
      <c r="G76" s="6" t="s">
        <v>33</v>
      </c>
      <c r="H76" s="6" t="s">
        <v>182</v>
      </c>
      <c r="I76" s="6" t="s">
        <v>343</v>
      </c>
      <c r="J76" s="7"/>
      <c r="K76" s="7"/>
      <c r="L76" s="7"/>
      <c r="M76" s="7"/>
      <c r="N76" s="6" t="s">
        <v>39</v>
      </c>
      <c r="O76" s="7"/>
      <c r="P76" s="6" t="s">
        <v>326</v>
      </c>
      <c r="Q76" s="7"/>
      <c r="R76" s="7"/>
      <c r="S76" s="7"/>
      <c r="T76" s="15" t="str">
        <f t="shared" si="1"/>
        <v>11:37:09</v>
      </c>
      <c r="U76" s="15">
        <f t="shared" si="2"/>
        <v>-0.4841319444</v>
      </c>
      <c r="V76" s="7" t="str">
        <f t="shared" si="3"/>
        <v/>
      </c>
      <c r="W76" s="7"/>
      <c r="X76" s="7" t="str">
        <f t="shared" si="4"/>
        <v/>
      </c>
      <c r="Y76" s="6">
        <f t="shared" si="5"/>
        <v>0</v>
      </c>
      <c r="Z76" s="7"/>
      <c r="AA76" s="7"/>
      <c r="AB76" s="7"/>
      <c r="AC76" s="6" t="s">
        <v>44</v>
      </c>
      <c r="AD76" s="16"/>
    </row>
  </sheetData>
  <dataValidations>
    <dataValidation type="list" allowBlank="1" showErrorMessage="1" sqref="P2:P76">
      <formula1>"CANCELADO,COTIZADO,DUPLICADO,ESCALADO,GESTIONADO,PENDIENTE,REEMBOLSO,RETORNADO,ESCALACION PLATAFORMA,PENDIENTE CONFIRMACION"</formula1>
    </dataValidation>
    <dataValidation type="list" allowBlank="1" showErrorMessage="1" sqref="Q2:Q76">
      <formula1>"SOLICITA MODIFICACION,ASIGNACION MANUAL,AUTORIZADO VALOR,GO ELEGIDOS ,TRANKY,PIBOX,OFERTA POR INFOBIP,REASIGNACIÓN,WHAT IAN BOLIVAR,APP IAN BOLIVAR"</formula1>
    </dataValidation>
    <dataValidation type="list" allowBlank="1" sqref="R2:R76">
      <formula1>"GO ELEGIDOS NO ACEPTADO,PIBOX NO ACEPTADO ,TRANKY NO ACEPTADO,INFOBIP NO ACEPTADO ,OFERTA SIMULTANEA A GO ELEGIDO"</formula1>
    </dataValidation>
    <dataValidation type="list" allowBlank="1" showErrorMessage="1" sqref="N2:O76">
      <formula1>"ANA VALENTINA GARZON RODRIGUEZ,LAURY XIMENA MORENO PORTELA,BRAYAN JORDY ROJAS ROMERO,BRAYAN SNEYDER GAONA ROJAS,CINDY LORENA ROJAS SOSA,CLICKSOFTWARE,DANIEL MAURICIO LINARES TAFUR,DIANA CAROLINA ROMERO BENITEZ,GINNA ALEJANDRA MANCILLA HIGUERA,JOHAN DAVID "&amp;"PALACIOS BOHORQUEZ,JUAN DAVID CASTELLANOS SANCHEZ,JULIANA CAROLINA MUÑOZ REYES,KAREN JOHANNA RUSINQUE VILLAMIL,KAREN JULIANA LEON GARCIA,LISSETT LORENA URQUIJO MACHUCA,LUISA FERNANDA NIEBLES LUNA,MARIA CAMILA MONTEALEGRE ALFARO,MIGUEL ANGEL CASTILLO QUIJA"&amp;"NO,MOLLY ALEJANDRA MARTINEZ ENCISO,PAULA ANDREA QUINTERO BENAVIDES,ROSA ANGELICA GUTIERREZ CARO,SAMI ALEJANDRA MAYORGA VARGAS,SANTIAGO ESTEBAN RODRIGUEZ HERRERA,SEBASTIAN OSPINA VARGAS,TATIANA ELIZABED JIMENEZ GARZON,YURANI VANESSA HERNANDEZ,YURI NATHALI "&amp;"RODRIGUEZ VELANDIA,VERIFICAR,SUPER APP DAVIVIENDA,PENDIENTE REPORTE CLICK,VALENTINA ROPERO TORRES,IVAN ORLANDO VELOZA GUACHETA,LAURA JULIETH PINZON LARGO,SARA FERNANDA ZABALA GARZON,APOYO ROL 1,APOYO ROL 2,APOYO ROL 3,JOSE MARIA VEGA MORALES"</formula1>
    </dataValidation>
  </dataValidations>
  <drawing r:id="rId1"/>
</worksheet>
</file>