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20" windowHeight="920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NewCustomerList!$A$1:$W$1002</definedName>
  </definedName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<sst xmlns="http://schemas.openxmlformats.org/spreadsheetml/2006/main" count="160620" uniqueCount="15143">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</sst>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7">
    <numFmt numFmtId="176" formatCode="&quot;$&quot;#,##0.00"/>
    <numFmt numFmtId="41" formatCode="_-* #,##0_-;\-* #,##0_-;_-* &quot;-&quot;_-;_-@_-"/>
    <numFmt numFmtId="177" formatCode="dd\-mmm"/>
    <numFmt numFmtId="42" formatCode="_-&quot;£&quot;* #,##0_-;\-&quot;£&quot;* #,##0_-;_-&quot;£&quot;* &quot;-&quot;_-;_-@_-"/>
    <numFmt numFmtId="43" formatCode="_-* #,##0.00_-;\-* #,##0.00_-;_-* &quot;-&quot;??_-;_-@_-"/>
    <numFmt numFmtId="178" formatCode="yyyy&quot;-&quot;mm&quot;-&quot;dd"/>
    <numFmt numFmtId="44" formatCode="_-&quot;£&quot;* #,##0.00_-;\-&quot;£&quot;* #,##0.00_-;_-&quot;£&quot;* &quot;-&quot;??_-;_-@_-"/>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0"/>
      <name val="Helvetica"/>
      <charset val="0"/>
      <scheme val="minor"/>
    </font>
    <font>
      <b/>
      <sz val="11"/>
      <color rgb="FFFFFFFF"/>
      <name val="Helvetica"/>
      <charset val="0"/>
      <scheme val="minor"/>
    </font>
    <font>
      <sz val="11"/>
      <color rgb="FFFA7D00"/>
      <name val="Helvetica"/>
      <charset val="0"/>
      <scheme val="minor"/>
    </font>
    <font>
      <b/>
      <sz val="11"/>
      <color theme="3"/>
      <name val="Helvetica"/>
      <charset val="134"/>
      <scheme val="minor"/>
    </font>
    <font>
      <b/>
      <sz val="13"/>
      <color theme="3"/>
      <name val="Helvetica"/>
      <charset val="134"/>
      <scheme val="minor"/>
    </font>
    <font>
      <u/>
      <sz val="11"/>
      <color rgb="FF800080"/>
      <name val="Helvetica"/>
      <charset val="0"/>
      <scheme val="minor"/>
    </font>
    <font>
      <b/>
      <sz val="18"/>
      <color theme="3"/>
      <name val="Helvetica"/>
      <charset val="134"/>
      <scheme val="minor"/>
    </font>
    <font>
      <b/>
      <sz val="11"/>
      <color rgb="FF3F3F3F"/>
      <name val="Helvetica"/>
      <charset val="0"/>
      <scheme val="minor"/>
    </font>
    <font>
      <b/>
      <sz val="15"/>
      <color theme="3"/>
      <name val="Helvetica"/>
      <charset val="134"/>
      <scheme val="minor"/>
    </font>
    <font>
      <sz val="11"/>
      <color rgb="FF006100"/>
      <name val="Helvetica"/>
      <charset val="0"/>
      <scheme val="minor"/>
    </font>
    <font>
      <u/>
      <sz val="11"/>
      <color rgb="FF0000FF"/>
      <name val="Helvetica"/>
      <charset val="0"/>
      <scheme val="minor"/>
    </font>
    <font>
      <sz val="11"/>
      <color theme="1"/>
      <name val="Helvetica"/>
      <charset val="0"/>
      <scheme val="minor"/>
    </font>
    <font>
      <b/>
      <sz val="11"/>
      <color theme="1"/>
      <name val="Helvetica"/>
      <charset val="0"/>
      <scheme val="minor"/>
    </font>
    <font>
      <b/>
      <sz val="11"/>
      <color rgb="FFFA7D00"/>
      <name val="Helvetica"/>
      <charset val="0"/>
      <scheme val="minor"/>
    </font>
    <font>
      <i/>
      <sz val="11"/>
      <color rgb="FF7F7F7F"/>
      <name val="Helvetica"/>
      <charset val="0"/>
      <scheme val="minor"/>
    </font>
    <font>
      <sz val="11"/>
      <color rgb="FF9C0006"/>
      <name val="Helvetica"/>
      <charset val="0"/>
      <scheme val="minor"/>
    </font>
    <font>
      <sz val="11"/>
      <color rgb="FFFF0000"/>
      <name val="Helvetica"/>
      <charset val="0"/>
      <scheme val="minor"/>
    </font>
    <font>
      <sz val="11"/>
      <color rgb="FF3F3F7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6"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5" tint="0.399975585192419"/>
        <bgColor indexed="64"/>
      </patternFill>
    </fill>
    <fill>
      <patternFill patternType="solid">
        <fgColor rgb="FFC6EFCE"/>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theme="8"/>
        <bgColor indexed="64"/>
      </patternFill>
    </fill>
    <fill>
      <patternFill patternType="solid">
        <fgColor theme="4" tint="0.799981688894314"/>
        <bgColor indexed="64"/>
      </patternFill>
    </fill>
    <fill>
      <patternFill patternType="solid">
        <fgColor theme="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pplyNumberFormat="0" applyFill="0" applyBorder="0" applyProtection="0"/>
    <xf numFmtId="0" fontId="18" fillId="34" borderId="0" applyNumberFormat="0" applyBorder="0" applyAlignment="0" applyProtection="0">
      <alignment vertical="center"/>
    </xf>
    <xf numFmtId="0" fontId="29" fillId="21" borderId="0" applyNumberFormat="0" applyBorder="0" applyAlignment="0" applyProtection="0">
      <alignment vertical="center"/>
    </xf>
    <xf numFmtId="0" fontId="18" fillId="27" borderId="0" applyNumberFormat="0" applyBorder="0" applyAlignment="0" applyProtection="0">
      <alignment vertical="center"/>
    </xf>
    <xf numFmtId="0" fontId="18" fillId="33" borderId="0" applyNumberFormat="0" applyBorder="0" applyAlignment="0" applyProtection="0">
      <alignment vertical="center"/>
    </xf>
    <xf numFmtId="0" fontId="29" fillId="29" borderId="0" applyNumberFormat="0" applyBorder="0" applyAlignment="0" applyProtection="0">
      <alignment vertical="center"/>
    </xf>
    <xf numFmtId="0" fontId="29" fillId="26" borderId="0" applyNumberFormat="0" applyBorder="0" applyAlignment="0" applyProtection="0">
      <alignment vertical="center"/>
    </xf>
    <xf numFmtId="0" fontId="18" fillId="25" borderId="0" applyNumberFormat="0" applyBorder="0" applyAlignment="0" applyProtection="0">
      <alignment vertical="center"/>
    </xf>
    <xf numFmtId="0" fontId="18" fillId="31" borderId="0" applyNumberFormat="0" applyBorder="0" applyAlignment="0" applyProtection="0">
      <alignment vertical="center"/>
    </xf>
    <xf numFmtId="0" fontId="29" fillId="28" borderId="0" applyNumberFormat="0" applyBorder="0" applyAlignment="0" applyProtection="0">
      <alignment vertical="center"/>
    </xf>
    <xf numFmtId="0" fontId="18" fillId="24" borderId="0" applyNumberFormat="0" applyBorder="0" applyAlignment="0" applyProtection="0">
      <alignment vertical="center"/>
    </xf>
    <xf numFmtId="0" fontId="20" fillId="0" borderId="10" applyNumberFormat="0" applyFill="0" applyAlignment="0" applyProtection="0">
      <alignment vertical="center"/>
    </xf>
    <xf numFmtId="0" fontId="29" fillId="22" borderId="0" applyNumberFormat="0" applyBorder="0" applyAlignment="0" applyProtection="0">
      <alignment vertical="center"/>
    </xf>
    <xf numFmtId="0" fontId="18" fillId="9" borderId="0" applyNumberFormat="0" applyBorder="0" applyAlignment="0" applyProtection="0">
      <alignment vertical="center"/>
    </xf>
    <xf numFmtId="0" fontId="18" fillId="20" borderId="0" applyNumberFormat="0" applyBorder="0" applyAlignment="0" applyProtection="0">
      <alignment vertical="center"/>
    </xf>
    <xf numFmtId="0" fontId="29" fillId="36" borderId="0" applyNumberFormat="0" applyBorder="0" applyAlignment="0" applyProtection="0">
      <alignment vertical="center"/>
    </xf>
    <xf numFmtId="0" fontId="29" fillId="19" borderId="0" applyNumberFormat="0" applyBorder="0" applyAlignment="0" applyProtection="0">
      <alignment vertical="center"/>
    </xf>
    <xf numFmtId="0" fontId="18" fillId="18" borderId="0" applyNumberFormat="0" applyBorder="0" applyAlignment="0" applyProtection="0">
      <alignment vertical="center"/>
    </xf>
    <xf numFmtId="0" fontId="29" fillId="17" borderId="0" applyNumberFormat="0" applyBorder="0" applyAlignment="0" applyProtection="0">
      <alignment vertical="center"/>
    </xf>
    <xf numFmtId="0" fontId="29" fillId="32" borderId="0" applyNumberFormat="0" applyBorder="0" applyAlignment="0" applyProtection="0">
      <alignment vertical="center"/>
    </xf>
    <xf numFmtId="0" fontId="18" fillId="16" borderId="0" applyNumberFormat="0" applyBorder="0" applyAlignment="0" applyProtection="0">
      <alignment vertical="center"/>
    </xf>
    <xf numFmtId="0" fontId="36" fillId="30" borderId="0" applyNumberFormat="0" applyBorder="0" applyAlignment="0" applyProtection="0">
      <alignment vertical="center"/>
    </xf>
    <xf numFmtId="0" fontId="18" fillId="23" borderId="0" applyNumberFormat="0" applyBorder="0" applyAlignment="0" applyProtection="0">
      <alignment vertical="center"/>
    </xf>
    <xf numFmtId="0" fontId="33" fillId="14" borderId="0" applyNumberFormat="0" applyBorder="0" applyAlignment="0" applyProtection="0">
      <alignment vertical="center"/>
    </xf>
    <xf numFmtId="0" fontId="29" fillId="11" borderId="0" applyNumberFormat="0" applyBorder="0" applyAlignment="0" applyProtection="0">
      <alignment vertical="center"/>
    </xf>
    <xf numFmtId="0" fontId="30" fillId="0" borderId="13" applyNumberFormat="0" applyFill="0" applyAlignment="0" applyProtection="0">
      <alignment vertical="center"/>
    </xf>
    <xf numFmtId="0" fontId="25" fillId="8" borderId="12" applyNumberFormat="0" applyAlignment="0" applyProtection="0">
      <alignment vertical="center"/>
    </xf>
    <xf numFmtId="44" fontId="17" fillId="0" borderId="0" applyFont="0" applyFill="0" applyBorder="0" applyAlignment="0" applyProtection="0">
      <alignment vertical="center"/>
    </xf>
    <xf numFmtId="0" fontId="29" fillId="13" borderId="0" applyNumberFormat="0" applyBorder="0" applyAlignment="0" applyProtection="0">
      <alignment vertical="center"/>
    </xf>
    <xf numFmtId="0" fontId="17" fillId="12" borderId="15" applyNumberFormat="0" applyFont="0" applyAlignment="0" applyProtection="0">
      <alignment vertical="center"/>
    </xf>
    <xf numFmtId="0" fontId="35" fillId="15" borderId="14" applyNumberFormat="0" applyAlignment="0" applyProtection="0">
      <alignment vertical="center"/>
    </xf>
    <xf numFmtId="0" fontId="21" fillId="0" borderId="0" applyNumberFormat="0" applyFill="0" applyBorder="0" applyAlignment="0" applyProtection="0">
      <alignment vertical="center"/>
    </xf>
    <xf numFmtId="0" fontId="31" fillId="8" borderId="14" applyNumberFormat="0" applyAlignment="0" applyProtection="0">
      <alignment vertical="center"/>
    </xf>
    <xf numFmtId="0" fontId="27" fillId="10" borderId="0" applyNumberFormat="0" applyBorder="0" applyAlignment="0" applyProtection="0">
      <alignment vertical="center"/>
    </xf>
    <xf numFmtId="0" fontId="21" fillId="0" borderId="16" applyNumberFormat="0" applyFill="0" applyAlignment="0" applyProtection="0">
      <alignment vertical="center"/>
    </xf>
    <xf numFmtId="0" fontId="32" fillId="0" borderId="0" applyNumberFormat="0" applyFill="0" applyBorder="0" applyAlignment="0" applyProtection="0">
      <alignment vertical="center"/>
    </xf>
    <xf numFmtId="0" fontId="26" fillId="0" borderId="11" applyNumberFormat="0" applyFill="0" applyAlignment="0" applyProtection="0">
      <alignment vertical="center"/>
    </xf>
    <xf numFmtId="41" fontId="17" fillId="0" borderId="0" applyFont="0" applyFill="0" applyBorder="0" applyAlignment="0" applyProtection="0">
      <alignment vertical="center"/>
    </xf>
    <xf numFmtId="0" fontId="29" fillId="35" borderId="0" applyNumberFormat="0" applyBorder="0" applyAlignment="0" applyProtection="0">
      <alignment vertical="center"/>
    </xf>
    <xf numFmtId="0" fontId="24" fillId="0" borderId="0" applyNumberFormat="0" applyFill="0" applyBorder="0" applyAlignment="0" applyProtection="0">
      <alignment vertical="center"/>
    </xf>
    <xf numFmtId="42" fontId="17" fillId="0" borderId="0" applyFont="0" applyFill="0" applyBorder="0" applyAlignment="0" applyProtection="0">
      <alignment vertical="center"/>
    </xf>
    <xf numFmtId="0" fontId="3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2" fillId="0" borderId="11" applyNumberFormat="0" applyFill="0" applyAlignment="0" applyProtection="0">
      <alignment vertical="center"/>
    </xf>
    <xf numFmtId="43" fontId="17" fillId="0" borderId="0" applyFont="0" applyFill="0" applyBorder="0" applyAlignment="0" applyProtection="0">
      <alignment vertical="center"/>
    </xf>
    <xf numFmtId="0" fontId="19" fillId="7" borderId="9" applyNumberFormat="0" applyAlignment="0" applyProtection="0">
      <alignment vertical="center"/>
    </xf>
    <xf numFmtId="0" fontId="18" fillId="6" borderId="0" applyNumberFormat="0" applyBorder="0" applyAlignment="0" applyProtection="0">
      <alignment vertical="center"/>
    </xf>
    <xf numFmtId="9" fontId="17" fillId="0" borderId="0" applyFont="0" applyFill="0" applyBorder="0" applyAlignment="0" applyProtection="0">
      <alignment vertical="center"/>
    </xf>
    <xf numFmtId="0" fontId="28" fillId="0" borderId="0" applyNumberFormat="0" applyFill="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8" fontId="0" fillId="0" borderId="1" xfId="0" applyNumberFormat="1" applyFont="1" applyBorder="1" applyAlignment="1"/>
    <xf numFmtId="177" fontId="0" fillId="0" borderId="1" xfId="0" applyNumberFormat="1" applyFont="1" applyBorder="1" applyAlignment="1"/>
    <xf numFmtId="11" fontId="0" fillId="0" borderId="1" xfId="0" applyNumberFormat="1" applyFont="1" applyBorder="1" applyAlignment="1"/>
    <xf numFmtId="176"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0" fontId="2" fillId="0" borderId="1" xfId="0" applyFont="1" applyBorder="1" applyAlignment="1"/>
    <xf numFmtId="178" fontId="2" fillId="0" borderId="1" xfId="0" applyNumberFormat="1" applyFont="1" applyBorder="1" applyAlignment="1">
      <alignment horizontal="left"/>
    </xf>
    <xf numFmtId="5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58"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53845" y="8037830"/>
          <a:ext cx="452501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53845" y="12198985"/>
          <a:ext cx="489648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53845" y="15046960"/>
          <a:ext cx="687324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4821428571429"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topLeftCell="F1"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tabSelected="1" workbookViewId="0">
      <selection activeCell="C2" sqref="C2"/>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1.02</v>
      </c>
      <c r="R3" s="1">
        <f ca="1" t="shared" ref="R3:R66" si="1">Q3*(IF(J3="Yes",1.25,1))</f>
        <v>1.275</v>
      </c>
      <c r="S3" s="1">
        <f ca="1" t="shared" ref="S3:S66" si="2">R3*(IF(OR(VALUE(P3)&gt;8,VALUE(D3)&gt;80),1.25,1))</f>
        <v>1.59375</v>
      </c>
      <c r="T3" s="1">
        <f ca="1" t="shared" ref="T3:T66" si="3">S3*(IF(H3="Mass Customer",0.85,1))</f>
        <v>1.3546875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0.7</v>
      </c>
      <c r="R4" s="1">
        <f ca="1" t="shared" si="1"/>
        <v>0.7</v>
      </c>
      <c r="S4" s="1">
        <f ca="1" t="shared" si="2"/>
        <v>0.875</v>
      </c>
      <c r="T4" s="1">
        <f ca="1" t="shared" si="3"/>
        <v>0.74375</v>
      </c>
      <c r="U4" s="1">
        <f>RANK(W4,W1:W1002,0)</f>
        <v>1</v>
      </c>
      <c r="V4" s="1">
        <v>1</v>
      </c>
      <c r="W4" s="1">
        <v>1.71875</v>
      </c>
    </row>
    <row r="5" ht="15.75" customHeight="1" spans="1:23">
      <c r="A5" s="14" t="s">
        <v>98</v>
      </c>
      <c r="B5" s="14" t="s">
        <v>99</v>
      </c>
      <c r="C5" s="14" t="s">
        <v>100</v>
      </c>
      <c r="D5" s="14" t="s">
        <v>101</v>
      </c>
      <c r="E5" s="16">
        <v>27269</v>
      </c>
      <c r="F5" s="14" t="s">
        <v>102</v>
      </c>
      <c r="G5" s="14" t="s">
        <v>103</v>
      </c>
      <c r="H5" s="14" t="s">
        <v>104</v>
      </c>
      <c r="I5" s="14" t="s">
        <v>80</v>
      </c>
      <c r="J5" s="14" t="s">
        <v>93</v>
      </c>
      <c r="K5" s="18">
        <v>10</v>
      </c>
      <c r="L5" s="14" t="s">
        <v>105</v>
      </c>
      <c r="M5" s="14" t="s">
        <v>106</v>
      </c>
      <c r="N5" s="14" t="s">
        <v>107</v>
      </c>
      <c r="O5" s="14" t="s">
        <v>85</v>
      </c>
      <c r="P5" s="14" t="s">
        <v>108</v>
      </c>
      <c r="Q5" s="1">
        <f ca="1" t="shared" si="0"/>
        <v>1.04</v>
      </c>
      <c r="R5" s="1">
        <f ca="1" t="shared" si="1"/>
        <v>1.04</v>
      </c>
      <c r="S5" s="1">
        <f ca="1" t="shared" si="2"/>
        <v>1.04</v>
      </c>
      <c r="T5" s="1">
        <f ca="1" t="shared" si="3"/>
        <v>1.04</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0.66</v>
      </c>
      <c r="R6" s="1">
        <f ca="1" t="shared" si="1"/>
        <v>0.825</v>
      </c>
      <c r="S6" s="1">
        <f ca="1" t="shared" si="2"/>
        <v>0.825</v>
      </c>
      <c r="T6" s="1">
        <f ca="1" t="shared" si="3"/>
        <v>0.825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0.51</v>
      </c>
      <c r="R7" s="1">
        <f ca="1" t="shared" si="1"/>
        <v>0.51</v>
      </c>
      <c r="S7" s="1">
        <f ca="1" t="shared" si="2"/>
        <v>0.6375</v>
      </c>
      <c r="T7" s="1">
        <f ca="1" t="shared" si="3"/>
        <v>0.6375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1.04</v>
      </c>
      <c r="R8" s="1">
        <f ca="1" t="shared" si="1"/>
        <v>1.3</v>
      </c>
      <c r="S8" s="1">
        <f ca="1" t="shared" si="2"/>
        <v>1.3</v>
      </c>
      <c r="T8" s="1">
        <f ca="1" t="shared" si="3"/>
        <v>1.3</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0.64</v>
      </c>
      <c r="R9" s="1">
        <f ca="1" t="shared" si="1"/>
        <v>0.64</v>
      </c>
      <c r="S9" s="1">
        <f ca="1" t="shared" si="2"/>
        <v>0.64</v>
      </c>
      <c r="T9" s="1">
        <f ca="1" t="shared" si="3"/>
        <v>0.544</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0.92</v>
      </c>
      <c r="R10" s="1">
        <f ca="1" t="shared" si="1"/>
        <v>1.15</v>
      </c>
      <c r="S10" s="1">
        <f ca="1" t="shared" si="2"/>
        <v>1.15</v>
      </c>
      <c r="T10" s="1">
        <f ca="1" t="shared" si="3"/>
        <v>0.9775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1.01</v>
      </c>
      <c r="R11" s="1">
        <f ca="1" t="shared" si="1"/>
        <v>1.2625</v>
      </c>
      <c r="S11" s="1">
        <f ca="1" t="shared" si="2"/>
        <v>1.578125</v>
      </c>
      <c r="T11" s="1">
        <f ca="1" t="shared" si="3"/>
        <v>1.34140625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0.92</v>
      </c>
      <c r="R12" s="1">
        <f ca="1" t="shared" si="1"/>
        <v>1.15</v>
      </c>
      <c r="S12" s="1">
        <f ca="1" t="shared" si="2"/>
        <v>1.15</v>
      </c>
      <c r="T12" s="1">
        <f ca="1" t="shared" si="3"/>
        <v>0.9775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0.67</v>
      </c>
      <c r="R13" s="1">
        <f ca="1" t="shared" si="1"/>
        <v>0.67</v>
      </c>
      <c r="S13" s="1">
        <f ca="1" t="shared" si="2"/>
        <v>0.8375</v>
      </c>
      <c r="T13" s="1">
        <f ca="1" t="shared" si="3"/>
        <v>0.8375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0.45</v>
      </c>
      <c r="R14" s="1">
        <f ca="1" t="shared" si="1"/>
        <v>0.45</v>
      </c>
      <c r="S14" s="1">
        <f ca="1" t="shared" si="2"/>
        <v>0.45</v>
      </c>
      <c r="T14" s="1">
        <f ca="1" t="shared" si="3"/>
        <v>0.3825</v>
      </c>
      <c r="U14" s="1">
        <f>RANK(W14,W1:W1002,0)</f>
        <v>12</v>
      </c>
      <c r="V14" s="1">
        <v>12</v>
      </c>
      <c r="W14" s="1">
        <v>1.625</v>
      </c>
    </row>
    <row r="15" ht="15.75" customHeight="1" spans="1:23">
      <c r="A15" s="14" t="s">
        <v>179</v>
      </c>
      <c r="B15" s="15"/>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0.5</v>
      </c>
      <c r="R15" s="1">
        <f ca="1" t="shared" si="1"/>
        <v>0.5</v>
      </c>
      <c r="S15" s="1">
        <f ca="1" t="shared" si="2"/>
        <v>0.625</v>
      </c>
      <c r="T15" s="1">
        <f ca="1" t="shared" si="3"/>
        <v>0.53125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0.8</v>
      </c>
      <c r="R16" s="1">
        <f ca="1" t="shared" si="1"/>
        <v>0.8</v>
      </c>
      <c r="S16" s="1">
        <f ca="1" t="shared" si="2"/>
        <v>1</v>
      </c>
      <c r="T16" s="1">
        <f ca="1" t="shared" si="3"/>
        <v>0.85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1.02</v>
      </c>
      <c r="R17" s="1">
        <f ca="1" t="shared" si="1"/>
        <v>1.02</v>
      </c>
      <c r="S17" s="1">
        <f ca="1" t="shared" si="2"/>
        <v>1.02</v>
      </c>
      <c r="T17" s="1">
        <f ca="1" t="shared" si="3"/>
        <v>0.867</v>
      </c>
      <c r="U17" s="1">
        <f>RANK(W17,W1:W1002,0)</f>
        <v>14</v>
      </c>
      <c r="V17" s="1">
        <v>14</v>
      </c>
      <c r="W17" s="1">
        <v>1.59375</v>
      </c>
    </row>
    <row r="18" ht="15.75" customHeight="1" spans="1:23">
      <c r="A18" s="14" t="s">
        <v>201</v>
      </c>
      <c r="B18" s="14" t="s">
        <v>202</v>
      </c>
      <c r="C18" s="14" t="s">
        <v>74</v>
      </c>
      <c r="D18" s="14" t="s">
        <v>203</v>
      </c>
      <c r="E18" s="14" t="s">
        <v>204</v>
      </c>
      <c r="F18" s="15"/>
      <c r="G18" s="14" t="s">
        <v>78</v>
      </c>
      <c r="H18" s="14" t="s">
        <v>104</v>
      </c>
      <c r="I18" s="14" t="s">
        <v>80</v>
      </c>
      <c r="J18" s="14" t="s">
        <v>81</v>
      </c>
      <c r="K18" s="18">
        <v>5</v>
      </c>
      <c r="L18" s="14" t="s">
        <v>205</v>
      </c>
      <c r="M18" s="14" t="s">
        <v>206</v>
      </c>
      <c r="N18" s="14" t="s">
        <v>96</v>
      </c>
      <c r="O18" s="14" t="s">
        <v>85</v>
      </c>
      <c r="P18" s="14" t="s">
        <v>178</v>
      </c>
      <c r="Q18" s="1">
        <f ca="1" t="shared" si="0"/>
        <v>0.77</v>
      </c>
      <c r="R18" s="1">
        <f ca="1" t="shared" si="1"/>
        <v>0.9625</v>
      </c>
      <c r="S18" s="1">
        <f ca="1" t="shared" si="2"/>
        <v>1.203125</v>
      </c>
      <c r="T18" s="1">
        <f ca="1" t="shared" si="3"/>
        <v>1.203125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0.46</v>
      </c>
      <c r="R19" s="1">
        <f ca="1" t="shared" si="1"/>
        <v>0.575</v>
      </c>
      <c r="S19" s="1">
        <f ca="1" t="shared" si="2"/>
        <v>0.575</v>
      </c>
      <c r="T19" s="1">
        <f ca="1" t="shared" si="3"/>
        <v>0.48875</v>
      </c>
      <c r="U19" s="1">
        <f>RANK(W19,W1:W1002,0)</f>
        <v>17</v>
      </c>
      <c r="V19" s="1">
        <v>17</v>
      </c>
      <c r="W19" s="1">
        <v>1.546875</v>
      </c>
    </row>
    <row r="20" ht="15.75" customHeight="1" spans="1:23">
      <c r="A20" s="14" t="s">
        <v>214</v>
      </c>
      <c r="B20" s="14" t="s">
        <v>215</v>
      </c>
      <c r="C20" s="14" t="s">
        <v>100</v>
      </c>
      <c r="D20" s="14" t="s">
        <v>216</v>
      </c>
      <c r="E20" s="16">
        <v>27919</v>
      </c>
      <c r="F20" s="14" t="s">
        <v>217</v>
      </c>
      <c r="G20" s="14" t="s">
        <v>103</v>
      </c>
      <c r="H20" s="14" t="s">
        <v>79</v>
      </c>
      <c r="I20" s="14" t="s">
        <v>80</v>
      </c>
      <c r="J20" s="14" t="s">
        <v>93</v>
      </c>
      <c r="K20" s="18">
        <v>14</v>
      </c>
      <c r="L20" s="14" t="s">
        <v>218</v>
      </c>
      <c r="M20" s="14" t="s">
        <v>219</v>
      </c>
      <c r="N20" s="14" t="s">
        <v>107</v>
      </c>
      <c r="O20" s="14" t="s">
        <v>85</v>
      </c>
      <c r="P20" s="14" t="s">
        <v>101</v>
      </c>
      <c r="Q20" s="1">
        <f ca="1" t="shared" si="0"/>
        <v>0.87</v>
      </c>
      <c r="R20" s="1">
        <f ca="1" t="shared" si="1"/>
        <v>0.87</v>
      </c>
      <c r="S20" s="1">
        <f ca="1" t="shared" si="2"/>
        <v>1.0875</v>
      </c>
      <c r="T20" s="1">
        <f ca="1" t="shared" si="3"/>
        <v>0.924375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0.52</v>
      </c>
      <c r="R21" s="1">
        <f ca="1" t="shared" si="1"/>
        <v>0.65</v>
      </c>
      <c r="S21" s="1">
        <f ca="1" t="shared" si="2"/>
        <v>0.8125</v>
      </c>
      <c r="T21" s="1">
        <f ca="1" t="shared" si="3"/>
        <v>0.8125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0.61</v>
      </c>
      <c r="R22" s="1">
        <f ca="1" t="shared" si="1"/>
        <v>0.61</v>
      </c>
      <c r="S22" s="1">
        <f ca="1" t="shared" si="2"/>
        <v>0.7625</v>
      </c>
      <c r="T22" s="1">
        <f ca="1" t="shared" si="3"/>
        <v>0.7625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0.61</v>
      </c>
      <c r="R23" s="1">
        <f ca="1" t="shared" si="1"/>
        <v>0.7625</v>
      </c>
      <c r="S23" s="1">
        <f ca="1" t="shared" si="2"/>
        <v>0.953125</v>
      </c>
      <c r="T23" s="1">
        <f ca="1" t="shared" si="3"/>
        <v>0.81015625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0.91</v>
      </c>
      <c r="R24" s="1">
        <f ca="1" t="shared" si="1"/>
        <v>1.1375</v>
      </c>
      <c r="S24" s="1">
        <f ca="1" t="shared" si="2"/>
        <v>1.1375</v>
      </c>
      <c r="T24" s="1">
        <f ca="1" t="shared" si="3"/>
        <v>0.966875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0.92</v>
      </c>
      <c r="R25" s="1">
        <f ca="1" t="shared" si="1"/>
        <v>0.92</v>
      </c>
      <c r="S25" s="1">
        <f ca="1" t="shared" si="2"/>
        <v>0.92</v>
      </c>
      <c r="T25" s="1">
        <f ca="1" t="shared" si="3"/>
        <v>0.782</v>
      </c>
      <c r="U25" s="1">
        <f>RANK(W25,W1:W1002,0)</f>
        <v>23</v>
      </c>
      <c r="V25" s="1">
        <v>23</v>
      </c>
      <c r="W25" s="1">
        <v>1.5</v>
      </c>
    </row>
    <row r="26" ht="15.75" customHeight="1" spans="1:23">
      <c r="A26" s="14" t="s">
        <v>254</v>
      </c>
      <c r="B26" s="14" t="s">
        <v>255</v>
      </c>
      <c r="C26" s="14" t="s">
        <v>100</v>
      </c>
      <c r="D26" s="14" t="s">
        <v>108</v>
      </c>
      <c r="E26" s="16">
        <v>28476</v>
      </c>
      <c r="F26" s="14" t="s">
        <v>256</v>
      </c>
      <c r="G26" s="14" t="s">
        <v>250</v>
      </c>
      <c r="H26" s="14" t="s">
        <v>104</v>
      </c>
      <c r="I26" s="14" t="s">
        <v>80</v>
      </c>
      <c r="J26" s="14" t="s">
        <v>81</v>
      </c>
      <c r="K26" s="18">
        <v>13</v>
      </c>
      <c r="L26" s="14" t="s">
        <v>257</v>
      </c>
      <c r="M26" s="14" t="s">
        <v>258</v>
      </c>
      <c r="N26" s="14" t="s">
        <v>96</v>
      </c>
      <c r="O26" s="14" t="s">
        <v>85</v>
      </c>
      <c r="P26" s="14" t="s">
        <v>178</v>
      </c>
      <c r="Q26" s="1">
        <f ca="1" t="shared" si="0"/>
        <v>0.45</v>
      </c>
      <c r="R26" s="1">
        <f ca="1" t="shared" si="1"/>
        <v>0.5625</v>
      </c>
      <c r="S26" s="1">
        <f ca="1" t="shared" si="2"/>
        <v>0.5625</v>
      </c>
      <c r="T26" s="1">
        <f ca="1" t="shared" si="3"/>
        <v>0.5625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0.87</v>
      </c>
      <c r="R27" s="1">
        <f ca="1" t="shared" si="1"/>
        <v>0.87</v>
      </c>
      <c r="S27" s="1">
        <f ca="1" t="shared" si="2"/>
        <v>0.87</v>
      </c>
      <c r="T27" s="1">
        <f ca="1" t="shared" si="3"/>
        <v>0.7395</v>
      </c>
      <c r="U27" s="1">
        <f>RANK(W27,W1:W1002,0)</f>
        <v>25</v>
      </c>
      <c r="V27" s="1">
        <v>25</v>
      </c>
      <c r="W27" s="1">
        <v>1.484375</v>
      </c>
    </row>
    <row r="28" ht="15.75" customHeight="1" spans="1:23">
      <c r="A28" s="14" t="s">
        <v>266</v>
      </c>
      <c r="B28" s="14" t="s">
        <v>267</v>
      </c>
      <c r="C28" s="14" t="s">
        <v>74</v>
      </c>
      <c r="D28" s="14" t="s">
        <v>97</v>
      </c>
      <c r="E28" s="14" t="s">
        <v>268</v>
      </c>
      <c r="F28" s="15"/>
      <c r="G28" s="14" t="s">
        <v>92</v>
      </c>
      <c r="H28" s="14" t="s">
        <v>79</v>
      </c>
      <c r="I28" s="14" t="s">
        <v>80</v>
      </c>
      <c r="J28" s="14" t="s">
        <v>93</v>
      </c>
      <c r="K28" s="18">
        <v>17</v>
      </c>
      <c r="L28" s="14" t="s">
        <v>269</v>
      </c>
      <c r="M28" s="14" t="s">
        <v>270</v>
      </c>
      <c r="N28" s="14" t="s">
        <v>84</v>
      </c>
      <c r="O28" s="14" t="s">
        <v>85</v>
      </c>
      <c r="P28" s="14" t="s">
        <v>253</v>
      </c>
      <c r="Q28" s="1">
        <f ca="1" t="shared" si="0"/>
        <v>0.99</v>
      </c>
      <c r="R28" s="1">
        <f ca="1" t="shared" si="1"/>
        <v>0.99</v>
      </c>
      <c r="S28" s="1">
        <f ca="1" t="shared" si="2"/>
        <v>0.99</v>
      </c>
      <c r="T28" s="1">
        <f ca="1" t="shared" si="3"/>
        <v>0.8415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0.93</v>
      </c>
      <c r="R29" s="1">
        <f ca="1" t="shared" si="1"/>
        <v>1.1625</v>
      </c>
      <c r="S29" s="1">
        <f ca="1" t="shared" si="2"/>
        <v>1.1625</v>
      </c>
      <c r="T29" s="1">
        <f ca="1" t="shared" si="3"/>
        <v>0.988125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0.69</v>
      </c>
      <c r="R30" s="1">
        <f ca="1" t="shared" si="1"/>
        <v>0.8625</v>
      </c>
      <c r="S30" s="1">
        <f ca="1" t="shared" si="2"/>
        <v>1.078125</v>
      </c>
      <c r="T30" s="1">
        <f ca="1" t="shared" si="3"/>
        <v>1.078125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0.98</v>
      </c>
      <c r="R31" s="1">
        <f ca="1" t="shared" si="1"/>
        <v>0.98</v>
      </c>
      <c r="S31" s="1">
        <f ca="1" t="shared" si="2"/>
        <v>1.225</v>
      </c>
      <c r="T31" s="1">
        <f ca="1" t="shared" si="3"/>
        <v>1.225</v>
      </c>
      <c r="U31" s="1">
        <f>RANK(W31,W1:W1002,0)</f>
        <v>26</v>
      </c>
      <c r="V31" s="1">
        <v>26</v>
      </c>
      <c r="W31" s="1">
        <v>1.46875</v>
      </c>
    </row>
    <row r="32" ht="15.75" customHeight="1" spans="1:23">
      <c r="A32" s="14" t="s">
        <v>291</v>
      </c>
      <c r="B32" s="14" t="s">
        <v>292</v>
      </c>
      <c r="C32" s="14" t="s">
        <v>100</v>
      </c>
      <c r="D32" s="14" t="s">
        <v>293</v>
      </c>
      <c r="E32" s="14" t="s">
        <v>294</v>
      </c>
      <c r="F32" s="15"/>
      <c r="G32" s="14" t="s">
        <v>191</v>
      </c>
      <c r="H32" s="14" t="s">
        <v>131</v>
      </c>
      <c r="I32" s="14" t="s">
        <v>80</v>
      </c>
      <c r="J32" s="14" t="s">
        <v>93</v>
      </c>
      <c r="K32" s="18">
        <v>8</v>
      </c>
      <c r="L32" s="14" t="s">
        <v>295</v>
      </c>
      <c r="M32" s="14" t="s">
        <v>296</v>
      </c>
      <c r="N32" s="14" t="s">
        <v>107</v>
      </c>
      <c r="O32" s="14" t="s">
        <v>85</v>
      </c>
      <c r="P32" s="14" t="s">
        <v>101</v>
      </c>
      <c r="Q32" s="1">
        <f ca="1" t="shared" si="0"/>
        <v>1.02</v>
      </c>
      <c r="R32" s="1">
        <f ca="1" t="shared" si="1"/>
        <v>1.02</v>
      </c>
      <c r="S32" s="1">
        <f ca="1" t="shared" si="2"/>
        <v>1.275</v>
      </c>
      <c r="T32" s="1">
        <f ca="1" t="shared" si="3"/>
        <v>1.275</v>
      </c>
      <c r="U32" s="1">
        <f>RANK(W32,W1:W1002,0)</f>
        <v>30</v>
      </c>
      <c r="V32" s="1">
        <v>30</v>
      </c>
      <c r="W32" s="1">
        <v>1.4609375</v>
      </c>
    </row>
    <row r="33" ht="15.75" customHeight="1" spans="1:23">
      <c r="A33" s="14" t="s">
        <v>297</v>
      </c>
      <c r="B33" s="14" t="s">
        <v>298</v>
      </c>
      <c r="C33" s="14" t="s">
        <v>100</v>
      </c>
      <c r="D33" s="14" t="s">
        <v>299</v>
      </c>
      <c r="E33" s="14" t="s">
        <v>300</v>
      </c>
      <c r="F33" s="15"/>
      <c r="G33" s="14" t="s">
        <v>103</v>
      </c>
      <c r="H33" s="14" t="s">
        <v>131</v>
      </c>
      <c r="I33" s="14" t="s">
        <v>80</v>
      </c>
      <c r="J33" s="14" t="s">
        <v>81</v>
      </c>
      <c r="K33" s="18">
        <v>17</v>
      </c>
      <c r="L33" s="14" t="s">
        <v>301</v>
      </c>
      <c r="M33" s="14" t="s">
        <v>302</v>
      </c>
      <c r="N33" s="14" t="s">
        <v>96</v>
      </c>
      <c r="O33" s="14" t="s">
        <v>85</v>
      </c>
      <c r="P33" s="14" t="s">
        <v>178</v>
      </c>
      <c r="Q33" s="1">
        <f ca="1" t="shared" si="0"/>
        <v>0.59</v>
      </c>
      <c r="R33" s="1">
        <f ca="1" t="shared" si="1"/>
        <v>0.7375</v>
      </c>
      <c r="S33" s="1">
        <f ca="1" t="shared" si="2"/>
        <v>0.7375</v>
      </c>
      <c r="T33" s="1">
        <f ca="1" t="shared" si="3"/>
        <v>0.7375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0.63</v>
      </c>
      <c r="R34" s="1">
        <f ca="1" t="shared" si="1"/>
        <v>0.7875</v>
      </c>
      <c r="S34" s="1">
        <f ca="1" t="shared" si="2"/>
        <v>0.7875</v>
      </c>
      <c r="T34" s="1">
        <f ca="1" t="shared" si="3"/>
        <v>0.669375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0.4</v>
      </c>
      <c r="R35" s="1">
        <f ca="1" t="shared" si="1"/>
        <v>0.5</v>
      </c>
      <c r="S35" s="1">
        <f ca="1" t="shared" si="2"/>
        <v>0.625</v>
      </c>
      <c r="T35" s="1">
        <f ca="1" t="shared" si="3"/>
        <v>0.53125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1</v>
      </c>
      <c r="R36" s="1">
        <f ca="1" t="shared" si="1"/>
        <v>1</v>
      </c>
      <c r="S36" s="1">
        <f ca="1" t="shared" si="2"/>
        <v>1.25</v>
      </c>
      <c r="T36" s="1">
        <f ca="1" t="shared" si="3"/>
        <v>1.0625</v>
      </c>
      <c r="U36" s="1">
        <f>RANK(W36,W1:W1002,0)</f>
        <v>32</v>
      </c>
      <c r="V36" s="1">
        <v>32</v>
      </c>
      <c r="W36" s="1">
        <v>1.453125</v>
      </c>
    </row>
    <row r="37" ht="15.75" customHeight="1" spans="1:23">
      <c r="A37" s="14" t="s">
        <v>319</v>
      </c>
      <c r="B37" s="14" t="s">
        <v>320</v>
      </c>
      <c r="C37" s="14" t="s">
        <v>100</v>
      </c>
      <c r="D37" s="14" t="s">
        <v>321</v>
      </c>
      <c r="E37" s="16">
        <v>28254</v>
      </c>
      <c r="F37" s="14" t="s">
        <v>322</v>
      </c>
      <c r="G37" s="14" t="s">
        <v>103</v>
      </c>
      <c r="H37" s="14" t="s">
        <v>104</v>
      </c>
      <c r="I37" s="14" t="s">
        <v>80</v>
      </c>
      <c r="J37" s="14" t="s">
        <v>93</v>
      </c>
      <c r="K37" s="18">
        <v>20</v>
      </c>
      <c r="L37" s="14" t="s">
        <v>323</v>
      </c>
      <c r="M37" s="14" t="s">
        <v>324</v>
      </c>
      <c r="N37" s="14" t="s">
        <v>107</v>
      </c>
      <c r="O37" s="14" t="s">
        <v>85</v>
      </c>
      <c r="P37" s="14" t="s">
        <v>124</v>
      </c>
      <c r="Q37" s="1">
        <f ca="1" t="shared" si="0"/>
        <v>0.8</v>
      </c>
      <c r="R37" s="1">
        <f ca="1" t="shared" si="1"/>
        <v>0.8</v>
      </c>
      <c r="S37" s="1">
        <f ca="1" t="shared" si="2"/>
        <v>1</v>
      </c>
      <c r="T37" s="1">
        <f ca="1" t="shared" si="3"/>
        <v>1</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0.95</v>
      </c>
      <c r="R38" s="1">
        <f ca="1" t="shared" si="1"/>
        <v>1.1875</v>
      </c>
      <c r="S38" s="1">
        <f ca="1" t="shared" si="2"/>
        <v>1.1875</v>
      </c>
      <c r="T38" s="1">
        <f ca="1" t="shared" si="3"/>
        <v>1.1875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1.04</v>
      </c>
      <c r="R39" s="1">
        <f ca="1" t="shared" si="1"/>
        <v>1.04</v>
      </c>
      <c r="S39" s="1">
        <f ca="1" t="shared" si="2"/>
        <v>1.3</v>
      </c>
      <c r="T39" s="1">
        <f ca="1" t="shared" si="3"/>
        <v>1.3</v>
      </c>
      <c r="U39" s="1">
        <f>RANK(W39,W1:W1002,0)</f>
        <v>36</v>
      </c>
      <c r="V39" s="1">
        <v>36</v>
      </c>
      <c r="W39" s="1">
        <v>1.44765625</v>
      </c>
    </row>
    <row r="40" ht="15.75" customHeight="1" spans="1:23">
      <c r="A40" s="14" t="s">
        <v>337</v>
      </c>
      <c r="B40" s="14" t="s">
        <v>338</v>
      </c>
      <c r="C40" s="14" t="s">
        <v>74</v>
      </c>
      <c r="D40" s="14" t="s">
        <v>339</v>
      </c>
      <c r="E40" s="14" t="s">
        <v>340</v>
      </c>
      <c r="F40" s="15"/>
      <c r="G40" s="14" t="s">
        <v>78</v>
      </c>
      <c r="H40" s="14" t="s">
        <v>79</v>
      </c>
      <c r="I40" s="14" t="s">
        <v>80</v>
      </c>
      <c r="J40" s="14" t="s">
        <v>93</v>
      </c>
      <c r="K40" s="18">
        <v>15</v>
      </c>
      <c r="L40" s="14" t="s">
        <v>341</v>
      </c>
      <c r="M40" s="14" t="s">
        <v>342</v>
      </c>
      <c r="N40" s="14" t="s">
        <v>107</v>
      </c>
      <c r="O40" s="14" t="s">
        <v>85</v>
      </c>
      <c r="P40" s="14" t="s">
        <v>178</v>
      </c>
      <c r="Q40" s="1">
        <f ca="1" t="shared" si="0"/>
        <v>0.41</v>
      </c>
      <c r="R40" s="1">
        <f ca="1" t="shared" si="1"/>
        <v>0.41</v>
      </c>
      <c r="S40" s="1">
        <f ca="1" t="shared" si="2"/>
        <v>0.41</v>
      </c>
      <c r="T40" s="1">
        <f ca="1" t="shared" si="3"/>
        <v>0.3485</v>
      </c>
      <c r="U40" s="1">
        <f>RANK(W40,W1:W1002,0)</f>
        <v>38</v>
      </c>
      <c r="V40" s="1">
        <v>38</v>
      </c>
      <c r="W40" s="1">
        <v>1.4375</v>
      </c>
    </row>
    <row r="41" ht="15.75" customHeight="1" spans="1:23">
      <c r="A41" s="14" t="s">
        <v>343</v>
      </c>
      <c r="B41" s="14" t="s">
        <v>344</v>
      </c>
      <c r="C41" s="14" t="s">
        <v>74</v>
      </c>
      <c r="D41" s="14" t="s">
        <v>241</v>
      </c>
      <c r="E41" s="14" t="s">
        <v>345</v>
      </c>
      <c r="F41" s="15"/>
      <c r="G41" s="14" t="s">
        <v>92</v>
      </c>
      <c r="H41" s="14" t="s">
        <v>79</v>
      </c>
      <c r="I41" s="14" t="s">
        <v>80</v>
      </c>
      <c r="J41" s="14" t="s">
        <v>81</v>
      </c>
      <c r="K41" s="18">
        <v>13</v>
      </c>
      <c r="L41" s="14" t="s">
        <v>346</v>
      </c>
      <c r="M41" s="14" t="s">
        <v>347</v>
      </c>
      <c r="N41" s="14" t="s">
        <v>107</v>
      </c>
      <c r="O41" s="14" t="s">
        <v>85</v>
      </c>
      <c r="P41" s="14" t="s">
        <v>228</v>
      </c>
      <c r="Q41" s="1">
        <f ca="1" t="shared" si="0"/>
        <v>0.95</v>
      </c>
      <c r="R41" s="1">
        <f ca="1" t="shared" si="1"/>
        <v>1.1875</v>
      </c>
      <c r="S41" s="1">
        <f ca="1" t="shared" si="2"/>
        <v>1.1875</v>
      </c>
      <c r="T41" s="1">
        <f ca="1" t="shared" si="3"/>
        <v>1.009375</v>
      </c>
      <c r="U41" s="1">
        <f>RANK(W41,W1:W1002,0)</f>
        <v>38</v>
      </c>
      <c r="V41" s="1">
        <v>38</v>
      </c>
      <c r="W41" s="1">
        <v>1.4375</v>
      </c>
    </row>
    <row r="42" ht="15.75" customHeight="1" spans="1:23">
      <c r="A42" s="14" t="s">
        <v>348</v>
      </c>
      <c r="B42" s="14" t="s">
        <v>349</v>
      </c>
      <c r="C42" s="14" t="s">
        <v>74</v>
      </c>
      <c r="D42" s="14" t="s">
        <v>111</v>
      </c>
      <c r="E42" s="14" t="s">
        <v>350</v>
      </c>
      <c r="F42" s="15"/>
      <c r="G42" s="14" t="s">
        <v>78</v>
      </c>
      <c r="H42" s="14" t="s">
        <v>104</v>
      </c>
      <c r="I42" s="14" t="s">
        <v>80</v>
      </c>
      <c r="J42" s="14" t="s">
        <v>81</v>
      </c>
      <c r="K42" s="18">
        <v>8</v>
      </c>
      <c r="L42" s="14" t="s">
        <v>351</v>
      </c>
      <c r="M42" s="14" t="s">
        <v>352</v>
      </c>
      <c r="N42" s="14" t="s">
        <v>96</v>
      </c>
      <c r="O42" s="14" t="s">
        <v>85</v>
      </c>
      <c r="P42" s="14" t="s">
        <v>124</v>
      </c>
      <c r="Q42" s="1">
        <f ca="1" t="shared" si="0"/>
        <v>0.8</v>
      </c>
      <c r="R42" s="1">
        <f ca="1" t="shared" si="1"/>
        <v>1</v>
      </c>
      <c r="S42" s="1">
        <f ca="1" t="shared" si="2"/>
        <v>1.25</v>
      </c>
      <c r="T42" s="1">
        <f ca="1" t="shared" si="3"/>
        <v>1.25</v>
      </c>
      <c r="U42" s="1">
        <f>RANK(W42,W1:W1002,0)</f>
        <v>40</v>
      </c>
      <c r="V42" s="1">
        <v>40</v>
      </c>
      <c r="W42" s="1">
        <v>1.434375</v>
      </c>
    </row>
    <row r="43" ht="15.75" customHeight="1" spans="1:23">
      <c r="A43" s="14" t="s">
        <v>353</v>
      </c>
      <c r="B43" s="14" t="s">
        <v>354</v>
      </c>
      <c r="C43" s="14" t="s">
        <v>100</v>
      </c>
      <c r="D43" s="14" t="s">
        <v>355</v>
      </c>
      <c r="E43" s="14" t="s">
        <v>356</v>
      </c>
      <c r="F43" s="15"/>
      <c r="G43" s="14" t="s">
        <v>191</v>
      </c>
      <c r="H43" s="14" t="s">
        <v>131</v>
      </c>
      <c r="I43" s="14" t="s">
        <v>80</v>
      </c>
      <c r="J43" s="14" t="s">
        <v>93</v>
      </c>
      <c r="K43" s="18">
        <v>10</v>
      </c>
      <c r="L43" s="14" t="s">
        <v>357</v>
      </c>
      <c r="M43" s="14" t="s">
        <v>358</v>
      </c>
      <c r="N43" s="14" t="s">
        <v>96</v>
      </c>
      <c r="O43" s="14" t="s">
        <v>85</v>
      </c>
      <c r="P43" s="14" t="s">
        <v>178</v>
      </c>
      <c r="Q43" s="1">
        <f ca="1" t="shared" si="0"/>
        <v>1.02</v>
      </c>
      <c r="R43" s="1">
        <f ca="1" t="shared" si="1"/>
        <v>1.02</v>
      </c>
      <c r="S43" s="1">
        <f ca="1" t="shared" si="2"/>
        <v>1.02</v>
      </c>
      <c r="T43" s="1">
        <f ca="1" t="shared" si="3"/>
        <v>1.02</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0.66</v>
      </c>
      <c r="R44" s="1">
        <f ca="1" t="shared" si="1"/>
        <v>0.66</v>
      </c>
      <c r="S44" s="1">
        <f ca="1" t="shared" si="2"/>
        <v>0.825</v>
      </c>
      <c r="T44" s="1">
        <f ca="1" t="shared" si="3"/>
        <v>0.70125</v>
      </c>
      <c r="U44" s="1">
        <f>RANK(W44,W1:W1002,0)</f>
        <v>42</v>
      </c>
      <c r="V44" s="1">
        <v>42</v>
      </c>
      <c r="W44" s="1">
        <v>1.421875</v>
      </c>
    </row>
    <row r="45" ht="15.75" customHeight="1" spans="1:23">
      <c r="A45" s="14" t="s">
        <v>366</v>
      </c>
      <c r="B45" s="14" t="s">
        <v>367</v>
      </c>
      <c r="C45" s="14" t="s">
        <v>100</v>
      </c>
      <c r="D45" s="14" t="s">
        <v>368</v>
      </c>
      <c r="E45" s="14" t="s">
        <v>369</v>
      </c>
      <c r="F45" s="15"/>
      <c r="G45" s="14" t="s">
        <v>147</v>
      </c>
      <c r="H45" s="14" t="s">
        <v>79</v>
      </c>
      <c r="I45" s="14" t="s">
        <v>80</v>
      </c>
      <c r="J45" s="14" t="s">
        <v>93</v>
      </c>
      <c r="K45" s="18">
        <v>8</v>
      </c>
      <c r="L45" s="14" t="s">
        <v>370</v>
      </c>
      <c r="M45" s="14" t="s">
        <v>371</v>
      </c>
      <c r="N45" s="14" t="s">
        <v>96</v>
      </c>
      <c r="O45" s="14" t="s">
        <v>85</v>
      </c>
      <c r="P45" s="14" t="s">
        <v>101</v>
      </c>
      <c r="Q45" s="1">
        <f ca="1" t="shared" si="0"/>
        <v>0.78</v>
      </c>
      <c r="R45" s="1">
        <f ca="1" t="shared" si="1"/>
        <v>0.78</v>
      </c>
      <c r="S45" s="1">
        <f ca="1" t="shared" si="2"/>
        <v>0.975</v>
      </c>
      <c r="T45" s="1">
        <f ca="1" t="shared" si="3"/>
        <v>0.82875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0.66</v>
      </c>
      <c r="R46" s="1">
        <f ca="1" t="shared" si="1"/>
        <v>0.66</v>
      </c>
      <c r="S46" s="1">
        <f ca="1" t="shared" si="2"/>
        <v>0.66</v>
      </c>
      <c r="T46" s="1">
        <f ca="1" t="shared" si="3"/>
        <v>0.66</v>
      </c>
      <c r="U46" s="1">
        <f>RANK(W46,W1:W1002,0)</f>
        <v>44</v>
      </c>
      <c r="V46" s="1">
        <v>44</v>
      </c>
      <c r="W46" s="1">
        <v>1.42109375</v>
      </c>
    </row>
    <row r="47" ht="15.75" customHeight="1" spans="1:23">
      <c r="A47" s="14" t="s">
        <v>378</v>
      </c>
      <c r="B47" s="14" t="s">
        <v>379</v>
      </c>
      <c r="C47" s="14" t="s">
        <v>74</v>
      </c>
      <c r="D47" s="14" t="s">
        <v>332</v>
      </c>
      <c r="E47" s="14" t="s">
        <v>380</v>
      </c>
      <c r="F47" s="15"/>
      <c r="G47" s="14" t="s">
        <v>250</v>
      </c>
      <c r="H47" s="14" t="s">
        <v>131</v>
      </c>
      <c r="I47" s="14" t="s">
        <v>80</v>
      </c>
      <c r="J47" s="14" t="s">
        <v>93</v>
      </c>
      <c r="K47" s="18">
        <v>6</v>
      </c>
      <c r="L47" s="14" t="s">
        <v>381</v>
      </c>
      <c r="M47" s="14" t="s">
        <v>382</v>
      </c>
      <c r="N47" s="14" t="s">
        <v>107</v>
      </c>
      <c r="O47" s="14" t="s">
        <v>85</v>
      </c>
      <c r="P47" s="14" t="s">
        <v>108</v>
      </c>
      <c r="Q47" s="1">
        <f ca="1" t="shared" si="0"/>
        <v>0.99</v>
      </c>
      <c r="R47" s="1">
        <f ca="1" t="shared" si="1"/>
        <v>0.99</v>
      </c>
      <c r="S47" s="1">
        <f ca="1" t="shared" si="2"/>
        <v>0.99</v>
      </c>
      <c r="T47" s="1">
        <f ca="1" t="shared" si="3"/>
        <v>0.99</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0.57</v>
      </c>
      <c r="R48" s="1">
        <f ca="1" t="shared" si="1"/>
        <v>0.7125</v>
      </c>
      <c r="S48" s="1">
        <f ca="1" t="shared" si="2"/>
        <v>0.890625</v>
      </c>
      <c r="T48" s="1">
        <f ca="1" t="shared" si="3"/>
        <v>0.890625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0.64</v>
      </c>
      <c r="R49" s="1">
        <f ca="1" t="shared" si="1"/>
        <v>0.8</v>
      </c>
      <c r="S49" s="1">
        <f ca="1" t="shared" si="2"/>
        <v>0.8</v>
      </c>
      <c r="T49" s="1">
        <f ca="1" t="shared" si="3"/>
        <v>0.8</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0.43</v>
      </c>
      <c r="R50" s="1">
        <f ca="1" t="shared" si="1"/>
        <v>0.5375</v>
      </c>
      <c r="S50" s="1">
        <f ca="1" t="shared" si="2"/>
        <v>0.671875</v>
      </c>
      <c r="T50" s="1">
        <f ca="1" t="shared" si="3"/>
        <v>0.671875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0.4</v>
      </c>
      <c r="R51" s="1">
        <f ca="1" t="shared" si="1"/>
        <v>0.5</v>
      </c>
      <c r="S51" s="1">
        <f ca="1" t="shared" si="2"/>
        <v>0.5</v>
      </c>
      <c r="T51" s="1">
        <f ca="1" t="shared" si="3"/>
        <v>0.425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0.92</v>
      </c>
      <c r="R52" s="1">
        <f ca="1" t="shared" si="1"/>
        <v>0.92</v>
      </c>
      <c r="S52" s="1">
        <f ca="1" t="shared" si="2"/>
        <v>1.15</v>
      </c>
      <c r="T52" s="1">
        <f ca="1" t="shared" si="3"/>
        <v>0.9775</v>
      </c>
      <c r="U52" s="1">
        <f>RANK(W52,W1:W1002,0)</f>
        <v>50</v>
      </c>
      <c r="V52" s="1">
        <v>50</v>
      </c>
      <c r="W52" s="1">
        <v>1.40625</v>
      </c>
    </row>
    <row r="53" ht="15.75" customHeight="1" spans="1:23">
      <c r="A53" s="14" t="s">
        <v>418</v>
      </c>
      <c r="B53" s="14" t="s">
        <v>419</v>
      </c>
      <c r="C53" s="14" t="s">
        <v>74</v>
      </c>
      <c r="D53" s="14" t="s">
        <v>180</v>
      </c>
      <c r="E53" s="16">
        <v>28532</v>
      </c>
      <c r="F53" s="15"/>
      <c r="G53" s="14" t="s">
        <v>78</v>
      </c>
      <c r="H53" s="14" t="s">
        <v>104</v>
      </c>
      <c r="I53" s="14" t="s">
        <v>80</v>
      </c>
      <c r="J53" s="14" t="s">
        <v>93</v>
      </c>
      <c r="K53" s="18">
        <v>10</v>
      </c>
      <c r="L53" s="14" t="s">
        <v>420</v>
      </c>
      <c r="M53" s="14" t="s">
        <v>421</v>
      </c>
      <c r="N53" s="14" t="s">
        <v>107</v>
      </c>
      <c r="O53" s="14" t="s">
        <v>85</v>
      </c>
      <c r="P53" s="14" t="s">
        <v>178</v>
      </c>
      <c r="Q53" s="1">
        <f ca="1" t="shared" si="0"/>
        <v>0.56</v>
      </c>
      <c r="R53" s="1">
        <f ca="1" t="shared" si="1"/>
        <v>0.56</v>
      </c>
      <c r="S53" s="1">
        <f ca="1" t="shared" si="2"/>
        <v>0.56</v>
      </c>
      <c r="T53" s="1">
        <f ca="1" t="shared" si="3"/>
        <v>0.56</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0.83</v>
      </c>
      <c r="R54" s="1">
        <f ca="1" t="shared" si="1"/>
        <v>1.0375</v>
      </c>
      <c r="S54" s="1">
        <f ca="1" t="shared" si="2"/>
        <v>1.0375</v>
      </c>
      <c r="T54" s="1">
        <f ca="1" t="shared" si="3"/>
        <v>1.0375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0.56</v>
      </c>
      <c r="R55" s="1">
        <f ca="1" t="shared" si="1"/>
        <v>0.7</v>
      </c>
      <c r="S55" s="1">
        <f ca="1" t="shared" si="2"/>
        <v>0.7</v>
      </c>
      <c r="T55" s="1">
        <f ca="1" t="shared" si="3"/>
        <v>0.7</v>
      </c>
      <c r="U55" s="1">
        <f>RANK(W55,W1:W1002,0)</f>
        <v>52</v>
      </c>
      <c r="V55" s="1">
        <v>52</v>
      </c>
      <c r="W55" s="1">
        <v>1.39453125</v>
      </c>
    </row>
    <row r="56" ht="15.75" customHeight="1" spans="1:23">
      <c r="A56" s="14" t="s">
        <v>434</v>
      </c>
      <c r="B56" s="14" t="s">
        <v>435</v>
      </c>
      <c r="C56" s="14" t="s">
        <v>100</v>
      </c>
      <c r="D56" s="14" t="s">
        <v>436</v>
      </c>
      <c r="E56" s="14" t="s">
        <v>437</v>
      </c>
      <c r="F56" s="15"/>
      <c r="G56" s="14" t="s">
        <v>92</v>
      </c>
      <c r="H56" s="14" t="s">
        <v>79</v>
      </c>
      <c r="I56" s="14" t="s">
        <v>80</v>
      </c>
      <c r="J56" s="14" t="s">
        <v>93</v>
      </c>
      <c r="K56" s="18">
        <v>8</v>
      </c>
      <c r="L56" s="14" t="s">
        <v>438</v>
      </c>
      <c r="M56" s="14" t="s">
        <v>193</v>
      </c>
      <c r="N56" s="14" t="s">
        <v>96</v>
      </c>
      <c r="O56" s="14" t="s">
        <v>85</v>
      </c>
      <c r="P56" s="14" t="s">
        <v>101</v>
      </c>
      <c r="Q56" s="1">
        <f ca="1" t="shared" si="0"/>
        <v>0.5</v>
      </c>
      <c r="R56" s="1">
        <f ca="1" t="shared" si="1"/>
        <v>0.5</v>
      </c>
      <c r="S56" s="1">
        <f ca="1" t="shared" si="2"/>
        <v>0.625</v>
      </c>
      <c r="T56" s="1">
        <f ca="1" t="shared" si="3"/>
        <v>0.53125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0.91</v>
      </c>
      <c r="R57" s="1">
        <f ca="1" t="shared" si="1"/>
        <v>0.91</v>
      </c>
      <c r="S57" s="1">
        <f ca="1" t="shared" si="2"/>
        <v>1.1375</v>
      </c>
      <c r="T57" s="1">
        <f ca="1" t="shared" si="3"/>
        <v>0.966875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0.83</v>
      </c>
      <c r="R58" s="1">
        <f ca="1" t="shared" si="1"/>
        <v>0.83</v>
      </c>
      <c r="S58" s="1">
        <f ca="1" t="shared" si="2"/>
        <v>1.0375</v>
      </c>
      <c r="T58" s="1">
        <f ca="1" t="shared" si="3"/>
        <v>0.881875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0.91</v>
      </c>
      <c r="R59" s="1">
        <f ca="1" t="shared" si="1"/>
        <v>0.91</v>
      </c>
      <c r="S59" s="1">
        <f ca="1" t="shared" si="2"/>
        <v>0.91</v>
      </c>
      <c r="T59" s="1">
        <f ca="1" t="shared" si="3"/>
        <v>0.7735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0.77</v>
      </c>
      <c r="R60" s="1">
        <f ca="1" t="shared" si="1"/>
        <v>0.77</v>
      </c>
      <c r="S60" s="1">
        <f ca="1" t="shared" si="2"/>
        <v>0.9625</v>
      </c>
      <c r="T60" s="1">
        <f ca="1" t="shared" si="3"/>
        <v>0.818125</v>
      </c>
      <c r="U60" s="1">
        <f>RANK(W60,W1:W1002,0)</f>
        <v>57</v>
      </c>
      <c r="V60" s="1">
        <v>57</v>
      </c>
      <c r="W60" s="1">
        <v>1.375</v>
      </c>
    </row>
    <row r="61" ht="15.75" customHeight="1" spans="1:23">
      <c r="A61" s="14" t="s">
        <v>466</v>
      </c>
      <c r="B61" s="15"/>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0.51</v>
      </c>
      <c r="R61" s="1">
        <f ca="1" t="shared" si="1"/>
        <v>0.6375</v>
      </c>
      <c r="S61" s="1">
        <f ca="1" t="shared" si="2"/>
        <v>0.6375</v>
      </c>
      <c r="T61" s="1">
        <f ca="1" t="shared" si="3"/>
        <v>0.541875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0.71</v>
      </c>
      <c r="R62" s="1">
        <f ca="1" t="shared" si="1"/>
        <v>0.71</v>
      </c>
      <c r="S62" s="1">
        <f ca="1" t="shared" si="2"/>
        <v>0.71</v>
      </c>
      <c r="T62" s="1">
        <f ca="1" t="shared" si="3"/>
        <v>0.6035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0.51</v>
      </c>
      <c r="R63" s="1">
        <f ca="1" t="shared" si="1"/>
        <v>0.6375</v>
      </c>
      <c r="S63" s="1">
        <f ca="1" t="shared" si="2"/>
        <v>0.6375</v>
      </c>
      <c r="T63" s="1">
        <f ca="1" t="shared" si="3"/>
        <v>0.6375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0.52</v>
      </c>
      <c r="R64" s="1">
        <f ca="1" t="shared" si="1"/>
        <v>0.65</v>
      </c>
      <c r="S64" s="1">
        <f ca="1" t="shared" si="2"/>
        <v>0.8125</v>
      </c>
      <c r="T64" s="1">
        <f ca="1" t="shared" si="3"/>
        <v>0.690625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0.52</v>
      </c>
      <c r="R65" s="1">
        <f ca="1" t="shared" si="1"/>
        <v>0.52</v>
      </c>
      <c r="S65" s="1">
        <f ca="1" t="shared" si="2"/>
        <v>0.65</v>
      </c>
      <c r="T65" s="1">
        <f ca="1" t="shared" si="3"/>
        <v>0.65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0.67</v>
      </c>
      <c r="R66" s="1">
        <f ca="1" t="shared" si="1"/>
        <v>0.8375</v>
      </c>
      <c r="S66" s="1">
        <f ca="1" t="shared" si="2"/>
        <v>0.8375</v>
      </c>
      <c r="T66" s="1">
        <f ca="1" t="shared" si="3"/>
        <v>0.8375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0.91</v>
      </c>
      <c r="R67" s="1">
        <f ca="1" t="shared" ref="R67:R130" si="4">Q67*(IF(J67="Yes",1.25,1))</f>
        <v>1.1375</v>
      </c>
      <c r="S67" s="1">
        <f ca="1" t="shared" ref="S67:S130" si="5">R67*(IF(OR(VALUE(P67)&gt;8,VALUE(D67)&gt;80),1.25,1))</f>
        <v>1.1375</v>
      </c>
      <c r="T67" s="1">
        <f ca="1" t="shared" ref="T67:T130" si="6">S67*(IF(H67="Mass Customer",0.85,1))</f>
        <v>1.1375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1.04</v>
      </c>
      <c r="R68" s="1">
        <f ca="1" t="shared" si="4"/>
        <v>1.04</v>
      </c>
      <c r="S68" s="1">
        <f ca="1" t="shared" si="5"/>
        <v>1.04</v>
      </c>
      <c r="T68" s="1">
        <f ca="1" t="shared" si="6"/>
        <v>1.04</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0.48</v>
      </c>
      <c r="R69" s="1">
        <f ca="1" t="shared" si="4"/>
        <v>0.6</v>
      </c>
      <c r="S69" s="1">
        <f ca="1" t="shared" si="5"/>
        <v>0.75</v>
      </c>
      <c r="T69" s="1">
        <f ca="1" t="shared" si="6"/>
        <v>0.75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0.87</v>
      </c>
      <c r="R70" s="1">
        <f ca="1" t="shared" si="4"/>
        <v>1.0875</v>
      </c>
      <c r="S70" s="1">
        <f ca="1" t="shared" si="5"/>
        <v>1.0875</v>
      </c>
      <c r="T70" s="1">
        <f ca="1" t="shared" si="6"/>
        <v>1.0875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0.82</v>
      </c>
      <c r="R71" s="1">
        <f ca="1" t="shared" si="4"/>
        <v>1.025</v>
      </c>
      <c r="S71" s="1">
        <f ca="1" t="shared" si="5"/>
        <v>1.025</v>
      </c>
      <c r="T71" s="1">
        <f ca="1" t="shared" si="6"/>
        <v>1.025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1.07</v>
      </c>
      <c r="R72" s="1">
        <f ca="1" t="shared" si="4"/>
        <v>1.3375</v>
      </c>
      <c r="S72" s="1">
        <f ca="1" t="shared" si="5"/>
        <v>1.671875</v>
      </c>
      <c r="T72" s="1">
        <f ca="1" t="shared" si="6"/>
        <v>1.671875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1.02</v>
      </c>
      <c r="R73" s="1">
        <f ca="1" t="shared" si="4"/>
        <v>1.275</v>
      </c>
      <c r="S73" s="1">
        <f ca="1" t="shared" si="5"/>
        <v>1.275</v>
      </c>
      <c r="T73" s="1">
        <f ca="1" t="shared" si="6"/>
        <v>1.275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0.45</v>
      </c>
      <c r="R74" s="1">
        <f ca="1" t="shared" si="4"/>
        <v>0.45</v>
      </c>
      <c r="S74" s="1">
        <f ca="1" t="shared" si="5"/>
        <v>0.5625</v>
      </c>
      <c r="T74" s="1">
        <f ca="1" t="shared" si="6"/>
        <v>0.478125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0.72</v>
      </c>
      <c r="R75" s="1">
        <f ca="1" t="shared" si="4"/>
        <v>0.72</v>
      </c>
      <c r="S75" s="1">
        <f ca="1" t="shared" si="5"/>
        <v>0.9</v>
      </c>
      <c r="T75" s="1">
        <f ca="1" t="shared" si="6"/>
        <v>0.9</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1</v>
      </c>
      <c r="R76" s="1">
        <f ca="1" t="shared" si="4"/>
        <v>1</v>
      </c>
      <c r="S76" s="1">
        <f ca="1" t="shared" si="5"/>
        <v>1.25</v>
      </c>
      <c r="T76" s="1">
        <f ca="1" t="shared" si="6"/>
        <v>1.25</v>
      </c>
      <c r="U76" s="1">
        <f>RANK(W76,W1:W1002,0)</f>
        <v>72</v>
      </c>
      <c r="V76" s="1">
        <v>72</v>
      </c>
      <c r="W76" s="1">
        <v>1.35</v>
      </c>
    </row>
    <row r="77" ht="15.75" customHeight="1" spans="1:23">
      <c r="A77" s="14" t="s">
        <v>560</v>
      </c>
      <c r="B77" s="14" t="s">
        <v>561</v>
      </c>
      <c r="C77" s="14" t="s">
        <v>100</v>
      </c>
      <c r="D77" s="14" t="s">
        <v>332</v>
      </c>
      <c r="E77" s="14" t="s">
        <v>562</v>
      </c>
      <c r="F77" s="15"/>
      <c r="G77" s="14" t="s">
        <v>103</v>
      </c>
      <c r="H77" s="14" t="s">
        <v>104</v>
      </c>
      <c r="I77" s="14" t="s">
        <v>80</v>
      </c>
      <c r="J77" s="14" t="s">
        <v>81</v>
      </c>
      <c r="K77" s="18">
        <v>19</v>
      </c>
      <c r="L77" s="14" t="s">
        <v>563</v>
      </c>
      <c r="M77" s="14" t="s">
        <v>564</v>
      </c>
      <c r="N77" s="14" t="s">
        <v>96</v>
      </c>
      <c r="O77" s="14" t="s">
        <v>85</v>
      </c>
      <c r="P77" s="14" t="s">
        <v>124</v>
      </c>
      <c r="Q77" s="1">
        <f ca="1" t="shared" si="0"/>
        <v>0.67</v>
      </c>
      <c r="R77" s="1">
        <f ca="1" t="shared" si="4"/>
        <v>0.8375</v>
      </c>
      <c r="S77" s="1">
        <f ca="1" t="shared" si="5"/>
        <v>1.046875</v>
      </c>
      <c r="T77" s="1">
        <f ca="1" t="shared" si="6"/>
        <v>1.046875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0.81</v>
      </c>
      <c r="R78" s="1">
        <f ca="1" t="shared" si="4"/>
        <v>1.0125</v>
      </c>
      <c r="S78" s="1">
        <f ca="1" t="shared" si="5"/>
        <v>1.265625</v>
      </c>
      <c r="T78" s="1">
        <f ca="1" t="shared" si="6"/>
        <v>1.265625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0.47</v>
      </c>
      <c r="R79" s="1">
        <f ca="1" t="shared" si="4"/>
        <v>0.47</v>
      </c>
      <c r="S79" s="1">
        <f ca="1" t="shared" si="5"/>
        <v>0.5875</v>
      </c>
      <c r="T79" s="1">
        <f ca="1" t="shared" si="6"/>
        <v>0.499375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1.04</v>
      </c>
      <c r="R80" s="1">
        <f ca="1" t="shared" si="4"/>
        <v>1.3</v>
      </c>
      <c r="S80" s="1">
        <f ca="1" t="shared" si="5"/>
        <v>1.3</v>
      </c>
      <c r="T80" s="1">
        <f ca="1" t="shared" si="6"/>
        <v>1.3</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1.04</v>
      </c>
      <c r="R81" s="1">
        <f ca="1" t="shared" si="4"/>
        <v>1.3</v>
      </c>
      <c r="S81" s="1">
        <f ca="1" t="shared" si="5"/>
        <v>1.625</v>
      </c>
      <c r="T81" s="1">
        <f ca="1" t="shared" si="6"/>
        <v>1.38125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0.55</v>
      </c>
      <c r="R82" s="1">
        <f ca="1" t="shared" si="4"/>
        <v>0.55</v>
      </c>
      <c r="S82" s="1">
        <f ca="1" t="shared" si="5"/>
        <v>0.55</v>
      </c>
      <c r="T82" s="1">
        <f ca="1" t="shared" si="6"/>
        <v>0.55</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0.73</v>
      </c>
      <c r="R83" s="1">
        <f ca="1" t="shared" si="4"/>
        <v>0.73</v>
      </c>
      <c r="S83" s="1">
        <f ca="1" t="shared" si="5"/>
        <v>0.9125</v>
      </c>
      <c r="T83" s="1">
        <f ca="1" t="shared" si="6"/>
        <v>0.775625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0.8</v>
      </c>
      <c r="R84" s="1">
        <f ca="1" t="shared" si="4"/>
        <v>0.8</v>
      </c>
      <c r="S84" s="1">
        <f ca="1" t="shared" si="5"/>
        <v>0.8</v>
      </c>
      <c r="T84" s="1">
        <f ca="1" t="shared" si="6"/>
        <v>0.68</v>
      </c>
      <c r="U84" s="1">
        <f>RANK(W84,W1:W1002,0)</f>
        <v>78</v>
      </c>
      <c r="V84" s="1">
        <v>78</v>
      </c>
      <c r="W84" s="1">
        <v>1.3375</v>
      </c>
    </row>
    <row r="85" ht="15.75" customHeight="1" spans="1:23">
      <c r="A85" s="14" t="s">
        <v>609</v>
      </c>
      <c r="B85" s="14" t="s">
        <v>610</v>
      </c>
      <c r="C85" s="14" t="s">
        <v>100</v>
      </c>
      <c r="D85" s="14" t="s">
        <v>393</v>
      </c>
      <c r="E85" s="14" t="s">
        <v>611</v>
      </c>
      <c r="F85" s="15"/>
      <c r="G85" s="14" t="s">
        <v>103</v>
      </c>
      <c r="H85" s="14" t="s">
        <v>79</v>
      </c>
      <c r="I85" s="14" t="s">
        <v>80</v>
      </c>
      <c r="J85" s="14" t="s">
        <v>93</v>
      </c>
      <c r="K85" s="18">
        <v>5</v>
      </c>
      <c r="L85" s="14" t="s">
        <v>612</v>
      </c>
      <c r="M85" s="14" t="s">
        <v>613</v>
      </c>
      <c r="N85" s="14" t="s">
        <v>96</v>
      </c>
      <c r="O85" s="14" t="s">
        <v>85</v>
      </c>
      <c r="P85" s="14" t="s">
        <v>124</v>
      </c>
      <c r="Q85" s="1">
        <f ca="1" t="shared" si="0"/>
        <v>1.07</v>
      </c>
      <c r="R85" s="1">
        <f ca="1" t="shared" si="4"/>
        <v>1.07</v>
      </c>
      <c r="S85" s="1">
        <f ca="1" t="shared" si="5"/>
        <v>1.3375</v>
      </c>
      <c r="T85" s="1">
        <f ca="1" t="shared" si="6"/>
        <v>1.136875</v>
      </c>
      <c r="U85" s="1">
        <f>RANK(W85,W1:W1002,0)</f>
        <v>78</v>
      </c>
      <c r="V85" s="1">
        <v>78</v>
      </c>
      <c r="W85" s="1">
        <v>1.3375</v>
      </c>
    </row>
    <row r="86" ht="15.75" customHeight="1" spans="1:23">
      <c r="A86" s="14" t="s">
        <v>614</v>
      </c>
      <c r="B86" s="14" t="s">
        <v>615</v>
      </c>
      <c r="C86" s="14" t="s">
        <v>74</v>
      </c>
      <c r="D86" s="14" t="s">
        <v>339</v>
      </c>
      <c r="E86" s="16">
        <v>27649</v>
      </c>
      <c r="F86" s="14" t="s">
        <v>616</v>
      </c>
      <c r="G86" s="14" t="s">
        <v>78</v>
      </c>
      <c r="H86" s="14" t="s">
        <v>131</v>
      </c>
      <c r="I86" s="14" t="s">
        <v>80</v>
      </c>
      <c r="J86" s="14" t="s">
        <v>93</v>
      </c>
      <c r="K86" s="18">
        <v>8</v>
      </c>
      <c r="L86" s="14" t="s">
        <v>617</v>
      </c>
      <c r="M86" s="14" t="s">
        <v>618</v>
      </c>
      <c r="N86" s="14" t="s">
        <v>107</v>
      </c>
      <c r="O86" s="14" t="s">
        <v>85</v>
      </c>
      <c r="P86" s="14" t="s">
        <v>390</v>
      </c>
      <c r="Q86" s="1">
        <f ca="1" t="shared" si="0"/>
        <v>0.82</v>
      </c>
      <c r="R86" s="1">
        <f ca="1" t="shared" si="4"/>
        <v>0.82</v>
      </c>
      <c r="S86" s="1">
        <f ca="1" t="shared" si="5"/>
        <v>1.025</v>
      </c>
      <c r="T86" s="1">
        <f ca="1" t="shared" si="6"/>
        <v>1.025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0.88</v>
      </c>
      <c r="R87" s="1">
        <f ca="1" t="shared" si="4"/>
        <v>1.1</v>
      </c>
      <c r="S87" s="1">
        <f ca="1" t="shared" si="5"/>
        <v>1.375</v>
      </c>
      <c r="T87" s="1">
        <f ca="1" t="shared" si="6"/>
        <v>1.375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0.45</v>
      </c>
      <c r="R88" s="1">
        <f ca="1" t="shared" si="4"/>
        <v>0.45</v>
      </c>
      <c r="S88" s="1">
        <f ca="1" t="shared" si="5"/>
        <v>0.5625</v>
      </c>
      <c r="T88" s="1">
        <f ca="1" t="shared" si="6"/>
        <v>0.5625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0.68</v>
      </c>
      <c r="R89" s="1">
        <f ca="1" t="shared" si="4"/>
        <v>0.68</v>
      </c>
      <c r="S89" s="1">
        <f ca="1" t="shared" si="5"/>
        <v>0.85</v>
      </c>
      <c r="T89" s="1">
        <f ca="1" t="shared" si="6"/>
        <v>0.85</v>
      </c>
      <c r="U89" s="1">
        <f>RANK(W89,W1:W1002,0)</f>
        <v>85</v>
      </c>
      <c r="V89" s="1">
        <v>85</v>
      </c>
      <c r="W89" s="1">
        <v>1.325</v>
      </c>
    </row>
    <row r="90" ht="15.75" customHeight="1" spans="1:23">
      <c r="A90" s="14" t="s">
        <v>635</v>
      </c>
      <c r="B90" s="15"/>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0.66</v>
      </c>
      <c r="R90" s="1">
        <f ca="1" t="shared" si="4"/>
        <v>0.66</v>
      </c>
      <c r="S90" s="1">
        <f ca="1" t="shared" si="5"/>
        <v>0.825</v>
      </c>
      <c r="T90" s="1">
        <f ca="1" t="shared" si="6"/>
        <v>0.825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0.46</v>
      </c>
      <c r="R91" s="1">
        <f ca="1" t="shared" si="4"/>
        <v>0.575</v>
      </c>
      <c r="S91" s="1">
        <f ca="1" t="shared" si="5"/>
        <v>0.71875</v>
      </c>
      <c r="T91" s="1">
        <f ca="1" t="shared" si="6"/>
        <v>0.6109375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0.81</v>
      </c>
      <c r="R92" s="1">
        <f ca="1" t="shared" si="4"/>
        <v>0.81</v>
      </c>
      <c r="S92" s="1">
        <f ca="1" t="shared" si="5"/>
        <v>0.81</v>
      </c>
      <c r="T92" s="1">
        <f ca="1" t="shared" si="6"/>
        <v>0.81</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0.77</v>
      </c>
      <c r="R93" s="1">
        <f ca="1" t="shared" si="4"/>
        <v>0.77</v>
      </c>
      <c r="S93" s="1">
        <f ca="1" t="shared" si="5"/>
        <v>0.9625</v>
      </c>
      <c r="T93" s="1">
        <f ca="1" t="shared" si="6"/>
        <v>0.9625</v>
      </c>
      <c r="U93" s="1">
        <f>RANK(W93,W1:W1002,0)</f>
        <v>89</v>
      </c>
      <c r="V93" s="1">
        <v>89</v>
      </c>
      <c r="W93" s="1">
        <v>1.3125</v>
      </c>
    </row>
    <row r="94" ht="15.75" customHeight="1" spans="1:23">
      <c r="A94" s="14" t="s">
        <v>657</v>
      </c>
      <c r="B94" s="14" t="s">
        <v>658</v>
      </c>
      <c r="C94" s="14" t="s">
        <v>100</v>
      </c>
      <c r="D94" s="14" t="s">
        <v>119</v>
      </c>
      <c r="E94" s="16">
        <v>28540</v>
      </c>
      <c r="F94" s="14" t="s">
        <v>659</v>
      </c>
      <c r="G94" s="14" t="s">
        <v>191</v>
      </c>
      <c r="H94" s="14" t="s">
        <v>79</v>
      </c>
      <c r="I94" s="14" t="s">
        <v>80</v>
      </c>
      <c r="J94" s="14" t="s">
        <v>93</v>
      </c>
      <c r="K94" s="18">
        <v>19</v>
      </c>
      <c r="L94" s="14" t="s">
        <v>660</v>
      </c>
      <c r="M94" s="14" t="s">
        <v>661</v>
      </c>
      <c r="N94" s="14" t="s">
        <v>96</v>
      </c>
      <c r="O94" s="14" t="s">
        <v>85</v>
      </c>
      <c r="P94" s="14" t="s">
        <v>134</v>
      </c>
      <c r="Q94" s="1">
        <f ca="1" t="shared" si="0"/>
        <v>0.57</v>
      </c>
      <c r="R94" s="1">
        <f ca="1" t="shared" si="4"/>
        <v>0.57</v>
      </c>
      <c r="S94" s="1">
        <f ca="1" t="shared" si="5"/>
        <v>0.57</v>
      </c>
      <c r="T94" s="1">
        <f ca="1" t="shared" si="6"/>
        <v>0.4845</v>
      </c>
      <c r="U94" s="1">
        <f>RANK(W94,W1:W1002,0)</f>
        <v>89</v>
      </c>
      <c r="V94" s="1">
        <v>89</v>
      </c>
      <c r="W94" s="1">
        <v>1.3125</v>
      </c>
    </row>
    <row r="95" ht="15.75" customHeight="1" spans="1:23">
      <c r="A95" s="14" t="s">
        <v>662</v>
      </c>
      <c r="B95" s="14" t="s">
        <v>663</v>
      </c>
      <c r="C95" s="14" t="s">
        <v>100</v>
      </c>
      <c r="D95" s="14" t="s">
        <v>286</v>
      </c>
      <c r="E95" s="14" t="s">
        <v>664</v>
      </c>
      <c r="F95" s="15"/>
      <c r="G95" s="14" t="s">
        <v>147</v>
      </c>
      <c r="H95" s="14" t="s">
        <v>79</v>
      </c>
      <c r="I95" s="14" t="s">
        <v>80</v>
      </c>
      <c r="J95" s="14" t="s">
        <v>93</v>
      </c>
      <c r="K95" s="18">
        <v>11</v>
      </c>
      <c r="L95" s="14" t="s">
        <v>665</v>
      </c>
      <c r="M95" s="14" t="s">
        <v>666</v>
      </c>
      <c r="N95" s="14" t="s">
        <v>96</v>
      </c>
      <c r="O95" s="14" t="s">
        <v>85</v>
      </c>
      <c r="P95" s="14" t="s">
        <v>124</v>
      </c>
      <c r="Q95" s="1">
        <f ca="1" t="shared" si="0"/>
        <v>0.55</v>
      </c>
      <c r="R95" s="1">
        <f ca="1" t="shared" si="4"/>
        <v>0.55</v>
      </c>
      <c r="S95" s="1">
        <f ca="1" t="shared" si="5"/>
        <v>0.6875</v>
      </c>
      <c r="T95" s="1">
        <f ca="1" t="shared" si="6"/>
        <v>0.584375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0.81</v>
      </c>
      <c r="R96" s="1">
        <f ca="1" t="shared" si="4"/>
        <v>1.0125</v>
      </c>
      <c r="S96" s="1">
        <f ca="1" t="shared" si="5"/>
        <v>1.265625</v>
      </c>
      <c r="T96" s="1">
        <f ca="1" t="shared" si="6"/>
        <v>1.265625</v>
      </c>
      <c r="U96" s="1">
        <f>RANK(W96,W1:W1002,0)</f>
        <v>89</v>
      </c>
      <c r="V96" s="1">
        <v>89</v>
      </c>
      <c r="W96" s="1">
        <v>1.3125</v>
      </c>
    </row>
    <row r="97" ht="15.75" customHeight="1" spans="1:23">
      <c r="A97" s="14" t="s">
        <v>673</v>
      </c>
      <c r="B97" s="14" t="s">
        <v>674</v>
      </c>
      <c r="C97" s="14" t="s">
        <v>74</v>
      </c>
      <c r="D97" s="14" t="s">
        <v>675</v>
      </c>
      <c r="E97" s="16">
        <v>28838</v>
      </c>
      <c r="F97" s="15"/>
      <c r="G97" s="14" t="s">
        <v>250</v>
      </c>
      <c r="H97" s="14" t="s">
        <v>79</v>
      </c>
      <c r="I97" s="14" t="s">
        <v>80</v>
      </c>
      <c r="J97" s="14" t="s">
        <v>93</v>
      </c>
      <c r="K97" s="18">
        <v>12</v>
      </c>
      <c r="L97" s="14" t="s">
        <v>676</v>
      </c>
      <c r="M97" s="14" t="s">
        <v>677</v>
      </c>
      <c r="N97" s="14" t="s">
        <v>84</v>
      </c>
      <c r="O97" s="14" t="s">
        <v>85</v>
      </c>
      <c r="P97" s="14" t="s">
        <v>108</v>
      </c>
      <c r="Q97" s="1">
        <f ca="1" t="shared" si="0"/>
        <v>0.9</v>
      </c>
      <c r="R97" s="1">
        <f ca="1" t="shared" si="4"/>
        <v>0.9</v>
      </c>
      <c r="S97" s="1">
        <f ca="1" t="shared" si="5"/>
        <v>0.9</v>
      </c>
      <c r="T97" s="1">
        <f ca="1" t="shared" si="6"/>
        <v>0.765</v>
      </c>
      <c r="U97" s="1">
        <f>RANK(W97,W1:W1002,0)</f>
        <v>89</v>
      </c>
      <c r="V97" s="1">
        <v>89</v>
      </c>
      <c r="W97" s="1">
        <v>1.3125</v>
      </c>
    </row>
    <row r="98" ht="15.75" customHeight="1" spans="1:23">
      <c r="A98" s="14" t="s">
        <v>678</v>
      </c>
      <c r="B98" s="14" t="s">
        <v>679</v>
      </c>
      <c r="C98" s="14" t="s">
        <v>74</v>
      </c>
      <c r="D98" s="14" t="s">
        <v>680</v>
      </c>
      <c r="E98" s="14" t="s">
        <v>681</v>
      </c>
      <c r="F98" s="15"/>
      <c r="G98" s="14" t="s">
        <v>78</v>
      </c>
      <c r="H98" s="14" t="s">
        <v>131</v>
      </c>
      <c r="I98" s="14" t="s">
        <v>80</v>
      </c>
      <c r="J98" s="14" t="s">
        <v>81</v>
      </c>
      <c r="K98" s="18">
        <v>8</v>
      </c>
      <c r="L98" s="14" t="s">
        <v>682</v>
      </c>
      <c r="M98" s="14" t="s">
        <v>683</v>
      </c>
      <c r="N98" s="14" t="s">
        <v>96</v>
      </c>
      <c r="O98" s="14" t="s">
        <v>85</v>
      </c>
      <c r="P98" s="14" t="s">
        <v>390</v>
      </c>
      <c r="Q98" s="1">
        <f ca="1" t="shared" si="0"/>
        <v>0.43</v>
      </c>
      <c r="R98" s="1">
        <f ca="1" t="shared" si="4"/>
        <v>0.5375</v>
      </c>
      <c r="S98" s="1">
        <f ca="1" t="shared" si="5"/>
        <v>0.671875</v>
      </c>
      <c r="T98" s="1">
        <f ca="1" t="shared" si="6"/>
        <v>0.671875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0.82</v>
      </c>
      <c r="R99" s="1">
        <f ca="1" t="shared" si="4"/>
        <v>1.025</v>
      </c>
      <c r="S99" s="1">
        <f ca="1" t="shared" si="5"/>
        <v>1.025</v>
      </c>
      <c r="T99" s="1">
        <f ca="1" t="shared" si="6"/>
        <v>0.87125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0.65</v>
      </c>
      <c r="R100" s="1">
        <f ca="1" t="shared" si="4"/>
        <v>0.65</v>
      </c>
      <c r="S100" s="1">
        <f ca="1" t="shared" si="5"/>
        <v>0.65</v>
      </c>
      <c r="T100" s="1">
        <f ca="1" t="shared" si="6"/>
        <v>0.5525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0.88</v>
      </c>
      <c r="R101" s="1">
        <f ca="1" t="shared" si="4"/>
        <v>0.88</v>
      </c>
      <c r="S101" s="1">
        <f ca="1" t="shared" si="5"/>
        <v>1.1</v>
      </c>
      <c r="T101" s="1">
        <f ca="1" t="shared" si="6"/>
        <v>1.1</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0.83</v>
      </c>
      <c r="R102" s="1">
        <f ca="1" t="shared" si="4"/>
        <v>1.0375</v>
      </c>
      <c r="S102" s="1">
        <f ca="1" t="shared" si="5"/>
        <v>1.0375</v>
      </c>
      <c r="T102" s="1">
        <f ca="1" t="shared" si="6"/>
        <v>1.0375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0.68</v>
      </c>
      <c r="R103" s="1">
        <f ca="1" t="shared" si="4"/>
        <v>0.68</v>
      </c>
      <c r="S103" s="1">
        <f ca="1" t="shared" si="5"/>
        <v>0.85</v>
      </c>
      <c r="T103" s="1">
        <f ca="1" t="shared" si="6"/>
        <v>0.7225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1.08</v>
      </c>
      <c r="R104" s="1">
        <f ca="1" t="shared" si="4"/>
        <v>1.08</v>
      </c>
      <c r="S104" s="1">
        <f ca="1" t="shared" si="5"/>
        <v>1.08</v>
      </c>
      <c r="T104" s="1">
        <f ca="1" t="shared" si="6"/>
        <v>0.918</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1</v>
      </c>
      <c r="R105" s="1">
        <f ca="1" t="shared" si="4"/>
        <v>1</v>
      </c>
      <c r="S105" s="1">
        <f ca="1" t="shared" si="5"/>
        <v>1</v>
      </c>
      <c r="T105" s="1">
        <f ca="1" t="shared" si="6"/>
        <v>0.85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0.83</v>
      </c>
      <c r="R106" s="1">
        <f ca="1" t="shared" si="4"/>
        <v>0.83</v>
      </c>
      <c r="S106" s="1">
        <f ca="1" t="shared" si="5"/>
        <v>0.83</v>
      </c>
      <c r="T106" s="1">
        <f ca="1" t="shared" si="6"/>
        <v>0.83</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0.77</v>
      </c>
      <c r="R107" s="1">
        <f ca="1" t="shared" si="4"/>
        <v>0.9625</v>
      </c>
      <c r="S107" s="1">
        <f ca="1" t="shared" si="5"/>
        <v>0.9625</v>
      </c>
      <c r="T107" s="1">
        <f ca="1" t="shared" si="6"/>
        <v>0.9625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0.42</v>
      </c>
      <c r="R108" s="1">
        <f ca="1" t="shared" si="4"/>
        <v>0.525</v>
      </c>
      <c r="S108" s="1">
        <f ca="1" t="shared" si="5"/>
        <v>0.525</v>
      </c>
      <c r="T108" s="1">
        <f ca="1" t="shared" si="6"/>
        <v>0.44625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0.65</v>
      </c>
      <c r="R109" s="1">
        <f ca="1" t="shared" si="4"/>
        <v>0.65</v>
      </c>
      <c r="S109" s="1">
        <f ca="1" t="shared" si="5"/>
        <v>0.8125</v>
      </c>
      <c r="T109" s="1">
        <f ca="1" t="shared" si="6"/>
        <v>0.690625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0.71</v>
      </c>
      <c r="R110" s="1">
        <f ca="1" t="shared" si="4"/>
        <v>0.71</v>
      </c>
      <c r="S110" s="1">
        <f ca="1" t="shared" si="5"/>
        <v>0.71</v>
      </c>
      <c r="T110" s="1">
        <f ca="1" t="shared" si="6"/>
        <v>0.71</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0.9</v>
      </c>
      <c r="R111" s="1">
        <f ca="1" t="shared" si="4"/>
        <v>0.9</v>
      </c>
      <c r="S111" s="1">
        <f ca="1" t="shared" si="5"/>
        <v>1.125</v>
      </c>
      <c r="T111" s="1">
        <f ca="1" t="shared" si="6"/>
        <v>0.95625</v>
      </c>
      <c r="U111" s="1">
        <f>RANK(W111,W1:W1002,0)</f>
        <v>104</v>
      </c>
      <c r="V111" s="1">
        <v>104</v>
      </c>
      <c r="W111" s="1">
        <v>1.2875</v>
      </c>
    </row>
    <row r="112" ht="15.75" customHeight="1" spans="1:23">
      <c r="A112" s="14" t="s">
        <v>759</v>
      </c>
      <c r="B112" s="14" t="s">
        <v>760</v>
      </c>
      <c r="C112" s="14" t="s">
        <v>100</v>
      </c>
      <c r="D112" s="14" t="s">
        <v>116</v>
      </c>
      <c r="E112" s="14" t="s">
        <v>761</v>
      </c>
      <c r="F112" s="15"/>
      <c r="G112" s="14" t="s">
        <v>78</v>
      </c>
      <c r="H112" s="14" t="s">
        <v>79</v>
      </c>
      <c r="I112" s="14" t="s">
        <v>80</v>
      </c>
      <c r="J112" s="14" t="s">
        <v>81</v>
      </c>
      <c r="K112" s="18">
        <v>16</v>
      </c>
      <c r="L112" s="14" t="s">
        <v>762</v>
      </c>
      <c r="M112" s="19">
        <v>4000</v>
      </c>
      <c r="N112" s="14" t="s">
        <v>84</v>
      </c>
      <c r="O112" s="14" t="s">
        <v>85</v>
      </c>
      <c r="P112" s="20">
        <v>8</v>
      </c>
      <c r="Q112" s="1">
        <f ca="1" t="shared" si="0"/>
        <v>0.71</v>
      </c>
      <c r="R112" s="1">
        <f ca="1" t="shared" si="4"/>
        <v>0.8875</v>
      </c>
      <c r="S112" s="1">
        <f ca="1" t="shared" si="5"/>
        <v>0.8875</v>
      </c>
      <c r="T112" s="1">
        <f ca="1" t="shared" si="6"/>
        <v>0.754375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0.62</v>
      </c>
      <c r="R113" s="1">
        <f ca="1" t="shared" si="4"/>
        <v>0.775</v>
      </c>
      <c r="S113" s="1">
        <f ca="1" t="shared" si="5"/>
        <v>0.96875</v>
      </c>
      <c r="T113" s="1">
        <f ca="1" t="shared" si="6"/>
        <v>0.8234375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0.52</v>
      </c>
      <c r="R114" s="1">
        <f ca="1" t="shared" si="4"/>
        <v>0.65</v>
      </c>
      <c r="S114" s="1">
        <f ca="1" t="shared" si="5"/>
        <v>0.65</v>
      </c>
      <c r="T114" s="1">
        <f ca="1" t="shared" si="6"/>
        <v>0.5525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0.88</v>
      </c>
      <c r="R115" s="1">
        <f ca="1" t="shared" si="4"/>
        <v>0.88</v>
      </c>
      <c r="S115" s="1">
        <f ca="1" t="shared" si="5"/>
        <v>1.1</v>
      </c>
      <c r="T115" s="1">
        <f ca="1" t="shared" si="6"/>
        <v>1.1</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0.41</v>
      </c>
      <c r="R116" s="1">
        <f ca="1" t="shared" si="4"/>
        <v>0.41</v>
      </c>
      <c r="S116" s="1">
        <f ca="1" t="shared" si="5"/>
        <v>0.41</v>
      </c>
      <c r="T116" s="1">
        <f ca="1" t="shared" si="6"/>
        <v>0.3485</v>
      </c>
      <c r="U116" s="1">
        <f>RANK(W116,W1:W1002,0)</f>
        <v>114</v>
      </c>
      <c r="V116" s="1">
        <v>114</v>
      </c>
      <c r="W116" s="1">
        <v>1.275</v>
      </c>
    </row>
    <row r="117" ht="15.75" customHeight="1" spans="1:23">
      <c r="A117" s="14" t="s">
        <v>785</v>
      </c>
      <c r="B117" s="14" t="s">
        <v>786</v>
      </c>
      <c r="C117" s="14" t="s">
        <v>100</v>
      </c>
      <c r="D117" s="14" t="s">
        <v>599</v>
      </c>
      <c r="E117" s="16">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1.09</v>
      </c>
      <c r="R117" s="1">
        <f ca="1" t="shared" si="4"/>
        <v>1.09</v>
      </c>
      <c r="S117" s="1">
        <f ca="1" t="shared" si="5"/>
        <v>1.09</v>
      </c>
      <c r="T117" s="1">
        <f ca="1" t="shared" si="6"/>
        <v>1.09</v>
      </c>
      <c r="U117" s="1">
        <f>RANK(W117,W1:W1002,0)</f>
        <v>114</v>
      </c>
      <c r="V117" s="1">
        <v>114</v>
      </c>
      <c r="W117" s="1">
        <v>1.275</v>
      </c>
    </row>
    <row r="118" ht="15.75" customHeight="1" spans="1:23">
      <c r="A118" s="14" t="s">
        <v>790</v>
      </c>
      <c r="B118" s="14" t="s">
        <v>791</v>
      </c>
      <c r="C118" s="14" t="s">
        <v>74</v>
      </c>
      <c r="D118" s="14" t="s">
        <v>293</v>
      </c>
      <c r="E118" s="14" t="s">
        <v>792</v>
      </c>
      <c r="F118" s="15"/>
      <c r="G118" s="14" t="s">
        <v>191</v>
      </c>
      <c r="H118" s="14" t="s">
        <v>79</v>
      </c>
      <c r="I118" s="14" t="s">
        <v>80</v>
      </c>
      <c r="J118" s="14" t="s">
        <v>93</v>
      </c>
      <c r="K118" s="18">
        <v>5</v>
      </c>
      <c r="L118" s="14" t="s">
        <v>793</v>
      </c>
      <c r="M118" s="14" t="s">
        <v>794</v>
      </c>
      <c r="N118" s="14" t="s">
        <v>96</v>
      </c>
      <c r="O118" s="14" t="s">
        <v>85</v>
      </c>
      <c r="P118" s="14" t="s">
        <v>108</v>
      </c>
      <c r="Q118" s="1">
        <f ca="1" t="shared" si="0"/>
        <v>0.48</v>
      </c>
      <c r="R118" s="1">
        <f ca="1" t="shared" si="4"/>
        <v>0.48</v>
      </c>
      <c r="S118" s="1">
        <f ca="1" t="shared" si="5"/>
        <v>0.48</v>
      </c>
      <c r="T118" s="1">
        <f ca="1" t="shared" si="6"/>
        <v>0.408</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1</v>
      </c>
      <c r="R119" s="1">
        <f ca="1" t="shared" si="4"/>
        <v>1.25</v>
      </c>
      <c r="S119" s="1">
        <f ca="1" t="shared" si="5"/>
        <v>1.5625</v>
      </c>
      <c r="T119" s="1">
        <f ca="1" t="shared" si="6"/>
        <v>1.5625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1.03</v>
      </c>
      <c r="R120" s="1">
        <f ca="1" t="shared" si="4"/>
        <v>1.2875</v>
      </c>
      <c r="S120" s="1">
        <f ca="1" t="shared" si="5"/>
        <v>1.609375</v>
      </c>
      <c r="T120" s="1">
        <f ca="1" t="shared" si="6"/>
        <v>1.609375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0.54</v>
      </c>
      <c r="R121" s="1">
        <f ca="1" t="shared" si="4"/>
        <v>0.675</v>
      </c>
      <c r="S121" s="1">
        <f ca="1" t="shared" si="5"/>
        <v>0.675</v>
      </c>
      <c r="T121" s="1">
        <f ca="1" t="shared" si="6"/>
        <v>0.57375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0.82</v>
      </c>
      <c r="R122" s="1">
        <f ca="1" t="shared" si="4"/>
        <v>1.025</v>
      </c>
      <c r="S122" s="1">
        <f ca="1" t="shared" si="5"/>
        <v>1.025</v>
      </c>
      <c r="T122" s="1">
        <f ca="1" t="shared" si="6"/>
        <v>0.87125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0.65</v>
      </c>
      <c r="R123" s="1">
        <f ca="1" t="shared" si="4"/>
        <v>0.65</v>
      </c>
      <c r="S123" s="1">
        <f ca="1" t="shared" si="5"/>
        <v>0.65</v>
      </c>
      <c r="T123" s="1">
        <f ca="1" t="shared" si="6"/>
        <v>0.65</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0.41</v>
      </c>
      <c r="R124" s="1">
        <f ca="1" t="shared" si="4"/>
        <v>0.41</v>
      </c>
      <c r="S124" s="1">
        <f ca="1" t="shared" si="5"/>
        <v>0.5125</v>
      </c>
      <c r="T124" s="1">
        <f ca="1" t="shared" si="6"/>
        <v>0.435625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0.96</v>
      </c>
      <c r="R125" s="1">
        <f ca="1" t="shared" si="4"/>
        <v>0.96</v>
      </c>
      <c r="S125" s="1">
        <f ca="1" t="shared" si="5"/>
        <v>1.2</v>
      </c>
      <c r="T125" s="1">
        <f ca="1" t="shared" si="6"/>
        <v>1.2</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0.72</v>
      </c>
      <c r="R126" s="1">
        <f ca="1" t="shared" si="4"/>
        <v>0.72</v>
      </c>
      <c r="S126" s="1">
        <f ca="1" t="shared" si="5"/>
        <v>0.72</v>
      </c>
      <c r="T126" s="1">
        <f ca="1" t="shared" si="6"/>
        <v>0.612</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0.62</v>
      </c>
      <c r="R127" s="1">
        <f ca="1" t="shared" si="4"/>
        <v>0.775</v>
      </c>
      <c r="S127" s="1">
        <f ca="1" t="shared" si="5"/>
        <v>0.775</v>
      </c>
      <c r="T127" s="1">
        <f ca="1" t="shared" si="6"/>
        <v>0.775</v>
      </c>
      <c r="U127" s="1">
        <f>RANK(W127,W1:W1002,0)</f>
        <v>125</v>
      </c>
      <c r="V127" s="1">
        <v>125</v>
      </c>
      <c r="W127" s="1">
        <v>1.26171875</v>
      </c>
    </row>
    <row r="128" ht="15.75" customHeight="1" spans="1:23">
      <c r="A128" s="14" t="s">
        <v>842</v>
      </c>
      <c r="B128" s="14" t="s">
        <v>843</v>
      </c>
      <c r="C128" s="14" t="s">
        <v>74</v>
      </c>
      <c r="D128" s="14" t="s">
        <v>280</v>
      </c>
      <c r="E128" s="14" t="s">
        <v>844</v>
      </c>
      <c r="F128" s="15"/>
      <c r="G128" s="14" t="s">
        <v>191</v>
      </c>
      <c r="H128" s="14" t="s">
        <v>79</v>
      </c>
      <c r="I128" s="14" t="s">
        <v>80</v>
      </c>
      <c r="J128" s="14" t="s">
        <v>81</v>
      </c>
      <c r="K128" s="18">
        <v>6</v>
      </c>
      <c r="L128" s="14" t="s">
        <v>845</v>
      </c>
      <c r="M128" s="14" t="s">
        <v>846</v>
      </c>
      <c r="N128" s="14" t="s">
        <v>107</v>
      </c>
      <c r="O128" s="14" t="s">
        <v>85</v>
      </c>
      <c r="P128" s="14" t="s">
        <v>740</v>
      </c>
      <c r="Q128" s="1">
        <f ca="1" t="shared" si="0"/>
        <v>0.67</v>
      </c>
      <c r="R128" s="1">
        <f ca="1" t="shared" si="4"/>
        <v>0.8375</v>
      </c>
      <c r="S128" s="1">
        <f ca="1" t="shared" si="5"/>
        <v>0.8375</v>
      </c>
      <c r="T128" s="1">
        <f ca="1" t="shared" si="6"/>
        <v>0.711875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0.74</v>
      </c>
      <c r="R129" s="1">
        <f ca="1" t="shared" si="4"/>
        <v>0.74</v>
      </c>
      <c r="S129" s="1">
        <f ca="1" t="shared" si="5"/>
        <v>0.74</v>
      </c>
      <c r="T129" s="1">
        <f ca="1" t="shared" si="6"/>
        <v>0.74</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0.47</v>
      </c>
      <c r="R130" s="1">
        <f ca="1" t="shared" si="4"/>
        <v>0.5875</v>
      </c>
      <c r="S130" s="1">
        <f ca="1" t="shared" si="5"/>
        <v>0.5875</v>
      </c>
      <c r="T130" s="1">
        <f ca="1" t="shared" si="6"/>
        <v>0.499375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0.41</v>
      </c>
      <c r="R131" s="1">
        <f ca="1" t="shared" ref="R131:R194" si="7">Q131*(IF(J131="Yes",1.25,1))</f>
        <v>0.41</v>
      </c>
      <c r="S131" s="1">
        <f ca="1" t="shared" ref="S131:S194" si="8">R131*(IF(OR(VALUE(P131)&gt;8,VALUE(D131)&gt;80),1.25,1))</f>
        <v>0.41</v>
      </c>
      <c r="T131" s="1">
        <f ca="1" t="shared" ref="T131:T194" si="9">S131*(IF(H131="Mass Customer",0.85,1))</f>
        <v>0.3485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0.7</v>
      </c>
      <c r="R132" s="1">
        <f ca="1" t="shared" si="7"/>
        <v>0.875</v>
      </c>
      <c r="S132" s="1">
        <f ca="1" t="shared" si="8"/>
        <v>0.875</v>
      </c>
      <c r="T132" s="1">
        <f ca="1" t="shared" si="9"/>
        <v>0.875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1.06</v>
      </c>
      <c r="R133" s="1">
        <f ca="1" t="shared" si="7"/>
        <v>1.325</v>
      </c>
      <c r="S133" s="1">
        <f ca="1" t="shared" si="8"/>
        <v>1.325</v>
      </c>
      <c r="T133" s="1">
        <f ca="1" t="shared" si="9"/>
        <v>1.325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0.54</v>
      </c>
      <c r="R134" s="1">
        <f ca="1" t="shared" si="7"/>
        <v>0.675</v>
      </c>
      <c r="S134" s="1">
        <f ca="1" t="shared" si="8"/>
        <v>0.675</v>
      </c>
      <c r="T134" s="1">
        <f ca="1" t="shared" si="9"/>
        <v>0.57375</v>
      </c>
      <c r="U134" s="1">
        <f>RANK(W134,W1:W1002,0)</f>
        <v>132</v>
      </c>
      <c r="V134" s="1">
        <v>132</v>
      </c>
      <c r="W134" s="1">
        <v>1.2484375</v>
      </c>
    </row>
    <row r="135" ht="15.75" customHeight="1" spans="1:23">
      <c r="A135" s="14" t="s">
        <v>882</v>
      </c>
      <c r="B135" s="14" t="s">
        <v>883</v>
      </c>
      <c r="C135" s="14" t="s">
        <v>100</v>
      </c>
      <c r="D135" s="14" t="s">
        <v>97</v>
      </c>
      <c r="E135" s="14" t="s">
        <v>884</v>
      </c>
      <c r="F135" s="15"/>
      <c r="G135" s="14" t="s">
        <v>250</v>
      </c>
      <c r="H135" s="14" t="s">
        <v>79</v>
      </c>
      <c r="I135" s="14" t="s">
        <v>80</v>
      </c>
      <c r="J135" s="14" t="s">
        <v>81</v>
      </c>
      <c r="K135" s="18">
        <v>15</v>
      </c>
      <c r="L135" s="14" t="s">
        <v>885</v>
      </c>
      <c r="M135" s="14" t="s">
        <v>886</v>
      </c>
      <c r="N135" s="14" t="s">
        <v>84</v>
      </c>
      <c r="O135" s="14" t="s">
        <v>85</v>
      </c>
      <c r="P135" s="14" t="s">
        <v>253</v>
      </c>
      <c r="Q135" s="1">
        <f ca="1" t="shared" si="0"/>
        <v>0.73</v>
      </c>
      <c r="R135" s="1">
        <f ca="1" t="shared" si="7"/>
        <v>0.9125</v>
      </c>
      <c r="S135" s="1">
        <f ca="1" t="shared" si="8"/>
        <v>0.9125</v>
      </c>
      <c r="T135" s="1">
        <f ca="1" t="shared" si="9"/>
        <v>0.775625</v>
      </c>
      <c r="U135" s="1">
        <f>RANK(W135,W1:W1002,0)</f>
        <v>133</v>
      </c>
      <c r="V135" s="1">
        <v>133</v>
      </c>
      <c r="W135" s="1">
        <v>1.2375</v>
      </c>
    </row>
    <row r="136" ht="15.75" customHeight="1" spans="1:23">
      <c r="A136" s="14" t="s">
        <v>887</v>
      </c>
      <c r="B136" s="14" t="s">
        <v>888</v>
      </c>
      <c r="C136" s="14" t="s">
        <v>74</v>
      </c>
      <c r="D136" s="14" t="s">
        <v>385</v>
      </c>
      <c r="E136" s="14" t="s">
        <v>889</v>
      </c>
      <c r="F136" s="15"/>
      <c r="G136" s="14" t="s">
        <v>78</v>
      </c>
      <c r="H136" s="14" t="s">
        <v>79</v>
      </c>
      <c r="I136" s="14" t="s">
        <v>80</v>
      </c>
      <c r="J136" s="14" t="s">
        <v>93</v>
      </c>
      <c r="K136" s="18">
        <v>9</v>
      </c>
      <c r="L136" s="14" t="s">
        <v>890</v>
      </c>
      <c r="M136" s="14" t="s">
        <v>891</v>
      </c>
      <c r="N136" s="14" t="s">
        <v>96</v>
      </c>
      <c r="O136" s="14" t="s">
        <v>85</v>
      </c>
      <c r="P136" s="14" t="s">
        <v>124</v>
      </c>
      <c r="Q136" s="1">
        <f ca="1" t="shared" si="0"/>
        <v>1.04</v>
      </c>
      <c r="R136" s="1">
        <f ca="1" t="shared" si="7"/>
        <v>1.04</v>
      </c>
      <c r="S136" s="1">
        <f ca="1" t="shared" si="8"/>
        <v>1.3</v>
      </c>
      <c r="T136" s="1">
        <f ca="1" t="shared" si="9"/>
        <v>1.105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0.62</v>
      </c>
      <c r="R137" s="1">
        <f ca="1" t="shared" si="7"/>
        <v>0.775</v>
      </c>
      <c r="S137" s="1">
        <f ca="1" t="shared" si="8"/>
        <v>0.775</v>
      </c>
      <c r="T137" s="1">
        <f ca="1" t="shared" si="9"/>
        <v>0.775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0.88</v>
      </c>
      <c r="R138" s="1">
        <f ca="1" t="shared" si="7"/>
        <v>0.88</v>
      </c>
      <c r="S138" s="1">
        <f ca="1" t="shared" si="8"/>
        <v>1.1</v>
      </c>
      <c r="T138" s="1">
        <f ca="1" t="shared" si="9"/>
        <v>0.935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0.96</v>
      </c>
      <c r="R139" s="1">
        <f ca="1" t="shared" si="7"/>
        <v>0.96</v>
      </c>
      <c r="S139" s="1">
        <f ca="1" t="shared" si="8"/>
        <v>1.2</v>
      </c>
      <c r="T139" s="1">
        <f ca="1" t="shared" si="9"/>
        <v>1.2</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0.49</v>
      </c>
      <c r="R140" s="1">
        <f ca="1" t="shared" si="7"/>
        <v>0.6125</v>
      </c>
      <c r="S140" s="1">
        <f ca="1" t="shared" si="8"/>
        <v>0.6125</v>
      </c>
      <c r="T140" s="1">
        <f ca="1" t="shared" si="9"/>
        <v>0.520625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0.79</v>
      </c>
      <c r="R141" s="1">
        <f ca="1" t="shared" si="7"/>
        <v>0.9875</v>
      </c>
      <c r="S141" s="1">
        <f ca="1" t="shared" si="8"/>
        <v>0.9875</v>
      </c>
      <c r="T141" s="1">
        <f ca="1" t="shared" si="9"/>
        <v>0.839375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0.74</v>
      </c>
      <c r="R142" s="1">
        <f ca="1" t="shared" si="7"/>
        <v>0.925</v>
      </c>
      <c r="S142" s="1">
        <f ca="1" t="shared" si="8"/>
        <v>0.925</v>
      </c>
      <c r="T142" s="1">
        <f ca="1" t="shared" si="9"/>
        <v>0.78625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0.46</v>
      </c>
      <c r="R143" s="1">
        <f ca="1" t="shared" si="7"/>
        <v>0.575</v>
      </c>
      <c r="S143" s="1">
        <f ca="1" t="shared" si="8"/>
        <v>0.71875</v>
      </c>
      <c r="T143" s="1">
        <f ca="1" t="shared" si="9"/>
        <v>0.71875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0.52</v>
      </c>
      <c r="R144" s="1">
        <f ca="1" t="shared" si="7"/>
        <v>0.65</v>
      </c>
      <c r="S144" s="1">
        <f ca="1" t="shared" si="8"/>
        <v>0.8125</v>
      </c>
      <c r="T144" s="1">
        <f ca="1" t="shared" si="9"/>
        <v>0.8125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0.65</v>
      </c>
      <c r="R145" s="1">
        <f ca="1" t="shared" si="7"/>
        <v>0.8125</v>
      </c>
      <c r="S145" s="1">
        <f ca="1" t="shared" si="8"/>
        <v>0.8125</v>
      </c>
      <c r="T145" s="1">
        <f ca="1" t="shared" si="9"/>
        <v>0.690625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0.81</v>
      </c>
      <c r="R146" s="1">
        <f ca="1" t="shared" si="7"/>
        <v>1.0125</v>
      </c>
      <c r="S146" s="1">
        <f ca="1" t="shared" si="8"/>
        <v>1.265625</v>
      </c>
      <c r="T146" s="1">
        <f ca="1" t="shared" si="9"/>
        <v>1.265625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1.06</v>
      </c>
      <c r="R147" s="1">
        <f ca="1" t="shared" si="7"/>
        <v>1.06</v>
      </c>
      <c r="S147" s="1">
        <f ca="1" t="shared" si="8"/>
        <v>1.06</v>
      </c>
      <c r="T147" s="1">
        <f ca="1" t="shared" si="9"/>
        <v>0.901</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0.59</v>
      </c>
      <c r="R148" s="1">
        <f ca="1" t="shared" si="7"/>
        <v>0.59</v>
      </c>
      <c r="S148" s="1">
        <f ca="1" t="shared" si="8"/>
        <v>0.7375</v>
      </c>
      <c r="T148" s="1">
        <f ca="1" t="shared" si="9"/>
        <v>0.626875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0.67</v>
      </c>
      <c r="R149" s="1">
        <f ca="1" t="shared" si="7"/>
        <v>0.67</v>
      </c>
      <c r="S149" s="1">
        <f ca="1" t="shared" si="8"/>
        <v>0.8375</v>
      </c>
      <c r="T149" s="1">
        <f ca="1" t="shared" si="9"/>
        <v>0.711875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1.04</v>
      </c>
      <c r="R150" s="1">
        <f ca="1" t="shared" si="7"/>
        <v>1.04</v>
      </c>
      <c r="S150" s="1">
        <f ca="1" t="shared" si="8"/>
        <v>1.3</v>
      </c>
      <c r="T150" s="1">
        <f ca="1" t="shared" si="9"/>
        <v>1.105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0.65</v>
      </c>
      <c r="R151" s="1">
        <f ca="1" t="shared" si="7"/>
        <v>0.65</v>
      </c>
      <c r="S151" s="1">
        <f ca="1" t="shared" si="8"/>
        <v>0.65</v>
      </c>
      <c r="T151" s="1">
        <f ca="1" t="shared" si="9"/>
        <v>0.65</v>
      </c>
      <c r="U151" s="1">
        <f>RANK(W151,W1:W1002,0)</f>
        <v>146</v>
      </c>
      <c r="V151" s="1">
        <v>146</v>
      </c>
      <c r="W151" s="1">
        <v>1.225</v>
      </c>
    </row>
    <row r="152" ht="15.75" customHeight="1" spans="1:23">
      <c r="A152" s="14" t="s">
        <v>977</v>
      </c>
      <c r="B152" s="14" t="s">
        <v>978</v>
      </c>
      <c r="C152" s="14" t="s">
        <v>100</v>
      </c>
      <c r="D152" s="14" t="s">
        <v>127</v>
      </c>
      <c r="E152" s="14" t="s">
        <v>979</v>
      </c>
      <c r="F152" s="15"/>
      <c r="G152" s="14" t="s">
        <v>92</v>
      </c>
      <c r="H152" s="14" t="s">
        <v>79</v>
      </c>
      <c r="I152" s="14" t="s">
        <v>80</v>
      </c>
      <c r="J152" s="14" t="s">
        <v>93</v>
      </c>
      <c r="K152" s="18">
        <v>17</v>
      </c>
      <c r="L152" s="14" t="s">
        <v>980</v>
      </c>
      <c r="M152" s="14" t="s">
        <v>981</v>
      </c>
      <c r="N152" s="14" t="s">
        <v>96</v>
      </c>
      <c r="O152" s="14" t="s">
        <v>85</v>
      </c>
      <c r="P152" s="14" t="s">
        <v>178</v>
      </c>
      <c r="Q152" s="1">
        <f ca="1" t="shared" si="0"/>
        <v>0.41</v>
      </c>
      <c r="R152" s="1">
        <f ca="1" t="shared" si="7"/>
        <v>0.41</v>
      </c>
      <c r="S152" s="1">
        <f ca="1" t="shared" si="8"/>
        <v>0.41</v>
      </c>
      <c r="T152" s="1">
        <f ca="1" t="shared" si="9"/>
        <v>0.3485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1.08</v>
      </c>
      <c r="R153" s="1">
        <f ca="1" t="shared" si="7"/>
        <v>1.35</v>
      </c>
      <c r="S153" s="1">
        <f ca="1" t="shared" si="8"/>
        <v>1.35</v>
      </c>
      <c r="T153" s="1">
        <f ca="1" t="shared" si="9"/>
        <v>1.35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1.08</v>
      </c>
      <c r="R154" s="1">
        <f ca="1" t="shared" si="7"/>
        <v>1.35</v>
      </c>
      <c r="S154" s="1">
        <f ca="1" t="shared" si="8"/>
        <v>1.35</v>
      </c>
      <c r="T154" s="1">
        <f ca="1" t="shared" si="9"/>
        <v>1.35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0.49</v>
      </c>
      <c r="R155" s="1">
        <f ca="1" t="shared" si="7"/>
        <v>0.6125</v>
      </c>
      <c r="S155" s="1">
        <f ca="1" t="shared" si="8"/>
        <v>0.765625</v>
      </c>
      <c r="T155" s="1">
        <f ca="1" t="shared" si="9"/>
        <v>0.65078125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1.06</v>
      </c>
      <c r="R156" s="1">
        <f ca="1" t="shared" si="7"/>
        <v>1.06</v>
      </c>
      <c r="S156" s="1">
        <f ca="1" t="shared" si="8"/>
        <v>1.06</v>
      </c>
      <c r="T156" s="1">
        <f ca="1" t="shared" si="9"/>
        <v>0.901</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1.02</v>
      </c>
      <c r="R157" s="1">
        <f ca="1" t="shared" si="7"/>
        <v>1.02</v>
      </c>
      <c r="S157" s="1">
        <f ca="1" t="shared" si="8"/>
        <v>1.02</v>
      </c>
      <c r="T157" s="1">
        <f ca="1" t="shared" si="9"/>
        <v>0.867</v>
      </c>
      <c r="U157" s="1">
        <f>RANK(W157,W1:W1002,0)</f>
        <v>155</v>
      </c>
      <c r="V157" s="1">
        <v>155</v>
      </c>
      <c r="W157" s="1">
        <v>1.2</v>
      </c>
    </row>
    <row r="158" ht="15.75" customHeight="1" spans="1:23">
      <c r="A158" s="14" t="s">
        <v>1010</v>
      </c>
      <c r="B158" s="15"/>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0.42</v>
      </c>
      <c r="R158" s="1">
        <f ca="1" t="shared" si="7"/>
        <v>0.525</v>
      </c>
      <c r="S158" s="1">
        <f ca="1" t="shared" si="8"/>
        <v>0.65625</v>
      </c>
      <c r="T158" s="1">
        <f ca="1" t="shared" si="9"/>
        <v>0.5578125</v>
      </c>
      <c r="U158" s="1">
        <f>RANK(W158,W1:W1002,0)</f>
        <v>155</v>
      </c>
      <c r="V158" s="1">
        <v>155</v>
      </c>
      <c r="W158" s="1">
        <v>1.2</v>
      </c>
    </row>
    <row r="159" ht="15.75" customHeight="1" spans="1:23">
      <c r="A159" s="14" t="s">
        <v>1014</v>
      </c>
      <c r="B159" s="14" t="s">
        <v>1015</v>
      </c>
      <c r="C159" s="14" t="s">
        <v>100</v>
      </c>
      <c r="D159" s="14" t="s">
        <v>899</v>
      </c>
      <c r="E159" s="16">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0.65</v>
      </c>
      <c r="R159" s="1">
        <f ca="1" t="shared" si="7"/>
        <v>0.65</v>
      </c>
      <c r="S159" s="1">
        <f ca="1" t="shared" si="8"/>
        <v>0.8125</v>
      </c>
      <c r="T159" s="1">
        <f ca="1" t="shared" si="9"/>
        <v>0.690625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0.56</v>
      </c>
      <c r="R160" s="1">
        <f ca="1" t="shared" si="7"/>
        <v>0.56</v>
      </c>
      <c r="S160" s="1">
        <f ca="1" t="shared" si="8"/>
        <v>0.7</v>
      </c>
      <c r="T160" s="1">
        <f ca="1" t="shared" si="9"/>
        <v>0.595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0.91</v>
      </c>
      <c r="R161" s="1">
        <f ca="1" t="shared" si="7"/>
        <v>1.1375</v>
      </c>
      <c r="S161" s="1">
        <f ca="1" t="shared" si="8"/>
        <v>1.421875</v>
      </c>
      <c r="T161" s="1">
        <f ca="1" t="shared" si="9"/>
        <v>1.20859375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0.67</v>
      </c>
      <c r="R162" s="1">
        <f ca="1" t="shared" si="7"/>
        <v>0.67</v>
      </c>
      <c r="S162" s="1">
        <f ca="1" t="shared" si="8"/>
        <v>0.8375</v>
      </c>
      <c r="T162" s="1">
        <f ca="1" t="shared" si="9"/>
        <v>0.8375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0.71</v>
      </c>
      <c r="R163" s="1">
        <f ca="1" t="shared" si="7"/>
        <v>0.71</v>
      </c>
      <c r="S163" s="1">
        <f ca="1" t="shared" si="8"/>
        <v>0.8875</v>
      </c>
      <c r="T163" s="1">
        <f ca="1" t="shared" si="9"/>
        <v>0.8875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0.93</v>
      </c>
      <c r="R164" s="1">
        <f ca="1" t="shared" si="7"/>
        <v>1.1625</v>
      </c>
      <c r="S164" s="1">
        <f ca="1" t="shared" si="8"/>
        <v>1.453125</v>
      </c>
      <c r="T164" s="1">
        <f ca="1" t="shared" si="9"/>
        <v>1.23515625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0.85</v>
      </c>
      <c r="R165" s="1">
        <f ca="1" t="shared" si="7"/>
        <v>1.0625</v>
      </c>
      <c r="S165" s="1">
        <f ca="1" t="shared" si="8"/>
        <v>1.0625</v>
      </c>
      <c r="T165" s="1">
        <f ca="1" t="shared" si="9"/>
        <v>1.0625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1.08</v>
      </c>
      <c r="R166" s="1">
        <f ca="1" t="shared" si="7"/>
        <v>1.35</v>
      </c>
      <c r="S166" s="1">
        <f ca="1" t="shared" si="8"/>
        <v>1.6875</v>
      </c>
      <c r="T166" s="1">
        <f ca="1" t="shared" si="9"/>
        <v>1.6875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0.93</v>
      </c>
      <c r="R167" s="1">
        <f ca="1" t="shared" si="7"/>
        <v>1.1625</v>
      </c>
      <c r="S167" s="1">
        <f ca="1" t="shared" si="8"/>
        <v>1.453125</v>
      </c>
      <c r="T167" s="1">
        <f ca="1" t="shared" si="9"/>
        <v>1.23515625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0.66</v>
      </c>
      <c r="R168" s="1">
        <f ca="1" t="shared" si="7"/>
        <v>0.66</v>
      </c>
      <c r="S168" s="1">
        <f ca="1" t="shared" si="8"/>
        <v>0.825</v>
      </c>
      <c r="T168" s="1">
        <f ca="1" t="shared" si="9"/>
        <v>0.70125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1.09</v>
      </c>
      <c r="R169" s="1">
        <f ca="1" t="shared" si="7"/>
        <v>1.09</v>
      </c>
      <c r="S169" s="1">
        <f ca="1" t="shared" si="8"/>
        <v>1.09</v>
      </c>
      <c r="T169" s="1">
        <f ca="1" t="shared" si="9"/>
        <v>1.09</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0.83</v>
      </c>
      <c r="R170" s="1">
        <f ca="1" t="shared" si="7"/>
        <v>1.0375</v>
      </c>
      <c r="S170" s="1">
        <f ca="1" t="shared" si="8"/>
        <v>1.0375</v>
      </c>
      <c r="T170" s="1">
        <f ca="1" t="shared" si="9"/>
        <v>0.881875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0.72</v>
      </c>
      <c r="R171" s="1">
        <f ca="1" t="shared" si="7"/>
        <v>0.72</v>
      </c>
      <c r="S171" s="1">
        <f ca="1" t="shared" si="8"/>
        <v>0.9</v>
      </c>
      <c r="T171" s="1">
        <f ca="1" t="shared" si="9"/>
        <v>0.9</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1.06</v>
      </c>
      <c r="R172" s="1">
        <f ca="1" t="shared" si="7"/>
        <v>1.06</v>
      </c>
      <c r="S172" s="1">
        <f ca="1" t="shared" si="8"/>
        <v>1.06</v>
      </c>
      <c r="T172" s="1">
        <f ca="1" t="shared" si="9"/>
        <v>1.06</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1.03</v>
      </c>
      <c r="R173" s="1">
        <f ca="1" t="shared" si="7"/>
        <v>1.03</v>
      </c>
      <c r="S173" s="1">
        <f ca="1" t="shared" si="8"/>
        <v>1.2875</v>
      </c>
      <c r="T173" s="1">
        <f ca="1" t="shared" si="9"/>
        <v>1.2875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0.81</v>
      </c>
      <c r="R174" s="1">
        <f ca="1" t="shared" si="7"/>
        <v>1.0125</v>
      </c>
      <c r="S174" s="1">
        <f ca="1" t="shared" si="8"/>
        <v>1.265625</v>
      </c>
      <c r="T174" s="1">
        <f ca="1" t="shared" si="9"/>
        <v>1.07578125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0.82</v>
      </c>
      <c r="R175" s="1">
        <f ca="1" t="shared" si="7"/>
        <v>1.025</v>
      </c>
      <c r="S175" s="1">
        <f ca="1" t="shared" si="8"/>
        <v>1.025</v>
      </c>
      <c r="T175" s="1">
        <f ca="1" t="shared" si="9"/>
        <v>0.87125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0.56</v>
      </c>
      <c r="R176" s="1">
        <f ca="1" t="shared" si="7"/>
        <v>0.7</v>
      </c>
      <c r="S176" s="1">
        <f ca="1" t="shared" si="8"/>
        <v>0.7</v>
      </c>
      <c r="T176" s="1">
        <f ca="1" t="shared" si="9"/>
        <v>0.7</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0.41</v>
      </c>
      <c r="R177" s="1">
        <f ca="1" t="shared" si="7"/>
        <v>0.41</v>
      </c>
      <c r="S177" s="1">
        <f ca="1" t="shared" si="8"/>
        <v>0.41</v>
      </c>
      <c r="T177" s="1">
        <f ca="1" t="shared" si="9"/>
        <v>0.3485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0.75</v>
      </c>
      <c r="R178" s="1">
        <f ca="1" t="shared" si="7"/>
        <v>0.75</v>
      </c>
      <c r="S178" s="1">
        <f ca="1" t="shared" si="8"/>
        <v>0.9375</v>
      </c>
      <c r="T178" s="1">
        <f ca="1" t="shared" si="9"/>
        <v>0.9375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0.82</v>
      </c>
      <c r="R179" s="1">
        <f ca="1" t="shared" si="7"/>
        <v>1.025</v>
      </c>
      <c r="S179" s="1">
        <f ca="1" t="shared" si="8"/>
        <v>1.025</v>
      </c>
      <c r="T179" s="1">
        <f ca="1" t="shared" si="9"/>
        <v>1.025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0.85</v>
      </c>
      <c r="R180" s="1">
        <f ca="1" t="shared" si="7"/>
        <v>0.85</v>
      </c>
      <c r="S180" s="1">
        <f ca="1" t="shared" si="8"/>
        <v>1.0625</v>
      </c>
      <c r="T180" s="1">
        <f ca="1" t="shared" si="9"/>
        <v>0.903125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0.67</v>
      </c>
      <c r="R181" s="1">
        <f ca="1" t="shared" si="7"/>
        <v>0.8375</v>
      </c>
      <c r="S181" s="1">
        <f ca="1" t="shared" si="8"/>
        <v>1.046875</v>
      </c>
      <c r="T181" s="1">
        <f ca="1" t="shared" si="9"/>
        <v>0.88984375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0.68</v>
      </c>
      <c r="R182" s="1">
        <f ca="1" t="shared" si="7"/>
        <v>0.68</v>
      </c>
      <c r="S182" s="1">
        <f ca="1" t="shared" si="8"/>
        <v>0.85</v>
      </c>
      <c r="T182" s="1">
        <f ca="1" t="shared" si="9"/>
        <v>0.7225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1.05</v>
      </c>
      <c r="R183" s="1">
        <f ca="1" t="shared" si="7"/>
        <v>1.05</v>
      </c>
      <c r="S183" s="1">
        <f ca="1" t="shared" si="8"/>
        <v>1.3125</v>
      </c>
      <c r="T183" s="1">
        <f ca="1" t="shared" si="9"/>
        <v>1.3125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0.7</v>
      </c>
      <c r="R184" s="1">
        <f ca="1" t="shared" si="7"/>
        <v>0.7</v>
      </c>
      <c r="S184" s="1">
        <f ca="1" t="shared" si="8"/>
        <v>0.7</v>
      </c>
      <c r="T184" s="1">
        <f ca="1" t="shared" si="9"/>
        <v>0.595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0.66</v>
      </c>
      <c r="R185" s="1">
        <f ca="1" t="shared" si="7"/>
        <v>0.825</v>
      </c>
      <c r="S185" s="1">
        <f ca="1" t="shared" si="8"/>
        <v>0.825</v>
      </c>
      <c r="T185" s="1">
        <f ca="1" t="shared" si="9"/>
        <v>0.825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0.41</v>
      </c>
      <c r="R186" s="1">
        <f ca="1" t="shared" si="7"/>
        <v>0.5125</v>
      </c>
      <c r="S186" s="1">
        <f ca="1" t="shared" si="8"/>
        <v>0.5125</v>
      </c>
      <c r="T186" s="1">
        <f ca="1" t="shared" si="9"/>
        <v>0.435625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0.44</v>
      </c>
      <c r="R187" s="1">
        <f ca="1" t="shared" si="7"/>
        <v>0.44</v>
      </c>
      <c r="S187" s="1">
        <f ca="1" t="shared" si="8"/>
        <v>0.55</v>
      </c>
      <c r="T187" s="1">
        <f ca="1" t="shared" si="9"/>
        <v>0.4675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0.62</v>
      </c>
      <c r="R188" s="1">
        <f ca="1" t="shared" si="7"/>
        <v>0.775</v>
      </c>
      <c r="S188" s="1">
        <f ca="1" t="shared" si="8"/>
        <v>0.96875</v>
      </c>
      <c r="T188" s="1">
        <f ca="1" t="shared" si="9"/>
        <v>0.96875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0.72</v>
      </c>
      <c r="R189" s="1">
        <f ca="1" t="shared" si="7"/>
        <v>0.72</v>
      </c>
      <c r="S189" s="1">
        <f ca="1" t="shared" si="8"/>
        <v>0.9</v>
      </c>
      <c r="T189" s="1">
        <f ca="1" t="shared" si="9"/>
        <v>0.9</v>
      </c>
      <c r="U189" s="1">
        <f>RANK(W189,W1:W1002,0)</f>
        <v>181</v>
      </c>
      <c r="V189" s="1">
        <v>181</v>
      </c>
      <c r="W189" s="1">
        <v>1.158125</v>
      </c>
    </row>
    <row r="190" ht="15.75" customHeight="1" spans="1:23">
      <c r="A190" s="14" t="s">
        <v>1177</v>
      </c>
      <c r="B190" s="14" t="s">
        <v>1178</v>
      </c>
      <c r="C190" s="14" t="s">
        <v>100</v>
      </c>
      <c r="D190" s="14" t="s">
        <v>1179</v>
      </c>
      <c r="E190" s="16">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0.43</v>
      </c>
      <c r="R190" s="1">
        <f ca="1" t="shared" si="7"/>
        <v>0.5375</v>
      </c>
      <c r="S190" s="1">
        <f ca="1" t="shared" si="8"/>
        <v>0.5375</v>
      </c>
      <c r="T190" s="1">
        <f ca="1" t="shared" si="9"/>
        <v>0.456875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0.95</v>
      </c>
      <c r="R191" s="1">
        <f ca="1" t="shared" si="7"/>
        <v>0.95</v>
      </c>
      <c r="S191" s="1">
        <f ca="1" t="shared" si="8"/>
        <v>1.1875</v>
      </c>
      <c r="T191" s="1">
        <f ca="1" t="shared" si="9"/>
        <v>1.1875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0.79</v>
      </c>
      <c r="R192" s="1">
        <f ca="1" t="shared" si="7"/>
        <v>0.79</v>
      </c>
      <c r="S192" s="1">
        <f ca="1" t="shared" si="8"/>
        <v>0.9875</v>
      </c>
      <c r="T192" s="1">
        <f ca="1" t="shared" si="9"/>
        <v>0.9875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0.81</v>
      </c>
      <c r="R193" s="1">
        <f ca="1" t="shared" si="7"/>
        <v>0.81</v>
      </c>
      <c r="S193" s="1">
        <f ca="1" t="shared" si="8"/>
        <v>1.0125</v>
      </c>
      <c r="T193" s="1">
        <f ca="1" t="shared" si="9"/>
        <v>1.0125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0.82</v>
      </c>
      <c r="R194" s="1">
        <f ca="1" t="shared" si="7"/>
        <v>1.025</v>
      </c>
      <c r="S194" s="1">
        <f ca="1" t="shared" si="8"/>
        <v>1.025</v>
      </c>
      <c r="T194" s="1">
        <f ca="1" t="shared" si="9"/>
        <v>0.87125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1</v>
      </c>
      <c r="R195" s="1">
        <f ca="1" t="shared" ref="R195:R258" si="10">Q195*(IF(J195="Yes",1.25,1))</f>
        <v>1</v>
      </c>
      <c r="S195" s="1">
        <f ca="1" t="shared" ref="S195:S258" si="11">R195*(IF(OR(VALUE(P195)&gt;8,VALUE(D195)&gt;80),1.25,1))</f>
        <v>1</v>
      </c>
      <c r="T195" s="1">
        <f ca="1" t="shared" ref="T195:T258" si="12">S195*(IF(H195="Mass Customer",0.85,1))</f>
        <v>1</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0.52</v>
      </c>
      <c r="R196" s="1">
        <f ca="1" t="shared" si="10"/>
        <v>0.52</v>
      </c>
      <c r="S196" s="1">
        <f ca="1" t="shared" si="11"/>
        <v>0.65</v>
      </c>
      <c r="T196" s="1">
        <f ca="1" t="shared" si="12"/>
        <v>0.5525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0.82</v>
      </c>
      <c r="R197" s="1">
        <f ca="1" t="shared" si="10"/>
        <v>1.025</v>
      </c>
      <c r="S197" s="1">
        <f ca="1" t="shared" si="11"/>
        <v>1.28125</v>
      </c>
      <c r="T197" s="1">
        <f ca="1" t="shared" si="12"/>
        <v>1.0890625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1.04</v>
      </c>
      <c r="R198" s="1">
        <f ca="1" t="shared" si="10"/>
        <v>1.04</v>
      </c>
      <c r="S198" s="1">
        <f ca="1" t="shared" si="11"/>
        <v>1.04</v>
      </c>
      <c r="T198" s="1">
        <f ca="1" t="shared" si="12"/>
        <v>1.04</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0.73</v>
      </c>
      <c r="R199" s="1">
        <f ca="1" t="shared" si="10"/>
        <v>0.73</v>
      </c>
      <c r="S199" s="1">
        <f ca="1" t="shared" si="11"/>
        <v>0.9125</v>
      </c>
      <c r="T199" s="1">
        <f ca="1" t="shared" si="12"/>
        <v>0.9125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0.68</v>
      </c>
      <c r="R200" s="1">
        <f ca="1" t="shared" si="10"/>
        <v>0.68</v>
      </c>
      <c r="S200" s="1">
        <f ca="1" t="shared" si="11"/>
        <v>0.85</v>
      </c>
      <c r="T200" s="1">
        <f ca="1" t="shared" si="12"/>
        <v>0.85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0.59</v>
      </c>
      <c r="R201" s="1">
        <f ca="1" t="shared" si="10"/>
        <v>0.59</v>
      </c>
      <c r="S201" s="1">
        <f ca="1" t="shared" si="11"/>
        <v>0.59</v>
      </c>
      <c r="T201" s="1">
        <f ca="1" t="shared" si="12"/>
        <v>0.59</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0.45</v>
      </c>
      <c r="R202" s="1">
        <f ca="1" t="shared" si="10"/>
        <v>0.5625</v>
      </c>
      <c r="S202" s="1">
        <f ca="1" t="shared" si="11"/>
        <v>0.5625</v>
      </c>
      <c r="T202" s="1">
        <f ca="1" t="shared" si="12"/>
        <v>0.5625</v>
      </c>
      <c r="U202" s="1">
        <f>RANK(W202,W1:W1002,0)</f>
        <v>195</v>
      </c>
      <c r="V202" s="1">
        <v>195</v>
      </c>
      <c r="W202" s="1">
        <v>1.1475</v>
      </c>
    </row>
    <row r="203" ht="15.75" customHeight="1" spans="1:23">
      <c r="A203" s="14" t="s">
        <v>1239</v>
      </c>
      <c r="B203" s="14" t="s">
        <v>1240</v>
      </c>
      <c r="C203" s="14" t="s">
        <v>74</v>
      </c>
      <c r="D203" s="14" t="s">
        <v>305</v>
      </c>
      <c r="E203" s="14" t="s">
        <v>1241</v>
      </c>
      <c r="F203" s="15"/>
      <c r="G203" s="14" t="s">
        <v>250</v>
      </c>
      <c r="H203" s="14" t="s">
        <v>79</v>
      </c>
      <c r="I203" s="14" t="s">
        <v>80</v>
      </c>
      <c r="J203" s="14" t="s">
        <v>81</v>
      </c>
      <c r="K203" s="18">
        <v>13</v>
      </c>
      <c r="L203" s="14" t="s">
        <v>1242</v>
      </c>
      <c r="M203" s="14" t="s">
        <v>976</v>
      </c>
      <c r="N203" s="14" t="s">
        <v>107</v>
      </c>
      <c r="O203" s="14" t="s">
        <v>85</v>
      </c>
      <c r="P203" s="14" t="s">
        <v>134</v>
      </c>
      <c r="Q203" s="1">
        <f ca="1" t="shared" si="0"/>
        <v>0.51</v>
      </c>
      <c r="R203" s="1">
        <f ca="1" t="shared" si="10"/>
        <v>0.6375</v>
      </c>
      <c r="S203" s="1">
        <f ca="1" t="shared" si="11"/>
        <v>0.6375</v>
      </c>
      <c r="T203" s="1">
        <f ca="1" t="shared" si="12"/>
        <v>0.541875</v>
      </c>
      <c r="U203" s="1">
        <f>RANK(W203,W1:W1002,0)</f>
        <v>201</v>
      </c>
      <c r="V203" s="1">
        <v>201</v>
      </c>
      <c r="W203" s="1">
        <v>1.1421875</v>
      </c>
    </row>
    <row r="204" ht="15.75" customHeight="1" spans="1:23">
      <c r="A204" s="14" t="s">
        <v>1243</v>
      </c>
      <c r="B204" s="14" t="s">
        <v>1244</v>
      </c>
      <c r="C204" s="14" t="s">
        <v>100</v>
      </c>
      <c r="D204" s="14" t="s">
        <v>286</v>
      </c>
      <c r="E204" s="14" t="s">
        <v>1245</v>
      </c>
      <c r="F204" s="15"/>
      <c r="G204" s="14" t="s">
        <v>191</v>
      </c>
      <c r="H204" s="14" t="s">
        <v>79</v>
      </c>
      <c r="I204" s="14" t="s">
        <v>80</v>
      </c>
      <c r="J204" s="14" t="s">
        <v>93</v>
      </c>
      <c r="K204" s="18">
        <v>15</v>
      </c>
      <c r="L204" s="14" t="s">
        <v>1246</v>
      </c>
      <c r="M204" s="14" t="s">
        <v>1201</v>
      </c>
      <c r="N204" s="14" t="s">
        <v>96</v>
      </c>
      <c r="O204" s="14" t="s">
        <v>85</v>
      </c>
      <c r="P204" s="14" t="s">
        <v>178</v>
      </c>
      <c r="Q204" s="1">
        <f ca="1" t="shared" si="0"/>
        <v>0.41</v>
      </c>
      <c r="R204" s="1">
        <f ca="1" t="shared" si="10"/>
        <v>0.41</v>
      </c>
      <c r="S204" s="1">
        <f ca="1" t="shared" si="11"/>
        <v>0.5125</v>
      </c>
      <c r="T204" s="1">
        <f ca="1" t="shared" si="12"/>
        <v>0.435625</v>
      </c>
      <c r="U204" s="1">
        <f>RANK(W204,W1:W1002,0)</f>
        <v>202</v>
      </c>
      <c r="V204" s="1">
        <v>202</v>
      </c>
      <c r="W204" s="1">
        <v>1.140625</v>
      </c>
    </row>
    <row r="205" ht="15.75" customHeight="1" spans="1:23">
      <c r="A205" s="14" t="s">
        <v>1247</v>
      </c>
      <c r="B205" s="15"/>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0.41</v>
      </c>
      <c r="R205" s="1">
        <f ca="1" t="shared" si="10"/>
        <v>0.5125</v>
      </c>
      <c r="S205" s="1">
        <f ca="1" t="shared" si="11"/>
        <v>0.640625</v>
      </c>
      <c r="T205" s="1">
        <f ca="1" t="shared" si="12"/>
        <v>0.640625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0.98</v>
      </c>
      <c r="R206" s="1">
        <f ca="1" t="shared" si="10"/>
        <v>1.225</v>
      </c>
      <c r="S206" s="1">
        <f ca="1" t="shared" si="11"/>
        <v>1.225</v>
      </c>
      <c r="T206" s="1">
        <f ca="1" t="shared" si="12"/>
        <v>1.04125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0.92</v>
      </c>
      <c r="R207" s="1">
        <f ca="1" t="shared" si="10"/>
        <v>0.92</v>
      </c>
      <c r="S207" s="1">
        <f ca="1" t="shared" si="11"/>
        <v>0.92</v>
      </c>
      <c r="T207" s="1">
        <f ca="1" t="shared" si="12"/>
        <v>0.782</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0.43</v>
      </c>
      <c r="R208" s="1">
        <f ca="1" t="shared" si="10"/>
        <v>0.5375</v>
      </c>
      <c r="S208" s="1">
        <f ca="1" t="shared" si="11"/>
        <v>0.5375</v>
      </c>
      <c r="T208" s="1">
        <f ca="1" t="shared" si="12"/>
        <v>0.5375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1.02</v>
      </c>
      <c r="R209" s="1">
        <f ca="1" t="shared" si="10"/>
        <v>1.02</v>
      </c>
      <c r="S209" s="1">
        <f ca="1" t="shared" si="11"/>
        <v>1.02</v>
      </c>
      <c r="T209" s="1">
        <f ca="1" t="shared" si="12"/>
        <v>1.02</v>
      </c>
      <c r="U209" s="1">
        <f>RANK(W209,W1:W1002,0)</f>
        <v>206</v>
      </c>
      <c r="V209" s="1">
        <v>206</v>
      </c>
      <c r="W209" s="1">
        <v>1.1375</v>
      </c>
    </row>
    <row r="210" ht="15.75" customHeight="1" spans="1:23">
      <c r="A210" s="14" t="s">
        <v>1272</v>
      </c>
      <c r="B210" s="14" t="s">
        <v>1273</v>
      </c>
      <c r="C210" s="14" t="s">
        <v>100</v>
      </c>
      <c r="D210" s="14" t="s">
        <v>305</v>
      </c>
      <c r="E210" s="14" t="s">
        <v>1274</v>
      </c>
      <c r="F210" s="15"/>
      <c r="G210" s="14" t="s">
        <v>250</v>
      </c>
      <c r="H210" s="14" t="s">
        <v>79</v>
      </c>
      <c r="I210" s="14" t="s">
        <v>80</v>
      </c>
      <c r="J210" s="14" t="s">
        <v>81</v>
      </c>
      <c r="K210" s="18">
        <v>11</v>
      </c>
      <c r="L210" s="14" t="s">
        <v>1275</v>
      </c>
      <c r="M210" s="14" t="s">
        <v>358</v>
      </c>
      <c r="N210" s="14" t="s">
        <v>96</v>
      </c>
      <c r="O210" s="14" t="s">
        <v>85</v>
      </c>
      <c r="P210" s="14" t="s">
        <v>134</v>
      </c>
      <c r="Q210" s="1">
        <f ca="1" t="shared" si="0"/>
        <v>0.66</v>
      </c>
      <c r="R210" s="1">
        <f ca="1" t="shared" si="10"/>
        <v>0.825</v>
      </c>
      <c r="S210" s="1">
        <f ca="1" t="shared" si="11"/>
        <v>0.825</v>
      </c>
      <c r="T210" s="1">
        <f ca="1" t="shared" si="12"/>
        <v>0.70125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0.67</v>
      </c>
      <c r="R211" s="1">
        <f ca="1" t="shared" si="10"/>
        <v>0.67</v>
      </c>
      <c r="S211" s="1">
        <f ca="1" t="shared" si="11"/>
        <v>0.8375</v>
      </c>
      <c r="T211" s="1">
        <f ca="1" t="shared" si="12"/>
        <v>0.8375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1</v>
      </c>
      <c r="R212" s="1">
        <f ca="1" t="shared" si="10"/>
        <v>1</v>
      </c>
      <c r="S212" s="1">
        <f ca="1" t="shared" si="11"/>
        <v>1.25</v>
      </c>
      <c r="T212" s="1">
        <f ca="1" t="shared" si="12"/>
        <v>1.25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0.91</v>
      </c>
      <c r="R213" s="1">
        <f ca="1" t="shared" si="10"/>
        <v>0.91</v>
      </c>
      <c r="S213" s="1">
        <f ca="1" t="shared" si="11"/>
        <v>1.1375</v>
      </c>
      <c r="T213" s="1">
        <f ca="1" t="shared" si="12"/>
        <v>0.966875</v>
      </c>
      <c r="U213" s="1">
        <f>RANK(W213,W1:W1002,0)</f>
        <v>206</v>
      </c>
      <c r="V213" s="1">
        <v>206</v>
      </c>
      <c r="W213" s="1">
        <v>1.1375</v>
      </c>
    </row>
    <row r="214" ht="15.75" customHeight="1" spans="1:23">
      <c r="A214" s="14" t="s">
        <v>1290</v>
      </c>
      <c r="B214" s="14" t="s">
        <v>1291</v>
      </c>
      <c r="C214" s="14" t="s">
        <v>74</v>
      </c>
      <c r="D214" s="14" t="s">
        <v>532</v>
      </c>
      <c r="E214" s="14" t="s">
        <v>1292</v>
      </c>
      <c r="F214" s="15"/>
      <c r="G214" s="14" t="s">
        <v>191</v>
      </c>
      <c r="H214" s="14" t="s">
        <v>131</v>
      </c>
      <c r="I214" s="14" t="s">
        <v>80</v>
      </c>
      <c r="J214" s="14" t="s">
        <v>81</v>
      </c>
      <c r="K214" s="18">
        <v>5</v>
      </c>
      <c r="L214" s="14" t="s">
        <v>1293</v>
      </c>
      <c r="M214" s="14" t="s">
        <v>511</v>
      </c>
      <c r="N214" s="14" t="s">
        <v>96</v>
      </c>
      <c r="O214" s="14" t="s">
        <v>85</v>
      </c>
      <c r="P214" s="14" t="s">
        <v>178</v>
      </c>
      <c r="Q214" s="1">
        <f ca="1" t="shared" si="0"/>
        <v>0.43</v>
      </c>
      <c r="R214" s="1">
        <f ca="1" t="shared" si="10"/>
        <v>0.5375</v>
      </c>
      <c r="S214" s="1">
        <f ca="1" t="shared" si="11"/>
        <v>0.671875</v>
      </c>
      <c r="T214" s="1">
        <f ca="1" t="shared" si="12"/>
        <v>0.671875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0.8</v>
      </c>
      <c r="R215" s="1">
        <f ca="1" t="shared" si="10"/>
        <v>0.8</v>
      </c>
      <c r="S215" s="1">
        <f ca="1" t="shared" si="11"/>
        <v>0.8</v>
      </c>
      <c r="T215" s="1">
        <f ca="1" t="shared" si="12"/>
        <v>0.68</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1.04</v>
      </c>
      <c r="R216" s="1">
        <f ca="1" t="shared" si="10"/>
        <v>1.04</v>
      </c>
      <c r="S216" s="1">
        <f ca="1" t="shared" si="11"/>
        <v>1.04</v>
      </c>
      <c r="T216" s="1">
        <f ca="1" t="shared" si="12"/>
        <v>1.04</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0.93</v>
      </c>
      <c r="R217" s="1">
        <f ca="1" t="shared" si="10"/>
        <v>1.1625</v>
      </c>
      <c r="S217" s="1">
        <f ca="1" t="shared" si="11"/>
        <v>1.1625</v>
      </c>
      <c r="T217" s="1">
        <f ca="1" t="shared" si="12"/>
        <v>0.988125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0.65</v>
      </c>
      <c r="R218" s="1">
        <f ca="1" t="shared" si="10"/>
        <v>0.65</v>
      </c>
      <c r="S218" s="1">
        <f ca="1" t="shared" si="11"/>
        <v>0.8125</v>
      </c>
      <c r="T218" s="1">
        <f ca="1" t="shared" si="12"/>
        <v>0.690625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0.46</v>
      </c>
      <c r="R219" s="1">
        <f ca="1" t="shared" si="10"/>
        <v>0.46</v>
      </c>
      <c r="S219" s="1">
        <f ca="1" t="shared" si="11"/>
        <v>0.46</v>
      </c>
      <c r="T219" s="1">
        <f ca="1" t="shared" si="12"/>
        <v>0.391</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0.93</v>
      </c>
      <c r="R220" s="1">
        <f ca="1" t="shared" si="10"/>
        <v>1.1625</v>
      </c>
      <c r="S220" s="1">
        <f ca="1" t="shared" si="11"/>
        <v>1.1625</v>
      </c>
      <c r="T220" s="1">
        <f ca="1" t="shared" si="12"/>
        <v>1.1625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0.51</v>
      </c>
      <c r="R221" s="1">
        <f ca="1" t="shared" si="10"/>
        <v>0.6375</v>
      </c>
      <c r="S221" s="1">
        <f ca="1" t="shared" si="11"/>
        <v>0.796875</v>
      </c>
      <c r="T221" s="1">
        <f ca="1" t="shared" si="12"/>
        <v>0.67734375</v>
      </c>
      <c r="U221" s="1">
        <f>RANK(W221,W1:W1002,0)</f>
        <v>219</v>
      </c>
      <c r="V221" s="1">
        <v>219</v>
      </c>
      <c r="W221" s="1">
        <v>1.125</v>
      </c>
    </row>
    <row r="222" ht="15.75" customHeight="1" spans="1:23">
      <c r="A222" s="14" t="s">
        <v>1330</v>
      </c>
      <c r="B222" s="14" t="s">
        <v>1331</v>
      </c>
      <c r="C222" s="14" t="s">
        <v>74</v>
      </c>
      <c r="D222" s="14" t="s">
        <v>134</v>
      </c>
      <c r="E222" s="14" t="s">
        <v>1332</v>
      </c>
      <c r="F222" s="15"/>
      <c r="G222" s="14" t="s">
        <v>161</v>
      </c>
      <c r="H222" s="14" t="s">
        <v>104</v>
      </c>
      <c r="I222" s="14" t="s">
        <v>80</v>
      </c>
      <c r="J222" s="14" t="s">
        <v>93</v>
      </c>
      <c r="K222" s="18">
        <v>3</v>
      </c>
      <c r="L222" s="14" t="s">
        <v>1333</v>
      </c>
      <c r="M222" s="14" t="s">
        <v>1065</v>
      </c>
      <c r="N222" s="14" t="s">
        <v>96</v>
      </c>
      <c r="O222" s="14" t="s">
        <v>85</v>
      </c>
      <c r="P222" s="14" t="s">
        <v>178</v>
      </c>
      <c r="Q222" s="1">
        <f ca="1" t="shared" si="0"/>
        <v>0.61</v>
      </c>
      <c r="R222" s="1">
        <f ca="1" t="shared" si="10"/>
        <v>0.61</v>
      </c>
      <c r="S222" s="1">
        <f ca="1" t="shared" si="11"/>
        <v>0.61</v>
      </c>
      <c r="T222" s="1">
        <f ca="1" t="shared" si="12"/>
        <v>0.61</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0.64</v>
      </c>
      <c r="R223" s="1">
        <f ca="1" t="shared" si="10"/>
        <v>0.8</v>
      </c>
      <c r="S223" s="1">
        <f ca="1" t="shared" si="11"/>
        <v>0.8</v>
      </c>
      <c r="T223" s="1">
        <f ca="1" t="shared" si="12"/>
        <v>0.68</v>
      </c>
      <c r="U223" s="1">
        <f>RANK(W223,W1:W1002,0)</f>
        <v>219</v>
      </c>
      <c r="V223" s="1">
        <v>219</v>
      </c>
      <c r="W223" s="1">
        <v>1.125</v>
      </c>
    </row>
    <row r="224" ht="15.75" customHeight="1" spans="1:23">
      <c r="A224" s="14" t="s">
        <v>1338</v>
      </c>
      <c r="B224" s="14" t="s">
        <v>1339</v>
      </c>
      <c r="C224" s="14" t="s">
        <v>74</v>
      </c>
      <c r="D224" s="14" t="s">
        <v>849</v>
      </c>
      <c r="E224" s="16">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0.92</v>
      </c>
      <c r="R224" s="1">
        <f ca="1" t="shared" si="10"/>
        <v>1.15</v>
      </c>
      <c r="S224" s="1">
        <f ca="1" t="shared" si="11"/>
        <v>1.4375</v>
      </c>
      <c r="T224" s="1">
        <f ca="1" t="shared" si="12"/>
        <v>1.221875</v>
      </c>
      <c r="U224" s="1">
        <f>RANK(W224,W1:W1002,0)</f>
        <v>219</v>
      </c>
      <c r="V224" s="1">
        <v>219</v>
      </c>
      <c r="W224" s="1">
        <v>1.125</v>
      </c>
    </row>
    <row r="225" ht="15.75" customHeight="1" spans="1:23">
      <c r="A225" s="14" t="s">
        <v>1342</v>
      </c>
      <c r="B225" s="14" t="s">
        <v>1343</v>
      </c>
      <c r="C225" s="14" t="s">
        <v>100</v>
      </c>
      <c r="D225" s="14" t="s">
        <v>299</v>
      </c>
      <c r="E225" s="14" t="s">
        <v>1344</v>
      </c>
      <c r="F225" s="15"/>
      <c r="G225" s="14" t="s">
        <v>250</v>
      </c>
      <c r="H225" s="14" t="s">
        <v>79</v>
      </c>
      <c r="I225" s="14" t="s">
        <v>80</v>
      </c>
      <c r="J225" s="14" t="s">
        <v>93</v>
      </c>
      <c r="K225" s="18">
        <v>18</v>
      </c>
      <c r="L225" s="14" t="s">
        <v>1345</v>
      </c>
      <c r="M225" s="14" t="s">
        <v>1346</v>
      </c>
      <c r="N225" s="14" t="s">
        <v>96</v>
      </c>
      <c r="O225" s="14" t="s">
        <v>85</v>
      </c>
      <c r="P225" s="14" t="s">
        <v>97</v>
      </c>
      <c r="Q225" s="1">
        <f ca="1" t="shared" si="0"/>
        <v>0.83</v>
      </c>
      <c r="R225" s="1">
        <f ca="1" t="shared" si="10"/>
        <v>0.83</v>
      </c>
      <c r="S225" s="1">
        <f ca="1" t="shared" si="11"/>
        <v>1.0375</v>
      </c>
      <c r="T225" s="1">
        <f ca="1" t="shared" si="12"/>
        <v>0.881875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0.92</v>
      </c>
      <c r="R226" s="1">
        <f ca="1" t="shared" si="10"/>
        <v>0.92</v>
      </c>
      <c r="S226" s="1">
        <f ca="1" t="shared" si="11"/>
        <v>0.92</v>
      </c>
      <c r="T226" s="1">
        <f ca="1" t="shared" si="12"/>
        <v>0.92</v>
      </c>
      <c r="U226" s="1">
        <f>RANK(W226,W1:W1002,0)</f>
        <v>223</v>
      </c>
      <c r="V226" s="1">
        <v>223</v>
      </c>
      <c r="W226" s="1">
        <v>1.115625</v>
      </c>
    </row>
    <row r="227" ht="15.75" customHeight="1" spans="1:23">
      <c r="A227" s="14" t="s">
        <v>1352</v>
      </c>
      <c r="B227" s="14" t="s">
        <v>1353</v>
      </c>
      <c r="C227" s="14" t="s">
        <v>74</v>
      </c>
      <c r="D227" s="14" t="s">
        <v>680</v>
      </c>
      <c r="E227" s="16">
        <v>28465</v>
      </c>
      <c r="F227" s="15"/>
      <c r="G227" s="14" t="s">
        <v>161</v>
      </c>
      <c r="H227" s="14" t="s">
        <v>79</v>
      </c>
      <c r="I227" s="14" t="s">
        <v>80</v>
      </c>
      <c r="J227" s="14" t="s">
        <v>93</v>
      </c>
      <c r="K227" s="18">
        <v>17</v>
      </c>
      <c r="L227" s="14" t="s">
        <v>1354</v>
      </c>
      <c r="M227" s="14" t="s">
        <v>1355</v>
      </c>
      <c r="N227" s="14" t="s">
        <v>84</v>
      </c>
      <c r="O227" s="14" t="s">
        <v>85</v>
      </c>
      <c r="P227" s="14" t="s">
        <v>116</v>
      </c>
      <c r="Q227" s="1">
        <f ca="1" t="shared" si="0"/>
        <v>0.82</v>
      </c>
      <c r="R227" s="1">
        <f ca="1" t="shared" si="10"/>
        <v>0.82</v>
      </c>
      <c r="S227" s="1">
        <f ca="1" t="shared" si="11"/>
        <v>1.025</v>
      </c>
      <c r="T227" s="1">
        <f ca="1" t="shared" si="12"/>
        <v>0.87125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0.67</v>
      </c>
      <c r="R228" s="1">
        <f ca="1" t="shared" si="10"/>
        <v>0.8375</v>
      </c>
      <c r="S228" s="1">
        <f ca="1" t="shared" si="11"/>
        <v>0.8375</v>
      </c>
      <c r="T228" s="1">
        <f ca="1" t="shared" si="12"/>
        <v>0.711875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0.86</v>
      </c>
      <c r="R229" s="1">
        <f ca="1" t="shared" si="10"/>
        <v>1.075</v>
      </c>
      <c r="S229" s="1">
        <f ca="1" t="shared" si="11"/>
        <v>1.34375</v>
      </c>
      <c r="T229" s="1">
        <f ca="1" t="shared" si="12"/>
        <v>1.34375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0.8</v>
      </c>
      <c r="R230" s="1">
        <f ca="1" t="shared" si="10"/>
        <v>0.8</v>
      </c>
      <c r="S230" s="1">
        <f ca="1" t="shared" si="11"/>
        <v>1</v>
      </c>
      <c r="T230" s="1">
        <f ca="1" t="shared" si="12"/>
        <v>1</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0.75</v>
      </c>
      <c r="R231" s="1">
        <f ca="1" t="shared" si="10"/>
        <v>0.75</v>
      </c>
      <c r="S231" s="1">
        <f ca="1" t="shared" si="11"/>
        <v>0.75</v>
      </c>
      <c r="T231" s="1">
        <f ca="1" t="shared" si="12"/>
        <v>0.6375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0.93</v>
      </c>
      <c r="R232" s="1">
        <f ca="1" t="shared" si="10"/>
        <v>1.1625</v>
      </c>
      <c r="S232" s="1">
        <f ca="1" t="shared" si="11"/>
        <v>1.1625</v>
      </c>
      <c r="T232" s="1">
        <f ca="1" t="shared" si="12"/>
        <v>1.1625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0.53</v>
      </c>
      <c r="R233" s="1">
        <f ca="1" t="shared" si="10"/>
        <v>0.6625</v>
      </c>
      <c r="S233" s="1">
        <f ca="1" t="shared" si="11"/>
        <v>0.828125</v>
      </c>
      <c r="T233" s="1">
        <f ca="1" t="shared" si="12"/>
        <v>0.70390625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1.05</v>
      </c>
      <c r="R234" s="1">
        <f ca="1" t="shared" si="10"/>
        <v>1.3125</v>
      </c>
      <c r="S234" s="1">
        <f ca="1" t="shared" si="11"/>
        <v>1.640625</v>
      </c>
      <c r="T234" s="1">
        <f ca="1" t="shared" si="12"/>
        <v>1.39453125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0.46</v>
      </c>
      <c r="R235" s="1">
        <f ca="1" t="shared" si="10"/>
        <v>0.46</v>
      </c>
      <c r="S235" s="1">
        <f ca="1" t="shared" si="11"/>
        <v>0.575</v>
      </c>
      <c r="T235" s="1">
        <f ca="1" t="shared" si="12"/>
        <v>0.48875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0.77</v>
      </c>
      <c r="R236" s="1">
        <f ca="1" t="shared" si="10"/>
        <v>0.77</v>
      </c>
      <c r="S236" s="1">
        <f ca="1" t="shared" si="11"/>
        <v>0.77</v>
      </c>
      <c r="T236" s="1">
        <f ca="1" t="shared" si="12"/>
        <v>0.6545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0.98</v>
      </c>
      <c r="R237" s="1">
        <f ca="1" t="shared" si="10"/>
        <v>1.225</v>
      </c>
      <c r="S237" s="1">
        <f ca="1" t="shared" si="11"/>
        <v>1.225</v>
      </c>
      <c r="T237" s="1">
        <f ca="1" t="shared" si="12"/>
        <v>1.04125</v>
      </c>
      <c r="U237" s="1">
        <f>RANK(W237,W1:W1002,0)</f>
        <v>233</v>
      </c>
      <c r="V237" s="1">
        <v>233</v>
      </c>
      <c r="W237" s="1">
        <v>1.1</v>
      </c>
    </row>
    <row r="238" ht="15.75" customHeight="1" spans="1:23">
      <c r="A238" s="14" t="s">
        <v>1406</v>
      </c>
      <c r="B238" s="14" t="s">
        <v>1407</v>
      </c>
      <c r="C238" s="14" t="s">
        <v>74</v>
      </c>
      <c r="D238" s="14" t="s">
        <v>1408</v>
      </c>
      <c r="E238" s="14" t="s">
        <v>1409</v>
      </c>
      <c r="F238" s="15"/>
      <c r="G238" s="14" t="s">
        <v>191</v>
      </c>
      <c r="H238" s="14" t="s">
        <v>104</v>
      </c>
      <c r="I238" s="14" t="s">
        <v>80</v>
      </c>
      <c r="J238" s="14" t="s">
        <v>93</v>
      </c>
      <c r="K238" s="18">
        <v>8</v>
      </c>
      <c r="L238" s="14" t="s">
        <v>1410</v>
      </c>
      <c r="M238" s="14" t="s">
        <v>155</v>
      </c>
      <c r="N238" s="14" t="s">
        <v>96</v>
      </c>
      <c r="O238" s="14" t="s">
        <v>85</v>
      </c>
      <c r="P238" s="14" t="s">
        <v>178</v>
      </c>
      <c r="Q238" s="1">
        <f ca="1" t="shared" si="0"/>
        <v>0.61</v>
      </c>
      <c r="R238" s="1">
        <f ca="1" t="shared" si="10"/>
        <v>0.61</v>
      </c>
      <c r="S238" s="1">
        <f ca="1" t="shared" si="11"/>
        <v>0.61</v>
      </c>
      <c r="T238" s="1">
        <f ca="1" t="shared" si="12"/>
        <v>0.61</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0.44</v>
      </c>
      <c r="R239" s="1">
        <f ca="1" t="shared" si="10"/>
        <v>0.55</v>
      </c>
      <c r="S239" s="1">
        <f ca="1" t="shared" si="11"/>
        <v>0.6875</v>
      </c>
      <c r="T239" s="1">
        <f ca="1" t="shared" si="12"/>
        <v>0.6875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0.84</v>
      </c>
      <c r="R240" s="1">
        <f ca="1" t="shared" si="10"/>
        <v>1.05</v>
      </c>
      <c r="S240" s="1">
        <f ca="1" t="shared" si="11"/>
        <v>1.3125</v>
      </c>
      <c r="T240" s="1">
        <f ca="1" t="shared" si="12"/>
        <v>1.115625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0.59</v>
      </c>
      <c r="R241" s="1">
        <f ca="1" t="shared" si="10"/>
        <v>0.7375</v>
      </c>
      <c r="S241" s="1">
        <f ca="1" t="shared" si="11"/>
        <v>0.921875</v>
      </c>
      <c r="T241" s="1">
        <f ca="1" t="shared" si="12"/>
        <v>0.78359375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0.92</v>
      </c>
      <c r="R242" s="1">
        <f ca="1" t="shared" si="10"/>
        <v>1.15</v>
      </c>
      <c r="S242" s="1">
        <f ca="1" t="shared" si="11"/>
        <v>1.15</v>
      </c>
      <c r="T242" s="1">
        <f ca="1" t="shared" si="12"/>
        <v>0.9775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0.95</v>
      </c>
      <c r="R243" s="1">
        <f ca="1" t="shared" si="10"/>
        <v>1.1875</v>
      </c>
      <c r="S243" s="1">
        <f ca="1" t="shared" si="11"/>
        <v>1.484375</v>
      </c>
      <c r="T243" s="1">
        <f ca="1" t="shared" si="12"/>
        <v>1.484375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0.72</v>
      </c>
      <c r="R244" s="1">
        <f ca="1" t="shared" si="10"/>
        <v>0.72</v>
      </c>
      <c r="S244" s="1">
        <f ca="1" t="shared" si="11"/>
        <v>0.9</v>
      </c>
      <c r="T244" s="1">
        <f ca="1" t="shared" si="12"/>
        <v>0.765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0.8</v>
      </c>
      <c r="R245" s="1">
        <f ca="1" t="shared" si="10"/>
        <v>1</v>
      </c>
      <c r="S245" s="1">
        <f ca="1" t="shared" si="11"/>
        <v>1</v>
      </c>
      <c r="T245" s="1">
        <f ca="1" t="shared" si="12"/>
        <v>1</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0.93</v>
      </c>
      <c r="R246" s="1">
        <f ca="1" t="shared" si="10"/>
        <v>0.93</v>
      </c>
      <c r="S246" s="1">
        <f ca="1" t="shared" si="11"/>
        <v>0.93</v>
      </c>
      <c r="T246" s="1">
        <f ca="1" t="shared" si="12"/>
        <v>0.7905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0.82</v>
      </c>
      <c r="R247" s="1">
        <f ca="1" t="shared" si="10"/>
        <v>1.025</v>
      </c>
      <c r="S247" s="1">
        <f ca="1" t="shared" si="11"/>
        <v>1.025</v>
      </c>
      <c r="T247" s="1">
        <f ca="1" t="shared" si="12"/>
        <v>0.87125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0.69</v>
      </c>
      <c r="R248" s="1">
        <f ca="1" t="shared" si="10"/>
        <v>0.8625</v>
      </c>
      <c r="S248" s="1">
        <f ca="1" t="shared" si="11"/>
        <v>1.078125</v>
      </c>
      <c r="T248" s="1">
        <f ca="1" t="shared" si="12"/>
        <v>1.078125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0.41</v>
      </c>
      <c r="R249" s="1">
        <f ca="1" t="shared" si="10"/>
        <v>0.41</v>
      </c>
      <c r="S249" s="1">
        <f ca="1" t="shared" si="11"/>
        <v>0.41</v>
      </c>
      <c r="T249" s="1">
        <f ca="1" t="shared" si="12"/>
        <v>0.41</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0.73</v>
      </c>
      <c r="R250" s="1">
        <f ca="1" t="shared" si="10"/>
        <v>0.9125</v>
      </c>
      <c r="S250" s="1">
        <f ca="1" t="shared" si="11"/>
        <v>0.9125</v>
      </c>
      <c r="T250" s="1">
        <f ca="1" t="shared" si="12"/>
        <v>0.9125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0.98</v>
      </c>
      <c r="R251" s="1">
        <f ca="1" t="shared" si="10"/>
        <v>1.225</v>
      </c>
      <c r="S251" s="1">
        <f ca="1" t="shared" si="11"/>
        <v>1.225</v>
      </c>
      <c r="T251" s="1">
        <f ca="1" t="shared" si="12"/>
        <v>1.225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0.54</v>
      </c>
      <c r="R252" s="1">
        <f ca="1" t="shared" si="10"/>
        <v>0.54</v>
      </c>
      <c r="S252" s="1">
        <f ca="1" t="shared" si="11"/>
        <v>0.54</v>
      </c>
      <c r="T252" s="1">
        <f ca="1" t="shared" si="12"/>
        <v>0.54</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1.02</v>
      </c>
      <c r="R253" s="1">
        <f ca="1" t="shared" si="10"/>
        <v>1.02</v>
      </c>
      <c r="S253" s="1">
        <f ca="1" t="shared" si="11"/>
        <v>1.275</v>
      </c>
      <c r="T253" s="1">
        <f ca="1" t="shared" si="12"/>
        <v>1.08375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0.59</v>
      </c>
      <c r="R254" s="1">
        <f ca="1" t="shared" si="10"/>
        <v>0.7375</v>
      </c>
      <c r="S254" s="1">
        <f ca="1" t="shared" si="11"/>
        <v>0.921875</v>
      </c>
      <c r="T254" s="1">
        <f ca="1" t="shared" si="12"/>
        <v>0.921875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0.45</v>
      </c>
      <c r="R255" s="1">
        <f ca="1" t="shared" si="10"/>
        <v>0.45</v>
      </c>
      <c r="S255" s="1">
        <f ca="1" t="shared" si="11"/>
        <v>0.5625</v>
      </c>
      <c r="T255" s="1">
        <f ca="1" t="shared" si="12"/>
        <v>0.478125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0.54</v>
      </c>
      <c r="R256" s="1">
        <f ca="1" t="shared" si="10"/>
        <v>0.54</v>
      </c>
      <c r="S256" s="1">
        <f ca="1" t="shared" si="11"/>
        <v>0.675</v>
      </c>
      <c r="T256" s="1">
        <f ca="1" t="shared" si="12"/>
        <v>0.57375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0.66</v>
      </c>
      <c r="R257" s="1">
        <f ca="1" t="shared" si="10"/>
        <v>0.66</v>
      </c>
      <c r="S257" s="1">
        <f ca="1" t="shared" si="11"/>
        <v>0.825</v>
      </c>
      <c r="T257" s="1">
        <f ca="1" t="shared" si="12"/>
        <v>0.825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0.8</v>
      </c>
      <c r="R258" s="1">
        <f ca="1" t="shared" si="10"/>
        <v>0.8</v>
      </c>
      <c r="S258" s="1">
        <f ca="1" t="shared" si="11"/>
        <v>1</v>
      </c>
      <c r="T258" s="1">
        <f ca="1" t="shared" si="12"/>
        <v>0.85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0.98</v>
      </c>
      <c r="R259" s="1">
        <f ca="1" t="shared" ref="R259:R322" si="14">Q259*(IF(J259="Yes",1.25,1))</f>
        <v>0.98</v>
      </c>
      <c r="S259" s="1">
        <f ca="1" t="shared" ref="S259:S322" si="15">R259*(IF(OR(VALUE(P259)&gt;8,VALUE(D259)&gt;80),1.25,1))</f>
        <v>1.225</v>
      </c>
      <c r="T259" s="1">
        <f ca="1" t="shared" ref="T259:T322" si="16">S259*(IF(H259="Mass Customer",0.85,1))</f>
        <v>1.04125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0.8</v>
      </c>
      <c r="R260" s="1">
        <f ca="1" t="shared" si="14"/>
        <v>0.8</v>
      </c>
      <c r="S260" s="1">
        <f ca="1" t="shared" si="15"/>
        <v>0.8</v>
      </c>
      <c r="T260" s="1">
        <f ca="1" t="shared" si="16"/>
        <v>0.68</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0.64</v>
      </c>
      <c r="R261" s="1">
        <f ca="1" t="shared" si="14"/>
        <v>0.8</v>
      </c>
      <c r="S261" s="1">
        <f ca="1" t="shared" si="15"/>
        <v>0.8</v>
      </c>
      <c r="T261" s="1">
        <f ca="1" t="shared" si="16"/>
        <v>0.68</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0.66</v>
      </c>
      <c r="R262" s="1">
        <f ca="1" t="shared" si="14"/>
        <v>0.66</v>
      </c>
      <c r="S262" s="1">
        <f ca="1" t="shared" si="15"/>
        <v>0.825</v>
      </c>
      <c r="T262" s="1">
        <f ca="1" t="shared" si="16"/>
        <v>0.825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0.41</v>
      </c>
      <c r="R263" s="1">
        <f ca="1" t="shared" si="14"/>
        <v>0.5125</v>
      </c>
      <c r="S263" s="1">
        <f ca="1" t="shared" si="15"/>
        <v>0.640625</v>
      </c>
      <c r="T263" s="1">
        <f ca="1" t="shared" si="16"/>
        <v>0.54453125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0.57</v>
      </c>
      <c r="R264" s="1">
        <f ca="1" t="shared" si="14"/>
        <v>0.57</v>
      </c>
      <c r="S264" s="1">
        <f ca="1" t="shared" si="15"/>
        <v>0.57</v>
      </c>
      <c r="T264" s="1">
        <f ca="1" t="shared" si="16"/>
        <v>0.57</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0.92</v>
      </c>
      <c r="R265" s="1">
        <f ca="1" t="shared" si="14"/>
        <v>1.15</v>
      </c>
      <c r="S265" s="1">
        <f ca="1" t="shared" si="15"/>
        <v>1.4375</v>
      </c>
      <c r="T265" s="1">
        <f ca="1" t="shared" si="16"/>
        <v>1.221875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1.02</v>
      </c>
      <c r="R266" s="1">
        <f ca="1" t="shared" si="14"/>
        <v>1.275</v>
      </c>
      <c r="S266" s="1">
        <f ca="1" t="shared" si="15"/>
        <v>1.275</v>
      </c>
      <c r="T266" s="1">
        <f ca="1" t="shared" si="16"/>
        <v>1.08375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0.43</v>
      </c>
      <c r="R267" s="1">
        <f ca="1" t="shared" si="14"/>
        <v>0.5375</v>
      </c>
      <c r="S267" s="1">
        <f ca="1" t="shared" si="15"/>
        <v>0.5375</v>
      </c>
      <c r="T267" s="1">
        <f ca="1" t="shared" si="16"/>
        <v>0.5375</v>
      </c>
      <c r="U267" s="1">
        <f>RANK(W267,W1:W1002,0)</f>
        <v>259</v>
      </c>
      <c r="V267" s="1">
        <v>259</v>
      </c>
      <c r="W267" s="1">
        <v>1.0625</v>
      </c>
    </row>
    <row r="268" ht="15.75" customHeight="1" spans="1:23">
      <c r="A268" s="14" t="s">
        <v>1554</v>
      </c>
      <c r="B268" s="14" t="s">
        <v>1555</v>
      </c>
      <c r="C268" s="14" t="s">
        <v>100</v>
      </c>
      <c r="D268" s="14" t="s">
        <v>714</v>
      </c>
      <c r="E268" s="14" t="s">
        <v>1556</v>
      </c>
      <c r="F268" s="15"/>
      <c r="G268" s="14" t="s">
        <v>250</v>
      </c>
      <c r="H268" s="14" t="s">
        <v>79</v>
      </c>
      <c r="I268" s="14" t="s">
        <v>80</v>
      </c>
      <c r="J268" s="14" t="s">
        <v>93</v>
      </c>
      <c r="K268" s="18">
        <v>10</v>
      </c>
      <c r="L268" s="14" t="s">
        <v>1557</v>
      </c>
      <c r="M268" s="14" t="s">
        <v>800</v>
      </c>
      <c r="N268" s="14" t="s">
        <v>96</v>
      </c>
      <c r="O268" s="14" t="s">
        <v>85</v>
      </c>
      <c r="P268" s="14" t="s">
        <v>390</v>
      </c>
      <c r="Q268" s="1">
        <f ca="1" t="shared" si="13"/>
        <v>0.5</v>
      </c>
      <c r="R268" s="1">
        <f ca="1" t="shared" si="14"/>
        <v>0.5</v>
      </c>
      <c r="S268" s="1">
        <f ca="1" t="shared" si="15"/>
        <v>0.625</v>
      </c>
      <c r="T268" s="1">
        <f ca="1" t="shared" si="16"/>
        <v>0.53125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0.41</v>
      </c>
      <c r="R269" s="1">
        <f ca="1" t="shared" si="14"/>
        <v>0.5125</v>
      </c>
      <c r="S269" s="1">
        <f ca="1" t="shared" si="15"/>
        <v>0.640625</v>
      </c>
      <c r="T269" s="1">
        <f ca="1" t="shared" si="16"/>
        <v>0.54453125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0.65</v>
      </c>
      <c r="R270" s="1">
        <f ca="1" t="shared" si="14"/>
        <v>0.65</v>
      </c>
      <c r="S270" s="1">
        <f ca="1" t="shared" si="15"/>
        <v>0.8125</v>
      </c>
      <c r="T270" s="1">
        <f ca="1" t="shared" si="16"/>
        <v>0.690625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0.66</v>
      </c>
      <c r="R271" s="1">
        <f ca="1" t="shared" si="14"/>
        <v>0.825</v>
      </c>
      <c r="S271" s="1">
        <f ca="1" t="shared" si="15"/>
        <v>0.825</v>
      </c>
      <c r="T271" s="1">
        <f ca="1" t="shared" si="16"/>
        <v>0.825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0.77</v>
      </c>
      <c r="R272" s="1">
        <f ca="1" t="shared" si="14"/>
        <v>0.77</v>
      </c>
      <c r="S272" s="1">
        <f ca="1" t="shared" si="15"/>
        <v>0.9625</v>
      </c>
      <c r="T272" s="1">
        <f ca="1" t="shared" si="16"/>
        <v>0.9625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0.48</v>
      </c>
      <c r="R273" s="1">
        <f ca="1" t="shared" si="14"/>
        <v>0.6</v>
      </c>
      <c r="S273" s="1">
        <f ca="1" t="shared" si="15"/>
        <v>0.75</v>
      </c>
      <c r="T273" s="1">
        <f ca="1" t="shared" si="16"/>
        <v>0.75</v>
      </c>
      <c r="U273" s="1">
        <f>RANK(W273,W1:W1002,0)</f>
        <v>271</v>
      </c>
      <c r="V273" s="1">
        <v>271</v>
      </c>
      <c r="W273" s="1">
        <v>1.06</v>
      </c>
    </row>
    <row r="274" ht="15.75" customHeight="1" spans="1:23">
      <c r="A274" s="14" t="s">
        <v>1584</v>
      </c>
      <c r="B274" s="14" t="s">
        <v>1585</v>
      </c>
      <c r="C274" s="14" t="s">
        <v>74</v>
      </c>
      <c r="D274" s="14" t="s">
        <v>305</v>
      </c>
      <c r="E274" s="14" t="s">
        <v>1586</v>
      </c>
      <c r="F274" s="15"/>
      <c r="G274" s="14" t="s">
        <v>415</v>
      </c>
      <c r="H274" s="14" t="s">
        <v>79</v>
      </c>
      <c r="I274" s="14" t="s">
        <v>80</v>
      </c>
      <c r="J274" s="14" t="s">
        <v>81</v>
      </c>
      <c r="K274" s="18">
        <v>5</v>
      </c>
      <c r="L274" s="14" t="s">
        <v>1587</v>
      </c>
      <c r="M274" s="14" t="s">
        <v>1588</v>
      </c>
      <c r="N274" s="14" t="s">
        <v>96</v>
      </c>
      <c r="O274" s="14" t="s">
        <v>85</v>
      </c>
      <c r="P274" s="14" t="s">
        <v>740</v>
      </c>
      <c r="Q274" s="1">
        <f ca="1" t="shared" si="13"/>
        <v>0.64</v>
      </c>
      <c r="R274" s="1">
        <f ca="1" t="shared" si="14"/>
        <v>0.8</v>
      </c>
      <c r="S274" s="1">
        <f ca="1" t="shared" si="15"/>
        <v>0.8</v>
      </c>
      <c r="T274" s="1">
        <f ca="1" t="shared" si="16"/>
        <v>0.68</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0.64</v>
      </c>
      <c r="R275" s="1">
        <f ca="1" t="shared" si="14"/>
        <v>0.64</v>
      </c>
      <c r="S275" s="1">
        <f ca="1" t="shared" si="15"/>
        <v>0.8</v>
      </c>
      <c r="T275" s="1">
        <f ca="1" t="shared" si="16"/>
        <v>0.68</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0.87</v>
      </c>
      <c r="R276" s="1">
        <f ca="1" t="shared" si="14"/>
        <v>0.87</v>
      </c>
      <c r="S276" s="1">
        <f ca="1" t="shared" si="15"/>
        <v>1.0875</v>
      </c>
      <c r="T276" s="1">
        <f ca="1" t="shared" si="16"/>
        <v>0.924375</v>
      </c>
      <c r="U276" s="1">
        <f>RANK(W276,W1:W1002,0)</f>
        <v>274</v>
      </c>
      <c r="V276" s="1">
        <v>274</v>
      </c>
      <c r="W276" s="1">
        <v>1.051875</v>
      </c>
    </row>
    <row r="277" ht="15.75" customHeight="1" spans="1:23">
      <c r="A277" s="14" t="s">
        <v>1598</v>
      </c>
      <c r="B277" s="14" t="s">
        <v>1599</v>
      </c>
      <c r="C277" s="14" t="s">
        <v>74</v>
      </c>
      <c r="D277" s="14" t="s">
        <v>1363</v>
      </c>
      <c r="E277" s="16">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0.52</v>
      </c>
      <c r="R277" s="1">
        <f ca="1" t="shared" si="14"/>
        <v>0.52</v>
      </c>
      <c r="S277" s="1">
        <f ca="1" t="shared" si="15"/>
        <v>0.65</v>
      </c>
      <c r="T277" s="1">
        <f ca="1" t="shared" si="16"/>
        <v>0.65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0.92</v>
      </c>
      <c r="R278" s="1">
        <f ca="1" t="shared" si="14"/>
        <v>1.15</v>
      </c>
      <c r="S278" s="1">
        <f ca="1" t="shared" si="15"/>
        <v>1.4375</v>
      </c>
      <c r="T278" s="1">
        <f ca="1" t="shared" si="16"/>
        <v>1.4375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0.86</v>
      </c>
      <c r="R279" s="1">
        <f ca="1" t="shared" si="14"/>
        <v>0.86</v>
      </c>
      <c r="S279" s="1">
        <f ca="1" t="shared" si="15"/>
        <v>1.075</v>
      </c>
      <c r="T279" s="1">
        <f ca="1" t="shared" si="16"/>
        <v>1.075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0.46</v>
      </c>
      <c r="R280" s="1">
        <f ca="1" t="shared" si="14"/>
        <v>0.575</v>
      </c>
      <c r="S280" s="1">
        <f ca="1" t="shared" si="15"/>
        <v>0.71875</v>
      </c>
      <c r="T280" s="1">
        <f ca="1" t="shared" si="16"/>
        <v>0.71875</v>
      </c>
      <c r="U280" s="1">
        <f>RANK(W280,W1:W1002,0)</f>
        <v>278</v>
      </c>
      <c r="V280" s="1">
        <v>278</v>
      </c>
      <c r="W280" s="1">
        <v>1.05</v>
      </c>
    </row>
    <row r="281" ht="15.75" customHeight="1" spans="1:23">
      <c r="A281" s="14" t="s">
        <v>1617</v>
      </c>
      <c r="B281" s="14" t="s">
        <v>1618</v>
      </c>
      <c r="C281" s="14" t="s">
        <v>100</v>
      </c>
      <c r="D281" s="14" t="s">
        <v>111</v>
      </c>
      <c r="E281" s="16">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0.91</v>
      </c>
      <c r="R281" s="1">
        <f ca="1" t="shared" si="14"/>
        <v>1.1375</v>
      </c>
      <c r="S281" s="1">
        <f ca="1" t="shared" si="15"/>
        <v>1.421875</v>
      </c>
      <c r="T281" s="1">
        <f ca="1" t="shared" si="16"/>
        <v>1.20859375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0.53</v>
      </c>
      <c r="R282" s="1">
        <f ca="1" t="shared" si="14"/>
        <v>0.53</v>
      </c>
      <c r="S282" s="1">
        <f ca="1" t="shared" si="15"/>
        <v>0.6625</v>
      </c>
      <c r="T282" s="1">
        <f ca="1" t="shared" si="16"/>
        <v>0.6625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0.5</v>
      </c>
      <c r="R283" s="1">
        <f ca="1" t="shared" si="14"/>
        <v>0.5</v>
      </c>
      <c r="S283" s="1">
        <f ca="1" t="shared" si="15"/>
        <v>0.625</v>
      </c>
      <c r="T283" s="1">
        <f ca="1" t="shared" si="16"/>
        <v>0.53125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0.87</v>
      </c>
      <c r="R284" s="1">
        <f ca="1" t="shared" si="14"/>
        <v>1.0875</v>
      </c>
      <c r="S284" s="1">
        <f ca="1" t="shared" si="15"/>
        <v>1.0875</v>
      </c>
      <c r="T284" s="1">
        <f ca="1" t="shared" si="16"/>
        <v>0.924375</v>
      </c>
      <c r="U284" s="1">
        <f>RANK(W284,W1:W1002,0)</f>
        <v>282</v>
      </c>
      <c r="V284" s="1">
        <v>282</v>
      </c>
      <c r="W284" s="1">
        <v>1.04921875</v>
      </c>
    </row>
    <row r="285" ht="15.75" customHeight="1" spans="1:23">
      <c r="A285" s="14" t="s">
        <v>1635</v>
      </c>
      <c r="B285" s="14" t="s">
        <v>1636</v>
      </c>
      <c r="C285" s="14" t="s">
        <v>100</v>
      </c>
      <c r="D285" s="14" t="s">
        <v>771</v>
      </c>
      <c r="E285" s="16">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0.99</v>
      </c>
      <c r="R285" s="1">
        <f ca="1" t="shared" si="14"/>
        <v>0.99</v>
      </c>
      <c r="S285" s="1">
        <f ca="1" t="shared" si="15"/>
        <v>0.99</v>
      </c>
      <c r="T285" s="1">
        <f ca="1" t="shared" si="16"/>
        <v>0.8415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0.77</v>
      </c>
      <c r="R286" s="1">
        <f ca="1" t="shared" si="14"/>
        <v>0.77</v>
      </c>
      <c r="S286" s="1">
        <f ca="1" t="shared" si="15"/>
        <v>0.9625</v>
      </c>
      <c r="T286" s="1">
        <f ca="1" t="shared" si="16"/>
        <v>0.818125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1.02</v>
      </c>
      <c r="R287" s="1">
        <f ca="1" t="shared" si="14"/>
        <v>1.02</v>
      </c>
      <c r="S287" s="1">
        <f ca="1" t="shared" si="15"/>
        <v>1.275</v>
      </c>
      <c r="T287" s="1">
        <f ca="1" t="shared" si="16"/>
        <v>1.08375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0.48</v>
      </c>
      <c r="R288" s="1">
        <f ca="1" t="shared" si="14"/>
        <v>0.6</v>
      </c>
      <c r="S288" s="1">
        <f ca="1" t="shared" si="15"/>
        <v>0.6</v>
      </c>
      <c r="T288" s="1">
        <f ca="1" t="shared" si="16"/>
        <v>0.6</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0.77</v>
      </c>
      <c r="R289" s="1">
        <f ca="1" t="shared" si="14"/>
        <v>0.77</v>
      </c>
      <c r="S289" s="1">
        <f ca="1" t="shared" si="15"/>
        <v>0.77</v>
      </c>
      <c r="T289" s="1">
        <f ca="1" t="shared" si="16"/>
        <v>0.77</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0.52</v>
      </c>
      <c r="R290" s="1">
        <f ca="1" t="shared" si="14"/>
        <v>0.52</v>
      </c>
      <c r="S290" s="1">
        <f ca="1" t="shared" si="15"/>
        <v>0.65</v>
      </c>
      <c r="T290" s="1">
        <f ca="1" t="shared" si="16"/>
        <v>0.65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1</v>
      </c>
      <c r="R291" s="1">
        <f ca="1" t="shared" si="14"/>
        <v>1.25</v>
      </c>
      <c r="S291" s="1">
        <f ca="1" t="shared" si="15"/>
        <v>1.5625</v>
      </c>
      <c r="T291" s="1">
        <f ca="1" t="shared" si="16"/>
        <v>1.5625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1.02</v>
      </c>
      <c r="R292" s="1">
        <f ca="1" t="shared" si="14"/>
        <v>1.275</v>
      </c>
      <c r="S292" s="1">
        <f ca="1" t="shared" si="15"/>
        <v>1.275</v>
      </c>
      <c r="T292" s="1">
        <f ca="1" t="shared" si="16"/>
        <v>1.275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0.84</v>
      </c>
      <c r="R293" s="1">
        <f ca="1" t="shared" si="14"/>
        <v>0.84</v>
      </c>
      <c r="S293" s="1">
        <f ca="1" t="shared" si="15"/>
        <v>1.05</v>
      </c>
      <c r="T293" s="1">
        <f ca="1" t="shared" si="16"/>
        <v>1.05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0.91</v>
      </c>
      <c r="R294" s="1">
        <f ca="1" t="shared" si="14"/>
        <v>0.91</v>
      </c>
      <c r="S294" s="1">
        <f ca="1" t="shared" si="15"/>
        <v>0.91</v>
      </c>
      <c r="T294" s="1">
        <f ca="1" t="shared" si="16"/>
        <v>0.91</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1.04</v>
      </c>
      <c r="R295" s="1">
        <f ca="1" t="shared" si="14"/>
        <v>1.04</v>
      </c>
      <c r="S295" s="1">
        <f ca="1" t="shared" si="15"/>
        <v>1.3</v>
      </c>
      <c r="T295" s="1">
        <f ca="1" t="shared" si="16"/>
        <v>1.3</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1.02</v>
      </c>
      <c r="R296" s="1">
        <f ca="1" t="shared" si="14"/>
        <v>1.275</v>
      </c>
      <c r="S296" s="1">
        <f ca="1" t="shared" si="15"/>
        <v>1.59375</v>
      </c>
      <c r="T296" s="1">
        <f ca="1" t="shared" si="16"/>
        <v>1.3546875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0.72</v>
      </c>
      <c r="R297" s="1">
        <f ca="1" t="shared" si="14"/>
        <v>0.72</v>
      </c>
      <c r="S297" s="1">
        <f ca="1" t="shared" si="15"/>
        <v>0.72</v>
      </c>
      <c r="T297" s="1">
        <f ca="1" t="shared" si="16"/>
        <v>0.612</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0.87</v>
      </c>
      <c r="R298" s="1">
        <f ca="1" t="shared" si="14"/>
        <v>1.0875</v>
      </c>
      <c r="S298" s="1">
        <f ca="1" t="shared" si="15"/>
        <v>1.0875</v>
      </c>
      <c r="T298" s="1">
        <f ca="1" t="shared" si="16"/>
        <v>0.924375</v>
      </c>
      <c r="U298" s="1">
        <f>RANK(W298,W1:W1002,0)</f>
        <v>295</v>
      </c>
      <c r="V298" s="1">
        <v>295</v>
      </c>
      <c r="W298" s="1">
        <v>1.03125</v>
      </c>
    </row>
    <row r="299" ht="15.75" customHeight="1" spans="1:23">
      <c r="A299" s="14" t="s">
        <v>1703</v>
      </c>
      <c r="B299" s="14" t="s">
        <v>1704</v>
      </c>
      <c r="C299" s="14" t="s">
        <v>74</v>
      </c>
      <c r="D299" s="14" t="s">
        <v>355</v>
      </c>
      <c r="E299" s="14" t="s">
        <v>1705</v>
      </c>
      <c r="F299" s="15"/>
      <c r="G299" s="14" t="s">
        <v>92</v>
      </c>
      <c r="H299" s="14" t="s">
        <v>131</v>
      </c>
      <c r="I299" s="14" t="s">
        <v>80</v>
      </c>
      <c r="J299" s="14" t="s">
        <v>93</v>
      </c>
      <c r="K299" s="18">
        <v>19</v>
      </c>
      <c r="L299" s="14" t="s">
        <v>1706</v>
      </c>
      <c r="M299" s="14" t="s">
        <v>1707</v>
      </c>
      <c r="N299" s="14" t="s">
        <v>96</v>
      </c>
      <c r="O299" s="14" t="s">
        <v>85</v>
      </c>
      <c r="P299" s="14" t="s">
        <v>178</v>
      </c>
      <c r="Q299" s="1">
        <f ca="1" t="shared" si="13"/>
        <v>0.8</v>
      </c>
      <c r="R299" s="1">
        <f ca="1" t="shared" si="14"/>
        <v>0.8</v>
      </c>
      <c r="S299" s="1">
        <f ca="1" t="shared" si="15"/>
        <v>0.8</v>
      </c>
      <c r="T299" s="1">
        <f ca="1" t="shared" si="16"/>
        <v>0.8</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0.84</v>
      </c>
      <c r="R300" s="1">
        <f ca="1" t="shared" si="14"/>
        <v>1.05</v>
      </c>
      <c r="S300" s="1">
        <f ca="1" t="shared" si="15"/>
        <v>1.3125</v>
      </c>
      <c r="T300" s="1">
        <f ca="1" t="shared" si="16"/>
        <v>1.115625</v>
      </c>
      <c r="U300" s="1">
        <f>RANK(W300,W1:W1002,0)</f>
        <v>297</v>
      </c>
      <c r="V300" s="1">
        <v>297</v>
      </c>
      <c r="W300" s="1">
        <v>1.030625</v>
      </c>
    </row>
    <row r="301" ht="15.75" customHeight="1" spans="1:23">
      <c r="A301" s="14" t="s">
        <v>1712</v>
      </c>
      <c r="B301" s="14" t="s">
        <v>1713</v>
      </c>
      <c r="C301" s="14" t="s">
        <v>100</v>
      </c>
      <c r="D301" s="14" t="s">
        <v>680</v>
      </c>
      <c r="E301" s="14" t="s">
        <v>1714</v>
      </c>
      <c r="F301" s="15"/>
      <c r="G301" s="14" t="s">
        <v>415</v>
      </c>
      <c r="H301" s="14" t="s">
        <v>79</v>
      </c>
      <c r="I301" s="14" t="s">
        <v>80</v>
      </c>
      <c r="J301" s="14" t="s">
        <v>93</v>
      </c>
      <c r="K301" s="18">
        <v>10</v>
      </c>
      <c r="L301" s="14" t="s">
        <v>1715</v>
      </c>
      <c r="M301" s="14" t="s">
        <v>870</v>
      </c>
      <c r="N301" s="14" t="s">
        <v>96</v>
      </c>
      <c r="O301" s="14" t="s">
        <v>85</v>
      </c>
      <c r="P301" s="14" t="s">
        <v>178</v>
      </c>
      <c r="Q301" s="1">
        <f ca="1" t="shared" si="13"/>
        <v>1.02</v>
      </c>
      <c r="R301" s="1">
        <f ca="1" t="shared" si="14"/>
        <v>1.02</v>
      </c>
      <c r="S301" s="1">
        <f ca="1" t="shared" si="15"/>
        <v>1.275</v>
      </c>
      <c r="T301" s="1">
        <f ca="1" t="shared" si="16"/>
        <v>1.08375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0.69</v>
      </c>
      <c r="R302" s="1">
        <f ca="1" t="shared" si="14"/>
        <v>0.69</v>
      </c>
      <c r="S302" s="1">
        <f ca="1" t="shared" si="15"/>
        <v>0.8625</v>
      </c>
      <c r="T302" s="1">
        <f ca="1" t="shared" si="16"/>
        <v>0.733125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0.66</v>
      </c>
      <c r="R303" s="1">
        <f ca="1" t="shared" si="14"/>
        <v>0.825</v>
      </c>
      <c r="S303" s="1">
        <f ca="1" t="shared" si="15"/>
        <v>0.825</v>
      </c>
      <c r="T303" s="1">
        <f ca="1" t="shared" si="16"/>
        <v>0.70125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0.91</v>
      </c>
      <c r="R304" s="1">
        <f ca="1" t="shared" si="14"/>
        <v>0.91</v>
      </c>
      <c r="S304" s="1">
        <f ca="1" t="shared" si="15"/>
        <v>1.1375</v>
      </c>
      <c r="T304" s="1">
        <f ca="1" t="shared" si="16"/>
        <v>0.966875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0.54</v>
      </c>
      <c r="R305" s="1">
        <f ca="1" t="shared" si="14"/>
        <v>0.675</v>
      </c>
      <c r="S305" s="1">
        <f ca="1" t="shared" si="15"/>
        <v>0.84375</v>
      </c>
      <c r="T305" s="1">
        <f ca="1" t="shared" si="16"/>
        <v>0.84375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1</v>
      </c>
      <c r="R306" s="1">
        <f ca="1" t="shared" si="14"/>
        <v>1</v>
      </c>
      <c r="S306" s="1">
        <f ca="1" t="shared" si="15"/>
        <v>1.25</v>
      </c>
      <c r="T306" s="1">
        <f ca="1" t="shared" si="16"/>
        <v>1.25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0.62</v>
      </c>
      <c r="R307" s="1">
        <f ca="1" t="shared" si="14"/>
        <v>0.775</v>
      </c>
      <c r="S307" s="1">
        <f ca="1" t="shared" si="15"/>
        <v>0.775</v>
      </c>
      <c r="T307" s="1">
        <f ca="1" t="shared" si="16"/>
        <v>0.775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0.57</v>
      </c>
      <c r="R308" s="1">
        <f ca="1" t="shared" si="14"/>
        <v>0.57</v>
      </c>
      <c r="S308" s="1">
        <f ca="1" t="shared" si="15"/>
        <v>0.7125</v>
      </c>
      <c r="T308" s="1">
        <f ca="1" t="shared" si="16"/>
        <v>0.605625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0.54</v>
      </c>
      <c r="R309" s="1">
        <f ca="1" t="shared" si="14"/>
        <v>0.675</v>
      </c>
      <c r="S309" s="1">
        <f ca="1" t="shared" si="15"/>
        <v>0.84375</v>
      </c>
      <c r="T309" s="1">
        <f ca="1" t="shared" si="16"/>
        <v>0.84375</v>
      </c>
      <c r="U309" s="1">
        <f>RANK(W309,W1:W1002,0)</f>
        <v>304</v>
      </c>
      <c r="V309" s="1">
        <v>304</v>
      </c>
      <c r="W309" s="1">
        <v>1.025</v>
      </c>
    </row>
    <row r="310" ht="15.75" customHeight="1" spans="1:23">
      <c r="A310" s="14" t="s">
        <v>1754</v>
      </c>
      <c r="B310" s="14" t="s">
        <v>1755</v>
      </c>
      <c r="C310" s="14" t="s">
        <v>100</v>
      </c>
      <c r="D310" s="14" t="s">
        <v>1756</v>
      </c>
      <c r="E310" s="14" t="s">
        <v>1757</v>
      </c>
      <c r="F310" s="15"/>
      <c r="G310" s="14" t="s">
        <v>103</v>
      </c>
      <c r="H310" s="14" t="s">
        <v>131</v>
      </c>
      <c r="I310" s="14" t="s">
        <v>80</v>
      </c>
      <c r="J310" s="14" t="s">
        <v>81</v>
      </c>
      <c r="K310" s="18">
        <v>18</v>
      </c>
      <c r="L310" s="14" t="s">
        <v>1758</v>
      </c>
      <c r="M310" s="14" t="s">
        <v>1759</v>
      </c>
      <c r="N310" s="14" t="s">
        <v>96</v>
      </c>
      <c r="O310" s="14" t="s">
        <v>85</v>
      </c>
      <c r="P310" s="14" t="s">
        <v>740</v>
      </c>
      <c r="Q310" s="1">
        <f ca="1" t="shared" si="13"/>
        <v>1.04</v>
      </c>
      <c r="R310" s="1">
        <f ca="1" t="shared" si="14"/>
        <v>1.3</v>
      </c>
      <c r="S310" s="1">
        <f ca="1" t="shared" si="15"/>
        <v>1.3</v>
      </c>
      <c r="T310" s="1">
        <f ca="1" t="shared" si="16"/>
        <v>1.3</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0.43</v>
      </c>
      <c r="R311" s="1">
        <f ca="1" t="shared" si="14"/>
        <v>0.43</v>
      </c>
      <c r="S311" s="1">
        <f ca="1" t="shared" si="15"/>
        <v>0.43</v>
      </c>
      <c r="T311" s="1">
        <f ca="1" t="shared" si="16"/>
        <v>0.3655</v>
      </c>
      <c r="U311" s="1">
        <f>RANK(W311,W1:W1002,0)</f>
        <v>304</v>
      </c>
      <c r="V311" s="1">
        <v>304</v>
      </c>
      <c r="W311" s="1">
        <v>1.025</v>
      </c>
    </row>
    <row r="312" ht="15.75" customHeight="1" spans="1:23">
      <c r="A312" s="14" t="s">
        <v>1764</v>
      </c>
      <c r="B312" s="14" t="s">
        <v>1765</v>
      </c>
      <c r="C312" s="14" t="s">
        <v>74</v>
      </c>
      <c r="D312" s="14" t="s">
        <v>743</v>
      </c>
      <c r="E312" s="14" t="s">
        <v>1766</v>
      </c>
      <c r="F312" s="15"/>
      <c r="G312" s="14" t="s">
        <v>78</v>
      </c>
      <c r="H312" s="14" t="s">
        <v>79</v>
      </c>
      <c r="I312" s="14" t="s">
        <v>80</v>
      </c>
      <c r="J312" s="14" t="s">
        <v>81</v>
      </c>
      <c r="K312" s="18">
        <v>14</v>
      </c>
      <c r="L312" s="14" t="s">
        <v>1767</v>
      </c>
      <c r="M312" s="14" t="s">
        <v>794</v>
      </c>
      <c r="N312" s="14" t="s">
        <v>96</v>
      </c>
      <c r="O312" s="14" t="s">
        <v>85</v>
      </c>
      <c r="P312" s="14" t="s">
        <v>86</v>
      </c>
      <c r="Q312" s="1">
        <f ca="1" t="shared" si="13"/>
        <v>0.77</v>
      </c>
      <c r="R312" s="1">
        <f ca="1" t="shared" si="14"/>
        <v>0.9625</v>
      </c>
      <c r="S312" s="1">
        <f ca="1" t="shared" si="15"/>
        <v>0.9625</v>
      </c>
      <c r="T312" s="1">
        <f ca="1" t="shared" si="16"/>
        <v>0.818125</v>
      </c>
      <c r="U312" s="1">
        <f>RANK(W312,W1:W1002,0)</f>
        <v>310</v>
      </c>
      <c r="V312" s="1">
        <v>310</v>
      </c>
      <c r="W312" s="1">
        <v>1.02265625</v>
      </c>
    </row>
    <row r="313" ht="15.75" customHeight="1" spans="1:23">
      <c r="A313" s="14" t="s">
        <v>1768</v>
      </c>
      <c r="B313" s="14" t="s">
        <v>1769</v>
      </c>
      <c r="C313" s="14" t="s">
        <v>100</v>
      </c>
      <c r="D313" s="14" t="s">
        <v>127</v>
      </c>
      <c r="E313" s="14" t="s">
        <v>1770</v>
      </c>
      <c r="F313" s="15"/>
      <c r="G313" s="14" t="s">
        <v>92</v>
      </c>
      <c r="H313" s="14" t="s">
        <v>131</v>
      </c>
      <c r="I313" s="14" t="s">
        <v>80</v>
      </c>
      <c r="J313" s="14" t="s">
        <v>81</v>
      </c>
      <c r="K313" s="18">
        <v>10</v>
      </c>
      <c r="L313" s="14" t="s">
        <v>1771</v>
      </c>
      <c r="M313" s="14" t="s">
        <v>1515</v>
      </c>
      <c r="N313" s="14" t="s">
        <v>107</v>
      </c>
      <c r="O313" s="14" t="s">
        <v>85</v>
      </c>
      <c r="P313" s="14" t="s">
        <v>97</v>
      </c>
      <c r="Q313" s="1">
        <f ca="1" t="shared" si="13"/>
        <v>0.8</v>
      </c>
      <c r="R313" s="1">
        <f ca="1" t="shared" si="14"/>
        <v>1</v>
      </c>
      <c r="S313" s="1">
        <f ca="1" t="shared" si="15"/>
        <v>1.25</v>
      </c>
      <c r="T313" s="1">
        <f ca="1" t="shared" si="16"/>
        <v>1.25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0.8</v>
      </c>
      <c r="R314" s="1">
        <f ca="1" t="shared" si="14"/>
        <v>0.8</v>
      </c>
      <c r="S314" s="1">
        <f ca="1" t="shared" si="15"/>
        <v>0.8</v>
      </c>
      <c r="T314" s="1">
        <f ca="1" t="shared" si="16"/>
        <v>0.68</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0.71</v>
      </c>
      <c r="R315" s="1">
        <f ca="1" t="shared" si="14"/>
        <v>0.71</v>
      </c>
      <c r="S315" s="1">
        <f ca="1" t="shared" si="15"/>
        <v>0.71</v>
      </c>
      <c r="T315" s="1">
        <f ca="1" t="shared" si="16"/>
        <v>0.71</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0.83</v>
      </c>
      <c r="R316" s="1">
        <f ca="1" t="shared" si="14"/>
        <v>0.83</v>
      </c>
      <c r="S316" s="1">
        <f ca="1" t="shared" si="15"/>
        <v>1.0375</v>
      </c>
      <c r="T316" s="1">
        <f ca="1" t="shared" si="16"/>
        <v>0.881875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0.57</v>
      </c>
      <c r="R317" s="1">
        <f ca="1" t="shared" si="14"/>
        <v>0.7125</v>
      </c>
      <c r="S317" s="1">
        <f ca="1" t="shared" si="15"/>
        <v>0.7125</v>
      </c>
      <c r="T317" s="1">
        <f ca="1" t="shared" si="16"/>
        <v>0.7125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0.66</v>
      </c>
      <c r="R318" s="1">
        <f ca="1" t="shared" si="14"/>
        <v>0.66</v>
      </c>
      <c r="S318" s="1">
        <f ca="1" t="shared" si="15"/>
        <v>0.825</v>
      </c>
      <c r="T318" s="1">
        <f ca="1" t="shared" si="16"/>
        <v>0.825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0.83</v>
      </c>
      <c r="R319" s="1">
        <f ca="1" t="shared" si="14"/>
        <v>1.0375</v>
      </c>
      <c r="S319" s="1">
        <f ca="1" t="shared" si="15"/>
        <v>1.0375</v>
      </c>
      <c r="T319" s="1">
        <f ca="1" t="shared" si="16"/>
        <v>0.881875</v>
      </c>
      <c r="U319" s="1">
        <f>RANK(W319,W1:W1002,0)</f>
        <v>312</v>
      </c>
      <c r="V319" s="1">
        <v>312</v>
      </c>
      <c r="W319" s="1">
        <v>1.02</v>
      </c>
    </row>
    <row r="320" ht="15.75" customHeight="1" spans="1:23">
      <c r="A320" s="14" t="s">
        <v>1801</v>
      </c>
      <c r="B320" s="14" t="s">
        <v>1802</v>
      </c>
      <c r="C320" s="14" t="s">
        <v>100</v>
      </c>
      <c r="D320" s="14" t="s">
        <v>1803</v>
      </c>
      <c r="E320" s="14" t="s">
        <v>1804</v>
      </c>
      <c r="F320" s="15"/>
      <c r="G320" s="14" t="s">
        <v>92</v>
      </c>
      <c r="H320" s="14" t="s">
        <v>79</v>
      </c>
      <c r="I320" s="14" t="s">
        <v>80</v>
      </c>
      <c r="J320" s="14" t="s">
        <v>81</v>
      </c>
      <c r="K320" s="18">
        <v>15</v>
      </c>
      <c r="L320" s="14" t="s">
        <v>1805</v>
      </c>
      <c r="M320" s="14" t="s">
        <v>1018</v>
      </c>
      <c r="N320" s="14" t="s">
        <v>84</v>
      </c>
      <c r="O320" s="14" t="s">
        <v>85</v>
      </c>
      <c r="P320" s="14" t="s">
        <v>134</v>
      </c>
      <c r="Q320" s="1">
        <f ca="1" t="shared" si="13"/>
        <v>0.9</v>
      </c>
      <c r="R320" s="1">
        <f ca="1" t="shared" si="14"/>
        <v>1.125</v>
      </c>
      <c r="S320" s="1">
        <f ca="1" t="shared" si="15"/>
        <v>1.125</v>
      </c>
      <c r="T320" s="1">
        <f ca="1" t="shared" si="16"/>
        <v>0.95625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0.57</v>
      </c>
      <c r="R321" s="1">
        <f ca="1" t="shared" si="14"/>
        <v>0.7125</v>
      </c>
      <c r="S321" s="1">
        <f ca="1" t="shared" si="15"/>
        <v>0.7125</v>
      </c>
      <c r="T321" s="1">
        <f ca="1" t="shared" si="16"/>
        <v>0.7125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0.41</v>
      </c>
      <c r="R322" s="1">
        <f ca="1" t="shared" si="14"/>
        <v>0.5125</v>
      </c>
      <c r="S322" s="1">
        <f ca="1" t="shared" si="15"/>
        <v>0.640625</v>
      </c>
      <c r="T322" s="1">
        <f ca="1" t="shared" si="16"/>
        <v>0.640625</v>
      </c>
      <c r="U322" s="1">
        <f>RANK(W322,W1:W1002,0)</f>
        <v>320</v>
      </c>
      <c r="V322" s="1">
        <v>320</v>
      </c>
      <c r="W322" s="1">
        <v>1.015625</v>
      </c>
    </row>
    <row r="323" ht="15.75" customHeight="1" spans="1:23">
      <c r="A323" s="14" t="s">
        <v>1815</v>
      </c>
      <c r="B323" s="14" t="s">
        <v>1816</v>
      </c>
      <c r="C323" s="14" t="s">
        <v>74</v>
      </c>
      <c r="D323" s="14" t="s">
        <v>261</v>
      </c>
      <c r="E323" s="16">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0.67</v>
      </c>
      <c r="R323" s="1">
        <f ca="1" t="shared" ref="R323:R386" si="17">Q323*(IF(J323="Yes",1.25,1))</f>
        <v>0.8375</v>
      </c>
      <c r="S323" s="1">
        <f ca="1" t="shared" ref="S323:S386" si="18">R323*(IF(OR(VALUE(P323)&gt;8,VALUE(D323)&gt;80),1.25,1))</f>
        <v>0.8375</v>
      </c>
      <c r="T323" s="1">
        <f ca="1" t="shared" ref="T323:T386" si="19">S323*(IF(H323="Mass Customer",0.85,1))</f>
        <v>0.8375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0.71</v>
      </c>
      <c r="R324" s="1">
        <f ca="1" t="shared" si="17"/>
        <v>0.71</v>
      </c>
      <c r="S324" s="1">
        <f ca="1" t="shared" si="18"/>
        <v>0.71</v>
      </c>
      <c r="T324" s="1">
        <f ca="1" t="shared" si="19"/>
        <v>0.71</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0.48</v>
      </c>
      <c r="R325" s="1">
        <f ca="1" t="shared" si="17"/>
        <v>0.48</v>
      </c>
      <c r="S325" s="1">
        <f ca="1" t="shared" si="18"/>
        <v>0.6</v>
      </c>
      <c r="T325" s="1">
        <f ca="1" t="shared" si="19"/>
        <v>0.51</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0.43</v>
      </c>
      <c r="R326" s="1">
        <f ca="1" t="shared" si="17"/>
        <v>0.43</v>
      </c>
      <c r="S326" s="1">
        <f ca="1" t="shared" si="18"/>
        <v>0.5375</v>
      </c>
      <c r="T326" s="1">
        <f ca="1" t="shared" si="19"/>
        <v>0.5375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0.86</v>
      </c>
      <c r="R327" s="1">
        <f ca="1" t="shared" si="17"/>
        <v>1.075</v>
      </c>
      <c r="S327" s="1">
        <f ca="1" t="shared" si="18"/>
        <v>1.075</v>
      </c>
      <c r="T327" s="1">
        <f ca="1" t="shared" si="19"/>
        <v>0.91375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0.52</v>
      </c>
      <c r="R328" s="1">
        <f ca="1" t="shared" si="17"/>
        <v>0.52</v>
      </c>
      <c r="S328" s="1">
        <f ca="1" t="shared" si="18"/>
        <v>0.52</v>
      </c>
      <c r="T328" s="1">
        <f ca="1" t="shared" si="19"/>
        <v>0.52</v>
      </c>
      <c r="U328" s="1">
        <f>RANK(W328,W1:W1002,0)</f>
        <v>326</v>
      </c>
      <c r="V328" s="1">
        <v>326</v>
      </c>
      <c r="W328" s="1">
        <v>1.009375</v>
      </c>
    </row>
    <row r="329" ht="15.75" customHeight="1" spans="1:23">
      <c r="A329" s="14" t="s">
        <v>1841</v>
      </c>
      <c r="B329" s="15"/>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0.83</v>
      </c>
      <c r="R329" s="1">
        <f ca="1" t="shared" si="17"/>
        <v>1.0375</v>
      </c>
      <c r="S329" s="1">
        <f ca="1" t="shared" si="18"/>
        <v>1.0375</v>
      </c>
      <c r="T329" s="1">
        <f ca="1" t="shared" si="19"/>
        <v>0.881875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0.87</v>
      </c>
      <c r="R330" s="1">
        <f ca="1" t="shared" si="17"/>
        <v>0.87</v>
      </c>
      <c r="S330" s="1">
        <f ca="1" t="shared" si="18"/>
        <v>1.0875</v>
      </c>
      <c r="T330" s="1">
        <f ca="1" t="shared" si="19"/>
        <v>0.924375</v>
      </c>
      <c r="U330" s="1">
        <f>RANK(W330,W1:W1002,0)</f>
        <v>326</v>
      </c>
      <c r="V330" s="1">
        <v>326</v>
      </c>
      <c r="W330" s="1">
        <v>1.009375</v>
      </c>
    </row>
    <row r="331" ht="15.75" customHeight="1" spans="1:23">
      <c r="A331" s="14" t="s">
        <v>1850</v>
      </c>
      <c r="B331" s="14" t="s">
        <v>1851</v>
      </c>
      <c r="C331" s="14" t="s">
        <v>74</v>
      </c>
      <c r="D331" s="14" t="s">
        <v>196</v>
      </c>
      <c r="E331" s="16">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0.46</v>
      </c>
      <c r="R331" s="1">
        <f ca="1" t="shared" si="17"/>
        <v>0.46</v>
      </c>
      <c r="S331" s="1">
        <f ca="1" t="shared" si="18"/>
        <v>0.46</v>
      </c>
      <c r="T331" s="1">
        <f ca="1" t="shared" si="19"/>
        <v>0.46</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0.48</v>
      </c>
      <c r="R332" s="1">
        <f ca="1" t="shared" si="17"/>
        <v>0.48</v>
      </c>
      <c r="S332" s="1">
        <f ca="1" t="shared" si="18"/>
        <v>0.48</v>
      </c>
      <c r="T332" s="1">
        <f ca="1" t="shared" si="19"/>
        <v>0.408</v>
      </c>
      <c r="U332" s="1">
        <f>RANK(W332,W1:W1002,0)</f>
        <v>329</v>
      </c>
      <c r="V332" s="1">
        <v>329</v>
      </c>
      <c r="W332" s="1">
        <v>1</v>
      </c>
    </row>
    <row r="333" ht="15.75" customHeight="1" spans="1:23">
      <c r="A333" s="14" t="s">
        <v>1858</v>
      </c>
      <c r="B333" s="15"/>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0.46</v>
      </c>
      <c r="R333" s="1">
        <f ca="1" t="shared" si="17"/>
        <v>0.46</v>
      </c>
      <c r="S333" s="1">
        <f ca="1" t="shared" si="18"/>
        <v>0.46</v>
      </c>
      <c r="T333" s="1">
        <f ca="1" t="shared" si="19"/>
        <v>0.46</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0.83</v>
      </c>
      <c r="R334" s="1">
        <f ca="1" t="shared" si="17"/>
        <v>1.0375</v>
      </c>
      <c r="S334" s="1">
        <f ca="1" t="shared" si="18"/>
        <v>1.296875</v>
      </c>
      <c r="T334" s="1">
        <f ca="1" t="shared" si="19"/>
        <v>1.296875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0.64</v>
      </c>
      <c r="R335" s="1">
        <f ca="1" t="shared" si="17"/>
        <v>0.8</v>
      </c>
      <c r="S335" s="1">
        <f ca="1" t="shared" si="18"/>
        <v>0.8</v>
      </c>
      <c r="T335" s="1">
        <f ca="1" t="shared" si="19"/>
        <v>0.68</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0.82</v>
      </c>
      <c r="R336" s="1">
        <f ca="1" t="shared" si="17"/>
        <v>1.025</v>
      </c>
      <c r="S336" s="1">
        <f ca="1" t="shared" si="18"/>
        <v>1.025</v>
      </c>
      <c r="T336" s="1">
        <f ca="1" t="shared" si="19"/>
        <v>1.025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0.71</v>
      </c>
      <c r="R337" s="1">
        <f ca="1" t="shared" si="17"/>
        <v>0.8875</v>
      </c>
      <c r="S337" s="1">
        <f ca="1" t="shared" si="18"/>
        <v>1.109375</v>
      </c>
      <c r="T337" s="1">
        <f ca="1" t="shared" si="19"/>
        <v>0.94296875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0.99</v>
      </c>
      <c r="R338" s="1">
        <f ca="1" t="shared" si="17"/>
        <v>0.99</v>
      </c>
      <c r="S338" s="1">
        <f ca="1" t="shared" si="18"/>
        <v>1.2375</v>
      </c>
      <c r="T338" s="1">
        <f ca="1" t="shared" si="19"/>
        <v>1.051875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0.72</v>
      </c>
      <c r="R339" s="1">
        <f ca="1" t="shared" si="17"/>
        <v>0.9</v>
      </c>
      <c r="S339" s="1">
        <f ca="1" t="shared" si="18"/>
        <v>0.9</v>
      </c>
      <c r="T339" s="1">
        <f ca="1" t="shared" si="19"/>
        <v>0.765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0.93</v>
      </c>
      <c r="R340" s="1">
        <f ca="1" t="shared" si="17"/>
        <v>0.93</v>
      </c>
      <c r="S340" s="1">
        <f ca="1" t="shared" si="18"/>
        <v>0.93</v>
      </c>
      <c r="T340" s="1">
        <f ca="1" t="shared" si="19"/>
        <v>0.93</v>
      </c>
      <c r="U340" s="1">
        <f>RANK(W340,W1:W1002,0)</f>
        <v>338</v>
      </c>
      <c r="V340" s="1">
        <v>338</v>
      </c>
      <c r="W340" s="1">
        <v>0.99609375</v>
      </c>
    </row>
    <row r="341" ht="15.75" customHeight="1" spans="1:23">
      <c r="A341" s="14" t="s">
        <v>1893</v>
      </c>
      <c r="B341" s="14" t="s">
        <v>1894</v>
      </c>
      <c r="C341" s="14" t="s">
        <v>74</v>
      </c>
      <c r="D341" s="14" t="s">
        <v>686</v>
      </c>
      <c r="E341" s="14" t="s">
        <v>1895</v>
      </c>
      <c r="F341" s="15"/>
      <c r="G341" s="14" t="s">
        <v>78</v>
      </c>
      <c r="H341" s="14" t="s">
        <v>79</v>
      </c>
      <c r="I341" s="14" t="s">
        <v>80</v>
      </c>
      <c r="J341" s="14" t="s">
        <v>81</v>
      </c>
      <c r="K341" s="18">
        <v>18</v>
      </c>
      <c r="L341" s="14" t="s">
        <v>1896</v>
      </c>
      <c r="M341" s="14" t="s">
        <v>277</v>
      </c>
      <c r="N341" s="14" t="s">
        <v>96</v>
      </c>
      <c r="O341" s="14" t="s">
        <v>85</v>
      </c>
      <c r="P341" s="14" t="s">
        <v>253</v>
      </c>
      <c r="Q341" s="1">
        <f ca="1" t="shared" si="13"/>
        <v>0.48</v>
      </c>
      <c r="R341" s="1">
        <f ca="1" t="shared" si="17"/>
        <v>0.6</v>
      </c>
      <c r="S341" s="1">
        <f ca="1" t="shared" si="18"/>
        <v>0.6</v>
      </c>
      <c r="T341" s="1">
        <f ca="1" t="shared" si="19"/>
        <v>0.51</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0.52</v>
      </c>
      <c r="R342" s="1">
        <f ca="1" t="shared" si="17"/>
        <v>0.65</v>
      </c>
      <c r="S342" s="1">
        <f ca="1" t="shared" si="18"/>
        <v>0.8125</v>
      </c>
      <c r="T342" s="1">
        <f ca="1" t="shared" si="19"/>
        <v>0.8125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0.41</v>
      </c>
      <c r="R343" s="1">
        <f ca="1" t="shared" si="17"/>
        <v>0.5125</v>
      </c>
      <c r="S343" s="1">
        <f ca="1" t="shared" si="18"/>
        <v>0.640625</v>
      </c>
      <c r="T343" s="1">
        <f ca="1" t="shared" si="19"/>
        <v>0.640625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0.47</v>
      </c>
      <c r="R344" s="1">
        <f ca="1" t="shared" si="17"/>
        <v>0.5875</v>
      </c>
      <c r="S344" s="1">
        <f ca="1" t="shared" si="18"/>
        <v>0.734375</v>
      </c>
      <c r="T344" s="1">
        <f ca="1" t="shared" si="19"/>
        <v>0.62421875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0.48</v>
      </c>
      <c r="R345" s="1">
        <f ca="1" t="shared" si="17"/>
        <v>0.48</v>
      </c>
      <c r="S345" s="1">
        <f ca="1" t="shared" si="18"/>
        <v>0.6</v>
      </c>
      <c r="T345" s="1">
        <f ca="1" t="shared" si="19"/>
        <v>0.6</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1.02</v>
      </c>
      <c r="R346" s="1">
        <f ca="1" t="shared" si="17"/>
        <v>1.275</v>
      </c>
      <c r="S346" s="1">
        <f ca="1" t="shared" si="18"/>
        <v>1.59375</v>
      </c>
      <c r="T346" s="1">
        <f ca="1" t="shared" si="19"/>
        <v>1.3546875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0.73</v>
      </c>
      <c r="R347" s="1">
        <f ca="1" t="shared" si="17"/>
        <v>0.9125</v>
      </c>
      <c r="S347" s="1">
        <f ca="1" t="shared" si="18"/>
        <v>0.9125</v>
      </c>
      <c r="T347" s="1">
        <f ca="1" t="shared" si="19"/>
        <v>0.9125</v>
      </c>
      <c r="U347" s="1">
        <f>RANK(W347,W1:W1002,0)</f>
        <v>345</v>
      </c>
      <c r="V347" s="1">
        <v>345</v>
      </c>
      <c r="W347" s="1">
        <v>0.988125</v>
      </c>
    </row>
    <row r="348" ht="15.75" customHeight="1" spans="1:23">
      <c r="A348" s="14" t="s">
        <v>1926</v>
      </c>
      <c r="B348" s="14" t="s">
        <v>989</v>
      </c>
      <c r="C348" s="14" t="s">
        <v>100</v>
      </c>
      <c r="D348" s="14" t="s">
        <v>280</v>
      </c>
      <c r="E348" s="14" t="s">
        <v>1927</v>
      </c>
      <c r="F348" s="15"/>
      <c r="G348" s="14" t="s">
        <v>161</v>
      </c>
      <c r="H348" s="14" t="s">
        <v>79</v>
      </c>
      <c r="I348" s="14" t="s">
        <v>80</v>
      </c>
      <c r="J348" s="14" t="s">
        <v>81</v>
      </c>
      <c r="K348" s="18">
        <v>7</v>
      </c>
      <c r="L348" s="14" t="s">
        <v>1928</v>
      </c>
      <c r="M348" s="14" t="s">
        <v>458</v>
      </c>
      <c r="N348" s="14" t="s">
        <v>96</v>
      </c>
      <c r="O348" s="14" t="s">
        <v>85</v>
      </c>
      <c r="P348" s="14" t="s">
        <v>178</v>
      </c>
      <c r="Q348" s="1">
        <f ca="1" t="shared" si="13"/>
        <v>0.78</v>
      </c>
      <c r="R348" s="1">
        <f ca="1" t="shared" si="17"/>
        <v>0.975</v>
      </c>
      <c r="S348" s="1">
        <f ca="1" t="shared" si="18"/>
        <v>0.975</v>
      </c>
      <c r="T348" s="1">
        <f ca="1" t="shared" si="19"/>
        <v>0.82875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0.82</v>
      </c>
      <c r="R349" s="1">
        <f ca="1" t="shared" si="17"/>
        <v>1.025</v>
      </c>
      <c r="S349" s="1">
        <f ca="1" t="shared" si="18"/>
        <v>1.28125</v>
      </c>
      <c r="T349" s="1">
        <f ca="1" t="shared" si="19"/>
        <v>1.0890625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1.02</v>
      </c>
      <c r="R350" s="1">
        <f ca="1" t="shared" si="17"/>
        <v>1.275</v>
      </c>
      <c r="S350" s="1">
        <f ca="1" t="shared" si="18"/>
        <v>1.275</v>
      </c>
      <c r="T350" s="1">
        <f ca="1" t="shared" si="19"/>
        <v>1.275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0.88</v>
      </c>
      <c r="R351" s="1">
        <f ca="1" t="shared" si="17"/>
        <v>0.88</v>
      </c>
      <c r="S351" s="1">
        <f ca="1" t="shared" si="18"/>
        <v>0.88</v>
      </c>
      <c r="T351" s="1">
        <f ca="1" t="shared" si="19"/>
        <v>0.748</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0.72</v>
      </c>
      <c r="R352" s="1">
        <f ca="1" t="shared" si="17"/>
        <v>0.72</v>
      </c>
      <c r="S352" s="1">
        <f ca="1" t="shared" si="18"/>
        <v>0.9</v>
      </c>
      <c r="T352" s="1">
        <f ca="1" t="shared" si="19"/>
        <v>0.9</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0.84</v>
      </c>
      <c r="R353" s="1">
        <f ca="1" t="shared" si="17"/>
        <v>0.84</v>
      </c>
      <c r="S353" s="1">
        <f ca="1" t="shared" si="18"/>
        <v>0.84</v>
      </c>
      <c r="T353" s="1">
        <f ca="1" t="shared" si="19"/>
        <v>0.714</v>
      </c>
      <c r="U353" s="1">
        <f>RANK(W353,W1:W1002,0)</f>
        <v>349</v>
      </c>
      <c r="V353" s="1">
        <v>349</v>
      </c>
      <c r="W353" s="1">
        <v>0.9875</v>
      </c>
    </row>
    <row r="354" ht="15.75" customHeight="1" spans="1:23">
      <c r="A354" s="14" t="s">
        <v>1954</v>
      </c>
      <c r="B354" s="14" t="s">
        <v>1955</v>
      </c>
      <c r="C354" s="14" t="s">
        <v>100</v>
      </c>
      <c r="D354" s="14" t="s">
        <v>406</v>
      </c>
      <c r="E354" s="14" t="s">
        <v>1956</v>
      </c>
      <c r="F354" s="15"/>
      <c r="G354" s="14" t="s">
        <v>103</v>
      </c>
      <c r="H354" s="14" t="s">
        <v>79</v>
      </c>
      <c r="I354" s="14" t="s">
        <v>80</v>
      </c>
      <c r="J354" s="14" t="s">
        <v>93</v>
      </c>
      <c r="K354" s="18">
        <v>13</v>
      </c>
      <c r="L354" s="14" t="s">
        <v>1957</v>
      </c>
      <c r="M354" s="14" t="s">
        <v>1399</v>
      </c>
      <c r="N354" s="14" t="s">
        <v>96</v>
      </c>
      <c r="O354" s="14" t="s">
        <v>85</v>
      </c>
      <c r="P354" s="14" t="s">
        <v>86</v>
      </c>
      <c r="Q354" s="1">
        <f ca="1" t="shared" si="13"/>
        <v>0.72</v>
      </c>
      <c r="R354" s="1">
        <f ca="1" t="shared" si="17"/>
        <v>0.72</v>
      </c>
      <c r="S354" s="1">
        <f ca="1" t="shared" si="18"/>
        <v>0.72</v>
      </c>
      <c r="T354" s="1">
        <f ca="1" t="shared" si="19"/>
        <v>0.612</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0.46</v>
      </c>
      <c r="R355" s="1">
        <f ca="1" t="shared" si="17"/>
        <v>0.575</v>
      </c>
      <c r="S355" s="1">
        <f ca="1" t="shared" si="18"/>
        <v>0.71875</v>
      </c>
      <c r="T355" s="1">
        <f ca="1" t="shared" si="19"/>
        <v>0.6109375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0.4</v>
      </c>
      <c r="R356" s="1">
        <f ca="1" t="shared" si="17"/>
        <v>0.5</v>
      </c>
      <c r="S356" s="1">
        <f ca="1" t="shared" si="18"/>
        <v>0.5</v>
      </c>
      <c r="T356" s="1">
        <f ca="1" t="shared" si="19"/>
        <v>0.5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0.91</v>
      </c>
      <c r="R357" s="1">
        <f ca="1" t="shared" si="17"/>
        <v>1.1375</v>
      </c>
      <c r="S357" s="1">
        <f ca="1" t="shared" si="18"/>
        <v>1.1375</v>
      </c>
      <c r="T357" s="1">
        <f ca="1" t="shared" si="19"/>
        <v>1.1375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0.47</v>
      </c>
      <c r="R358" s="1">
        <f ca="1" t="shared" si="17"/>
        <v>0.47</v>
      </c>
      <c r="S358" s="1">
        <f ca="1" t="shared" si="18"/>
        <v>0.47</v>
      </c>
      <c r="T358" s="1">
        <f ca="1" t="shared" si="19"/>
        <v>0.47</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0.81</v>
      </c>
      <c r="R359" s="1">
        <f ca="1" t="shared" si="17"/>
        <v>1.0125</v>
      </c>
      <c r="S359" s="1">
        <f ca="1" t="shared" si="18"/>
        <v>1.0125</v>
      </c>
      <c r="T359" s="1">
        <f ca="1" t="shared" si="19"/>
        <v>0.860625</v>
      </c>
      <c r="U359" s="1">
        <f>RANK(W359,W1:W1002,0)</f>
        <v>356</v>
      </c>
      <c r="V359" s="1">
        <v>356</v>
      </c>
      <c r="W359" s="1">
        <v>0.9828125</v>
      </c>
    </row>
    <row r="360" ht="15.75" customHeight="1" spans="1:23">
      <c r="A360" s="14" t="s">
        <v>245</v>
      </c>
      <c r="B360" s="15"/>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0.6</v>
      </c>
      <c r="R360" s="1">
        <f ca="1" t="shared" si="17"/>
        <v>0.6</v>
      </c>
      <c r="S360" s="1">
        <f ca="1" t="shared" si="18"/>
        <v>0.75</v>
      </c>
      <c r="T360" s="1">
        <f ca="1" t="shared" si="19"/>
        <v>0.75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0.73</v>
      </c>
      <c r="R361" s="1">
        <f ca="1" t="shared" si="17"/>
        <v>0.73</v>
      </c>
      <c r="S361" s="1">
        <f ca="1" t="shared" si="18"/>
        <v>0.73</v>
      </c>
      <c r="T361" s="1">
        <f ca="1" t="shared" si="19"/>
        <v>0.73</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0.62</v>
      </c>
      <c r="R362" s="1">
        <f ca="1" t="shared" si="17"/>
        <v>0.62</v>
      </c>
      <c r="S362" s="1">
        <f ca="1" t="shared" si="18"/>
        <v>0.775</v>
      </c>
      <c r="T362" s="1">
        <f ca="1" t="shared" si="19"/>
        <v>0.775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1.04</v>
      </c>
      <c r="R363" s="1">
        <f ca="1" t="shared" si="17"/>
        <v>1.3</v>
      </c>
      <c r="S363" s="1">
        <f ca="1" t="shared" si="18"/>
        <v>1.3</v>
      </c>
      <c r="T363" s="1">
        <f ca="1" t="shared" si="19"/>
        <v>1.105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0.65</v>
      </c>
      <c r="R364" s="1">
        <f ca="1" t="shared" si="17"/>
        <v>0.65</v>
      </c>
      <c r="S364" s="1">
        <f ca="1" t="shared" si="18"/>
        <v>0.8125</v>
      </c>
      <c r="T364" s="1">
        <f ca="1" t="shared" si="19"/>
        <v>0.690625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0.77</v>
      </c>
      <c r="R365" s="1">
        <f ca="1" t="shared" si="17"/>
        <v>0.9625</v>
      </c>
      <c r="S365" s="1">
        <f ca="1" t="shared" si="18"/>
        <v>0.9625</v>
      </c>
      <c r="T365" s="1">
        <f ca="1" t="shared" si="19"/>
        <v>0.818125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0.88</v>
      </c>
      <c r="R366" s="1">
        <f ca="1" t="shared" si="17"/>
        <v>0.88</v>
      </c>
      <c r="S366" s="1">
        <f ca="1" t="shared" si="18"/>
        <v>1.1</v>
      </c>
      <c r="T366" s="1">
        <f ca="1" t="shared" si="19"/>
        <v>0.935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1.08</v>
      </c>
      <c r="R367" s="1">
        <f ca="1" t="shared" si="17"/>
        <v>1.35</v>
      </c>
      <c r="S367" s="1">
        <f ca="1" t="shared" si="18"/>
        <v>1.35</v>
      </c>
      <c r="T367" s="1">
        <f ca="1" t="shared" si="19"/>
        <v>1.1475</v>
      </c>
      <c r="U367" s="1">
        <f>RANK(W367,W1:W1002,0)</f>
        <v>361</v>
      </c>
      <c r="V367" s="1">
        <v>361</v>
      </c>
      <c r="W367" s="1">
        <v>0.9775</v>
      </c>
    </row>
    <row r="368" ht="15.75" customHeight="1" spans="1:23">
      <c r="A368" s="14" t="s">
        <v>2019</v>
      </c>
      <c r="B368" s="14" t="s">
        <v>2020</v>
      </c>
      <c r="C368" s="14" t="s">
        <v>74</v>
      </c>
      <c r="D368" s="14" t="s">
        <v>180</v>
      </c>
      <c r="E368" s="14" t="s">
        <v>2021</v>
      </c>
      <c r="F368" s="15"/>
      <c r="G368" s="14" t="s">
        <v>191</v>
      </c>
      <c r="H368" s="14" t="s">
        <v>104</v>
      </c>
      <c r="I368" s="14" t="s">
        <v>80</v>
      </c>
      <c r="J368" s="14" t="s">
        <v>93</v>
      </c>
      <c r="K368" s="18">
        <v>18</v>
      </c>
      <c r="L368" s="14" t="s">
        <v>2022</v>
      </c>
      <c r="M368" s="14" t="s">
        <v>2023</v>
      </c>
      <c r="N368" s="14" t="s">
        <v>84</v>
      </c>
      <c r="O368" s="14" t="s">
        <v>85</v>
      </c>
      <c r="P368" s="14" t="s">
        <v>101</v>
      </c>
      <c r="Q368" s="1">
        <f ca="1" t="shared" si="13"/>
        <v>0.86</v>
      </c>
      <c r="R368" s="1">
        <f ca="1" t="shared" si="17"/>
        <v>0.86</v>
      </c>
      <c r="S368" s="1">
        <f ca="1" t="shared" si="18"/>
        <v>1.075</v>
      </c>
      <c r="T368" s="1">
        <f ca="1" t="shared" si="19"/>
        <v>1.075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0.46</v>
      </c>
      <c r="R369" s="1">
        <f ca="1" t="shared" si="17"/>
        <v>0.46</v>
      </c>
      <c r="S369" s="1">
        <f ca="1" t="shared" si="18"/>
        <v>0.575</v>
      </c>
      <c r="T369" s="1">
        <f ca="1" t="shared" si="19"/>
        <v>0.48875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0.71</v>
      </c>
      <c r="R370" s="1">
        <f ca="1" t="shared" si="17"/>
        <v>0.8875</v>
      </c>
      <c r="S370" s="1">
        <f ca="1" t="shared" si="18"/>
        <v>0.8875</v>
      </c>
      <c r="T370" s="1">
        <f ca="1" t="shared" si="19"/>
        <v>0.8875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0.42</v>
      </c>
      <c r="R371" s="1">
        <f ca="1" t="shared" si="17"/>
        <v>0.525</v>
      </c>
      <c r="S371" s="1">
        <f ca="1" t="shared" si="18"/>
        <v>0.65625</v>
      </c>
      <c r="T371" s="1">
        <f ca="1" t="shared" si="19"/>
        <v>0.5578125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0.43</v>
      </c>
      <c r="R372" s="1">
        <f ca="1" t="shared" si="17"/>
        <v>0.43</v>
      </c>
      <c r="S372" s="1">
        <f ca="1" t="shared" si="18"/>
        <v>0.43</v>
      </c>
      <c r="T372" s="1">
        <f ca="1" t="shared" si="19"/>
        <v>0.43</v>
      </c>
      <c r="U372" s="1">
        <f>RANK(W372,W1:W1002,0)</f>
        <v>370</v>
      </c>
      <c r="V372" s="1">
        <v>370</v>
      </c>
      <c r="W372" s="1">
        <v>0.97</v>
      </c>
    </row>
    <row r="373" ht="15.75" customHeight="1" spans="1:23">
      <c r="A373" s="14" t="s">
        <v>2043</v>
      </c>
      <c r="B373" s="14" t="s">
        <v>2044</v>
      </c>
      <c r="C373" s="14" t="s">
        <v>100</v>
      </c>
      <c r="D373" s="14" t="s">
        <v>825</v>
      </c>
      <c r="E373" s="16">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0.81</v>
      </c>
      <c r="R373" s="1">
        <f ca="1" t="shared" si="17"/>
        <v>0.81</v>
      </c>
      <c r="S373" s="1">
        <f ca="1" t="shared" si="18"/>
        <v>1.0125</v>
      </c>
      <c r="T373" s="1">
        <f ca="1" t="shared" si="19"/>
        <v>0.860625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0.9</v>
      </c>
      <c r="R374" s="1">
        <f ca="1" t="shared" si="17"/>
        <v>1.125</v>
      </c>
      <c r="S374" s="1">
        <f ca="1" t="shared" si="18"/>
        <v>1.40625</v>
      </c>
      <c r="T374" s="1">
        <f ca="1" t="shared" si="19"/>
        <v>1.1953125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0.52</v>
      </c>
      <c r="R375" s="1">
        <f ca="1" t="shared" si="17"/>
        <v>0.52</v>
      </c>
      <c r="S375" s="1">
        <f ca="1" t="shared" si="18"/>
        <v>0.65</v>
      </c>
      <c r="T375" s="1">
        <f ca="1" t="shared" si="19"/>
        <v>0.5525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0.71</v>
      </c>
      <c r="R376" s="1">
        <f ca="1" t="shared" si="17"/>
        <v>0.71</v>
      </c>
      <c r="S376" s="1">
        <f ca="1" t="shared" si="18"/>
        <v>0.8875</v>
      </c>
      <c r="T376" s="1">
        <f ca="1" t="shared" si="19"/>
        <v>0.8875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0.65</v>
      </c>
      <c r="R377" s="1">
        <f ca="1" t="shared" si="17"/>
        <v>0.65</v>
      </c>
      <c r="S377" s="1">
        <f ca="1" t="shared" si="18"/>
        <v>0.65</v>
      </c>
      <c r="T377" s="1">
        <f ca="1" t="shared" si="19"/>
        <v>0.5525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0.67</v>
      </c>
      <c r="R378" s="1">
        <f ca="1" t="shared" si="17"/>
        <v>0.8375</v>
      </c>
      <c r="S378" s="1">
        <f ca="1" t="shared" si="18"/>
        <v>0.8375</v>
      </c>
      <c r="T378" s="1">
        <f ca="1" t="shared" si="19"/>
        <v>0.8375</v>
      </c>
      <c r="U378" s="1">
        <f>RANK(W378,W1:W1002,0)</f>
        <v>375</v>
      </c>
      <c r="V378" s="1">
        <v>375</v>
      </c>
      <c r="W378" s="1">
        <v>0.96</v>
      </c>
    </row>
    <row r="379" ht="15.75" customHeight="1" spans="1:23">
      <c r="A379" s="14" t="s">
        <v>2069</v>
      </c>
      <c r="B379" s="14" t="s">
        <v>2070</v>
      </c>
      <c r="C379" s="14" t="s">
        <v>74</v>
      </c>
      <c r="D379" s="14" t="s">
        <v>180</v>
      </c>
      <c r="E379" s="16">
        <v>27342</v>
      </c>
      <c r="F379" s="15"/>
      <c r="G379" s="14" t="s">
        <v>161</v>
      </c>
      <c r="H379" s="14" t="s">
        <v>131</v>
      </c>
      <c r="I379" s="14" t="s">
        <v>80</v>
      </c>
      <c r="J379" s="14" t="s">
        <v>93</v>
      </c>
      <c r="K379" s="18">
        <v>10</v>
      </c>
      <c r="L379" s="14" t="s">
        <v>2071</v>
      </c>
      <c r="M379" s="14" t="s">
        <v>2072</v>
      </c>
      <c r="N379" s="14" t="s">
        <v>84</v>
      </c>
      <c r="O379" s="14" t="s">
        <v>85</v>
      </c>
      <c r="P379" s="14" t="s">
        <v>228</v>
      </c>
      <c r="Q379" s="1">
        <f ca="1" t="shared" si="13"/>
        <v>0.61</v>
      </c>
      <c r="R379" s="1">
        <f ca="1" t="shared" si="17"/>
        <v>0.61</v>
      </c>
      <c r="S379" s="1">
        <f ca="1" t="shared" si="18"/>
        <v>0.61</v>
      </c>
      <c r="T379" s="1">
        <f ca="1" t="shared" si="19"/>
        <v>0.61</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1.09</v>
      </c>
      <c r="R380" s="1">
        <f ca="1" t="shared" si="17"/>
        <v>1.09</v>
      </c>
      <c r="S380" s="1">
        <f ca="1" t="shared" si="18"/>
        <v>1.3625</v>
      </c>
      <c r="T380" s="1">
        <f ca="1" t="shared" si="19"/>
        <v>1.3625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1.08</v>
      </c>
      <c r="R381" s="1">
        <f ca="1" t="shared" si="17"/>
        <v>1.08</v>
      </c>
      <c r="S381" s="1">
        <f ca="1" t="shared" si="18"/>
        <v>1.08</v>
      </c>
      <c r="T381" s="1">
        <f ca="1" t="shared" si="19"/>
        <v>1.08</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0.86</v>
      </c>
      <c r="R382" s="1">
        <f ca="1" t="shared" si="17"/>
        <v>1.075</v>
      </c>
      <c r="S382" s="1">
        <f ca="1" t="shared" si="18"/>
        <v>1.075</v>
      </c>
      <c r="T382" s="1">
        <f ca="1" t="shared" si="19"/>
        <v>0.91375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0.81</v>
      </c>
      <c r="R383" s="1">
        <f ca="1" t="shared" si="17"/>
        <v>0.81</v>
      </c>
      <c r="S383" s="1">
        <f ca="1" t="shared" si="18"/>
        <v>0.81</v>
      </c>
      <c r="T383" s="1">
        <f ca="1" t="shared" si="19"/>
        <v>0.6885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1.03</v>
      </c>
      <c r="R384" s="1">
        <f ca="1" t="shared" si="17"/>
        <v>1.2875</v>
      </c>
      <c r="S384" s="1">
        <f ca="1" t="shared" si="18"/>
        <v>1.609375</v>
      </c>
      <c r="T384" s="1">
        <f ca="1" t="shared" si="19"/>
        <v>1.609375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0.46</v>
      </c>
      <c r="R385" s="1">
        <f ca="1" t="shared" si="17"/>
        <v>0.575</v>
      </c>
      <c r="S385" s="1">
        <f ca="1" t="shared" si="18"/>
        <v>0.71875</v>
      </c>
      <c r="T385" s="1">
        <f ca="1" t="shared" si="19"/>
        <v>0.6109375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0.42</v>
      </c>
      <c r="R386" s="1">
        <f ca="1" t="shared" si="17"/>
        <v>0.42</v>
      </c>
      <c r="S386" s="1">
        <f ca="1" t="shared" si="18"/>
        <v>0.42</v>
      </c>
      <c r="T386" s="1">
        <f ca="1" t="shared" si="19"/>
        <v>0.42</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0.41</v>
      </c>
      <c r="R387" s="1">
        <f ca="1" t="shared" ref="R387:R450" si="20">Q387*(IF(J387="Yes",1.25,1))</f>
        <v>0.5125</v>
      </c>
      <c r="S387" s="1">
        <f ca="1" t="shared" ref="S387:S450" si="21">R387*(IF(OR(VALUE(P387)&gt;8,VALUE(D387)&gt;80),1.25,1))</f>
        <v>0.640625</v>
      </c>
      <c r="T387" s="1">
        <f ca="1" t="shared" ref="T387:T450" si="22">S387*(IF(H387="Mass Customer",0.85,1))</f>
        <v>0.640625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0.66</v>
      </c>
      <c r="R388" s="1">
        <f ca="1" t="shared" si="20"/>
        <v>0.825</v>
      </c>
      <c r="S388" s="1">
        <f ca="1" t="shared" si="21"/>
        <v>0.825</v>
      </c>
      <c r="T388" s="1">
        <f ca="1" t="shared" si="22"/>
        <v>0.825</v>
      </c>
      <c r="U388" s="1">
        <f>RANK(W388,W1:W1002,0)</f>
        <v>386</v>
      </c>
      <c r="V388" s="1">
        <v>386</v>
      </c>
      <c r="W388" s="1">
        <v>0.945625</v>
      </c>
    </row>
    <row r="389" ht="15.75" customHeight="1" spans="1:23">
      <c r="A389" s="14" t="s">
        <v>2115</v>
      </c>
      <c r="B389" s="14" t="s">
        <v>2116</v>
      </c>
      <c r="C389" s="14" t="s">
        <v>100</v>
      </c>
      <c r="D389" s="14" t="s">
        <v>97</v>
      </c>
      <c r="E389" s="14" t="s">
        <v>2117</v>
      </c>
      <c r="F389" s="15"/>
      <c r="G389" s="14" t="s">
        <v>191</v>
      </c>
      <c r="H389" s="14" t="s">
        <v>79</v>
      </c>
      <c r="I389" s="14" t="s">
        <v>80</v>
      </c>
      <c r="J389" s="14" t="s">
        <v>93</v>
      </c>
      <c r="K389" s="18">
        <v>13</v>
      </c>
      <c r="L389" s="14" t="s">
        <v>2118</v>
      </c>
      <c r="M389" s="14" t="s">
        <v>2119</v>
      </c>
      <c r="N389" s="14" t="s">
        <v>96</v>
      </c>
      <c r="O389" s="14" t="s">
        <v>85</v>
      </c>
      <c r="P389" s="14" t="s">
        <v>178</v>
      </c>
      <c r="Q389" s="1">
        <f ca="1" t="shared" si="13"/>
        <v>0.71</v>
      </c>
      <c r="R389" s="1">
        <f ca="1" t="shared" si="20"/>
        <v>0.71</v>
      </c>
      <c r="S389" s="1">
        <f ca="1" t="shared" si="21"/>
        <v>0.71</v>
      </c>
      <c r="T389" s="1">
        <f ca="1" t="shared" si="22"/>
        <v>0.6035</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0.64</v>
      </c>
      <c r="R390" s="1">
        <f ca="1" t="shared" si="20"/>
        <v>0.8</v>
      </c>
      <c r="S390" s="1">
        <f ca="1" t="shared" si="21"/>
        <v>0.8</v>
      </c>
      <c r="T390" s="1">
        <f ca="1" t="shared" si="22"/>
        <v>0.8</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0.67</v>
      </c>
      <c r="R391" s="1">
        <f ca="1" t="shared" si="20"/>
        <v>0.67</v>
      </c>
      <c r="S391" s="1">
        <f ca="1" t="shared" si="21"/>
        <v>0.67</v>
      </c>
      <c r="T391" s="1">
        <f ca="1" t="shared" si="22"/>
        <v>0.67</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0.73</v>
      </c>
      <c r="R392" s="1">
        <f ca="1" t="shared" si="20"/>
        <v>0.73</v>
      </c>
      <c r="S392" s="1">
        <f ca="1" t="shared" si="21"/>
        <v>0.73</v>
      </c>
      <c r="T392" s="1">
        <f ca="1" t="shared" si="22"/>
        <v>0.6205</v>
      </c>
      <c r="U392" s="1">
        <f>RANK(W392,W1:W1002,0)</f>
        <v>386</v>
      </c>
      <c r="V392" s="1">
        <v>386</v>
      </c>
      <c r="W392" s="1">
        <v>0.945625</v>
      </c>
    </row>
    <row r="393" ht="15.75" customHeight="1" spans="1:23">
      <c r="A393" s="14" t="s">
        <v>2133</v>
      </c>
      <c r="B393" s="14" t="s">
        <v>2134</v>
      </c>
      <c r="C393" s="14" t="s">
        <v>100</v>
      </c>
      <c r="D393" s="14" t="s">
        <v>675</v>
      </c>
      <c r="E393" s="16">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0.93</v>
      </c>
      <c r="R393" s="1">
        <f ca="1" t="shared" si="20"/>
        <v>0.93</v>
      </c>
      <c r="S393" s="1">
        <f ca="1" t="shared" si="21"/>
        <v>0.93</v>
      </c>
      <c r="T393" s="1">
        <f ca="1" t="shared" si="22"/>
        <v>0.93</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0.54</v>
      </c>
      <c r="R394" s="1">
        <f ca="1" t="shared" si="20"/>
        <v>0.54</v>
      </c>
      <c r="S394" s="1">
        <f ca="1" t="shared" si="21"/>
        <v>0.675</v>
      </c>
      <c r="T394" s="1">
        <f ca="1" t="shared" si="22"/>
        <v>0.675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1.09</v>
      </c>
      <c r="R395" s="1">
        <f ca="1" t="shared" si="20"/>
        <v>1.3625</v>
      </c>
      <c r="S395" s="1">
        <f ca="1" t="shared" si="21"/>
        <v>1.703125</v>
      </c>
      <c r="T395" s="1">
        <f ca="1" t="shared" si="22"/>
        <v>1.44765625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0.41</v>
      </c>
      <c r="R396" s="1">
        <f ca="1" t="shared" si="20"/>
        <v>0.41</v>
      </c>
      <c r="S396" s="1">
        <f ca="1" t="shared" si="21"/>
        <v>0.5125</v>
      </c>
      <c r="T396" s="1">
        <f ca="1" t="shared" si="22"/>
        <v>0.435625</v>
      </c>
      <c r="U396" s="1">
        <f>RANK(W396,W1:W1002,0)</f>
        <v>386</v>
      </c>
      <c r="V396" s="1">
        <v>386</v>
      </c>
      <c r="W396" s="1">
        <v>0.945625</v>
      </c>
    </row>
    <row r="397" ht="15.75" customHeight="1" spans="1:23">
      <c r="A397" s="14" t="s">
        <v>2151</v>
      </c>
      <c r="B397" s="14" t="s">
        <v>2152</v>
      </c>
      <c r="C397" s="14" t="s">
        <v>74</v>
      </c>
      <c r="D397" s="14" t="s">
        <v>144</v>
      </c>
      <c r="E397" s="14" t="s">
        <v>2153</v>
      </c>
      <c r="F397" s="15"/>
      <c r="G397" s="14" t="s">
        <v>78</v>
      </c>
      <c r="H397" s="14" t="s">
        <v>79</v>
      </c>
      <c r="I397" s="14" t="s">
        <v>80</v>
      </c>
      <c r="J397" s="14" t="s">
        <v>81</v>
      </c>
      <c r="K397" s="18">
        <v>5</v>
      </c>
      <c r="L397" s="14" t="s">
        <v>2154</v>
      </c>
      <c r="M397" s="14" t="s">
        <v>296</v>
      </c>
      <c r="N397" s="14" t="s">
        <v>107</v>
      </c>
      <c r="O397" s="14" t="s">
        <v>85</v>
      </c>
      <c r="P397" s="14" t="s">
        <v>124</v>
      </c>
      <c r="Q397" s="1">
        <f ca="1" t="shared" si="13"/>
        <v>0.7</v>
      </c>
      <c r="R397" s="1">
        <f ca="1" t="shared" si="20"/>
        <v>0.875</v>
      </c>
      <c r="S397" s="1">
        <f ca="1" t="shared" si="21"/>
        <v>1.09375</v>
      </c>
      <c r="T397" s="1">
        <f ca="1" t="shared" si="22"/>
        <v>0.9296875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0.78</v>
      </c>
      <c r="R398" s="1">
        <f ca="1" t="shared" si="20"/>
        <v>0.975</v>
      </c>
      <c r="S398" s="1">
        <f ca="1" t="shared" si="21"/>
        <v>1.21875</v>
      </c>
      <c r="T398" s="1">
        <f ca="1" t="shared" si="22"/>
        <v>1.0359375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1.03</v>
      </c>
      <c r="R399" s="1">
        <f ca="1" t="shared" si="20"/>
        <v>1.2875</v>
      </c>
      <c r="S399" s="1">
        <f ca="1" t="shared" si="21"/>
        <v>1.2875</v>
      </c>
      <c r="T399" s="1">
        <f ca="1" t="shared" si="22"/>
        <v>1.094375</v>
      </c>
      <c r="U399" s="1">
        <f>RANK(W399,W1:W1002,0)</f>
        <v>396</v>
      </c>
      <c r="V399" s="1">
        <v>396</v>
      </c>
      <c r="W399" s="1">
        <v>0.9375</v>
      </c>
    </row>
    <row r="400" ht="15.75" customHeight="1" spans="1:23">
      <c r="A400" s="14" t="s">
        <v>2163</v>
      </c>
      <c r="B400" s="14" t="s">
        <v>2164</v>
      </c>
      <c r="C400" s="14" t="s">
        <v>100</v>
      </c>
      <c r="D400" s="14" t="s">
        <v>286</v>
      </c>
      <c r="E400" s="14" t="s">
        <v>2165</v>
      </c>
      <c r="F400" s="15"/>
      <c r="G400" s="14" t="s">
        <v>130</v>
      </c>
      <c r="H400" s="14" t="s">
        <v>131</v>
      </c>
      <c r="I400" s="14" t="s">
        <v>80</v>
      </c>
      <c r="J400" s="14" t="s">
        <v>81</v>
      </c>
      <c r="K400" s="18">
        <v>15</v>
      </c>
      <c r="L400" s="14" t="s">
        <v>2166</v>
      </c>
      <c r="M400" s="14" t="s">
        <v>2167</v>
      </c>
      <c r="N400" s="14" t="s">
        <v>84</v>
      </c>
      <c r="O400" s="14" t="s">
        <v>85</v>
      </c>
      <c r="P400" s="14" t="s">
        <v>108</v>
      </c>
      <c r="Q400" s="1">
        <f ca="1" t="shared" si="13"/>
        <v>0.78</v>
      </c>
      <c r="R400" s="1">
        <f ca="1" t="shared" si="20"/>
        <v>0.975</v>
      </c>
      <c r="S400" s="1">
        <f ca="1" t="shared" si="21"/>
        <v>1.21875</v>
      </c>
      <c r="T400" s="1">
        <f ca="1" t="shared" si="22"/>
        <v>1.21875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0.62</v>
      </c>
      <c r="R401" s="1">
        <f ca="1" t="shared" si="20"/>
        <v>0.775</v>
      </c>
      <c r="S401" s="1">
        <f ca="1" t="shared" si="21"/>
        <v>0.775</v>
      </c>
      <c r="T401" s="1">
        <f ca="1" t="shared" si="22"/>
        <v>0.65875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0.79</v>
      </c>
      <c r="R402" s="1">
        <f ca="1" t="shared" si="20"/>
        <v>0.79</v>
      </c>
      <c r="S402" s="1">
        <f ca="1" t="shared" si="21"/>
        <v>0.9875</v>
      </c>
      <c r="T402" s="1">
        <f ca="1" t="shared" si="22"/>
        <v>0.9875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0.41</v>
      </c>
      <c r="R403" s="1">
        <f ca="1" t="shared" si="20"/>
        <v>0.41</v>
      </c>
      <c r="S403" s="1">
        <f ca="1" t="shared" si="21"/>
        <v>0.41</v>
      </c>
      <c r="T403" s="1">
        <f ca="1" t="shared" si="22"/>
        <v>0.3485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0.72</v>
      </c>
      <c r="R404" s="1">
        <f ca="1" t="shared" si="20"/>
        <v>0.9</v>
      </c>
      <c r="S404" s="1">
        <f ca="1" t="shared" si="21"/>
        <v>1.125</v>
      </c>
      <c r="T404" s="1">
        <f ca="1" t="shared" si="22"/>
        <v>0.95625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0.79</v>
      </c>
      <c r="R405" s="1">
        <f ca="1" t="shared" si="20"/>
        <v>0.9875</v>
      </c>
      <c r="S405" s="1">
        <f ca="1" t="shared" si="21"/>
        <v>0.9875</v>
      </c>
      <c r="T405" s="1">
        <f ca="1" t="shared" si="22"/>
        <v>0.839375</v>
      </c>
      <c r="U405" s="1">
        <f>RANK(W405,W1:W1002,0)</f>
        <v>401</v>
      </c>
      <c r="V405" s="1">
        <v>401</v>
      </c>
      <c r="W405" s="1">
        <v>0.935</v>
      </c>
    </row>
    <row r="406" ht="15.75" customHeight="1" spans="1:23">
      <c r="A406" s="14" t="s">
        <v>2190</v>
      </c>
      <c r="B406" s="14" t="s">
        <v>2191</v>
      </c>
      <c r="C406" s="14" t="s">
        <v>74</v>
      </c>
      <c r="D406" s="14" t="s">
        <v>1899</v>
      </c>
      <c r="E406" s="16">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0.61</v>
      </c>
      <c r="R406" s="1">
        <f ca="1" t="shared" si="20"/>
        <v>0.7625</v>
      </c>
      <c r="S406" s="1">
        <f ca="1" t="shared" si="21"/>
        <v>0.953125</v>
      </c>
      <c r="T406" s="1">
        <f ca="1" t="shared" si="22"/>
        <v>0.953125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0.67</v>
      </c>
      <c r="R407" s="1">
        <f ca="1" t="shared" si="20"/>
        <v>0.8375</v>
      </c>
      <c r="S407" s="1">
        <f ca="1" t="shared" si="21"/>
        <v>0.8375</v>
      </c>
      <c r="T407" s="1">
        <f ca="1" t="shared" si="22"/>
        <v>0.8375</v>
      </c>
      <c r="U407" s="1">
        <f>RANK(W407,W1:W1002,0)</f>
        <v>405</v>
      </c>
      <c r="V407" s="1">
        <v>405</v>
      </c>
      <c r="W407" s="1">
        <v>0.93</v>
      </c>
    </row>
    <row r="408" ht="15.75" customHeight="1" spans="1:23">
      <c r="A408" s="14" t="s">
        <v>2198</v>
      </c>
      <c r="B408" s="14" t="s">
        <v>2199</v>
      </c>
      <c r="C408" s="14" t="s">
        <v>100</v>
      </c>
      <c r="D408" s="14" t="s">
        <v>108</v>
      </c>
      <c r="E408" s="14" t="s">
        <v>2200</v>
      </c>
      <c r="F408" s="15"/>
      <c r="G408" s="14" t="s">
        <v>103</v>
      </c>
      <c r="H408" s="14" t="s">
        <v>79</v>
      </c>
      <c r="I408" s="14" t="s">
        <v>80</v>
      </c>
      <c r="J408" s="14" t="s">
        <v>81</v>
      </c>
      <c r="K408" s="18">
        <v>13</v>
      </c>
      <c r="L408" s="14" t="s">
        <v>2201</v>
      </c>
      <c r="M408" s="14" t="s">
        <v>903</v>
      </c>
      <c r="N408" s="14" t="s">
        <v>96</v>
      </c>
      <c r="O408" s="14" t="s">
        <v>85</v>
      </c>
      <c r="P408" s="14" t="s">
        <v>97</v>
      </c>
      <c r="Q408" s="1">
        <f ca="1" t="shared" si="13"/>
        <v>0.4</v>
      </c>
      <c r="R408" s="1">
        <f ca="1" t="shared" si="20"/>
        <v>0.5</v>
      </c>
      <c r="S408" s="1">
        <f ca="1" t="shared" si="21"/>
        <v>0.625</v>
      </c>
      <c r="T408" s="1">
        <f ca="1" t="shared" si="22"/>
        <v>0.53125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0.52</v>
      </c>
      <c r="R409" s="1">
        <f ca="1" t="shared" si="20"/>
        <v>0.52</v>
      </c>
      <c r="S409" s="1">
        <f ca="1" t="shared" si="21"/>
        <v>0.65</v>
      </c>
      <c r="T409" s="1">
        <f ca="1" t="shared" si="22"/>
        <v>0.5525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0.42</v>
      </c>
      <c r="R410" s="1">
        <f ca="1" t="shared" si="20"/>
        <v>0.42</v>
      </c>
      <c r="S410" s="1">
        <f ca="1" t="shared" si="21"/>
        <v>0.42</v>
      </c>
      <c r="T410" s="1">
        <f ca="1" t="shared" si="22"/>
        <v>0.42</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0.6</v>
      </c>
      <c r="R411" s="1">
        <f ca="1" t="shared" si="20"/>
        <v>0.6</v>
      </c>
      <c r="S411" s="1">
        <f ca="1" t="shared" si="21"/>
        <v>0.75</v>
      </c>
      <c r="T411" s="1">
        <f ca="1" t="shared" si="22"/>
        <v>0.75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0.7</v>
      </c>
      <c r="R412" s="1">
        <f ca="1" t="shared" si="20"/>
        <v>0.7</v>
      </c>
      <c r="S412" s="1">
        <f ca="1" t="shared" si="21"/>
        <v>0.7</v>
      </c>
      <c r="T412" s="1">
        <f ca="1" t="shared" si="22"/>
        <v>0.7</v>
      </c>
      <c r="U412" s="1">
        <f>RANK(W412,W1:W1002,0)</f>
        <v>409</v>
      </c>
      <c r="V412" s="1">
        <v>409</v>
      </c>
      <c r="W412" s="1">
        <v>0.925</v>
      </c>
    </row>
    <row r="413" ht="15.75" customHeight="1" spans="1:23">
      <c r="A413" s="14" t="s">
        <v>207</v>
      </c>
      <c r="B413" s="14" t="s">
        <v>2219</v>
      </c>
      <c r="C413" s="14" t="s">
        <v>100</v>
      </c>
      <c r="D413" s="14" t="s">
        <v>1560</v>
      </c>
      <c r="E413" s="14" t="s">
        <v>2220</v>
      </c>
      <c r="F413" s="15"/>
      <c r="G413" s="14" t="s">
        <v>250</v>
      </c>
      <c r="H413" s="14" t="s">
        <v>79</v>
      </c>
      <c r="I413" s="14" t="s">
        <v>80</v>
      </c>
      <c r="J413" s="14" t="s">
        <v>81</v>
      </c>
      <c r="K413" s="18">
        <v>21</v>
      </c>
      <c r="L413" s="14" t="s">
        <v>2221</v>
      </c>
      <c r="M413" s="14" t="s">
        <v>2222</v>
      </c>
      <c r="N413" s="14" t="s">
        <v>96</v>
      </c>
      <c r="O413" s="14" t="s">
        <v>85</v>
      </c>
      <c r="P413" s="14" t="s">
        <v>178</v>
      </c>
      <c r="Q413" s="1">
        <f ca="1" t="shared" si="13"/>
        <v>0.74</v>
      </c>
      <c r="R413" s="1">
        <f ca="1" t="shared" si="20"/>
        <v>0.925</v>
      </c>
      <c r="S413" s="1">
        <f ca="1" t="shared" si="21"/>
        <v>1.15625</v>
      </c>
      <c r="T413" s="1">
        <f ca="1" t="shared" si="22"/>
        <v>0.9828125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0.59</v>
      </c>
      <c r="R414" s="1">
        <f ca="1" t="shared" si="20"/>
        <v>0.59</v>
      </c>
      <c r="S414" s="1">
        <f ca="1" t="shared" si="21"/>
        <v>0.7375</v>
      </c>
      <c r="T414" s="1">
        <f ca="1" t="shared" si="22"/>
        <v>0.626875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0.62</v>
      </c>
      <c r="R415" s="1">
        <f ca="1" t="shared" si="20"/>
        <v>0.62</v>
      </c>
      <c r="S415" s="1">
        <f ca="1" t="shared" si="21"/>
        <v>0.62</v>
      </c>
      <c r="T415" s="1">
        <f ca="1" t="shared" si="22"/>
        <v>0.527</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1.04</v>
      </c>
      <c r="R416" s="1">
        <f ca="1" t="shared" si="20"/>
        <v>1.04</v>
      </c>
      <c r="S416" s="1">
        <f ca="1" t="shared" si="21"/>
        <v>1.3</v>
      </c>
      <c r="T416" s="1">
        <f ca="1" t="shared" si="22"/>
        <v>1.3</v>
      </c>
      <c r="U416" s="1">
        <f>RANK(W416,W1:W1002,0)</f>
        <v>414</v>
      </c>
      <c r="V416" s="1">
        <v>414</v>
      </c>
      <c r="W416" s="1">
        <v>0.924375</v>
      </c>
    </row>
    <row r="417" ht="15.75" customHeight="1" spans="1:23">
      <c r="A417" s="14" t="s">
        <v>1366</v>
      </c>
      <c r="B417" s="14" t="s">
        <v>2237</v>
      </c>
      <c r="C417" s="14" t="s">
        <v>74</v>
      </c>
      <c r="D417" s="14" t="s">
        <v>771</v>
      </c>
      <c r="E417" s="14" t="s">
        <v>2238</v>
      </c>
      <c r="F417" s="15"/>
      <c r="G417" s="14" t="s">
        <v>78</v>
      </c>
      <c r="H417" s="14" t="s">
        <v>79</v>
      </c>
      <c r="I417" s="14" t="s">
        <v>80</v>
      </c>
      <c r="J417" s="14" t="s">
        <v>93</v>
      </c>
      <c r="K417" s="18">
        <v>9</v>
      </c>
      <c r="L417" s="14" t="s">
        <v>2239</v>
      </c>
      <c r="M417" s="14" t="s">
        <v>2240</v>
      </c>
      <c r="N417" s="14" t="s">
        <v>96</v>
      </c>
      <c r="O417" s="14" t="s">
        <v>85</v>
      </c>
      <c r="P417" s="14" t="s">
        <v>124</v>
      </c>
      <c r="Q417" s="1">
        <f ca="1" t="shared" si="13"/>
        <v>0.41</v>
      </c>
      <c r="R417" s="1">
        <f ca="1" t="shared" si="20"/>
        <v>0.41</v>
      </c>
      <c r="S417" s="1">
        <f ca="1" t="shared" si="21"/>
        <v>0.5125</v>
      </c>
      <c r="T417" s="1">
        <f ca="1" t="shared" si="22"/>
        <v>0.435625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1.05</v>
      </c>
      <c r="R418" s="1">
        <f ca="1" t="shared" si="20"/>
        <v>1.3125</v>
      </c>
      <c r="S418" s="1">
        <f ca="1" t="shared" si="21"/>
        <v>1.3125</v>
      </c>
      <c r="T418" s="1">
        <f ca="1" t="shared" si="22"/>
        <v>1.115625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0.86</v>
      </c>
      <c r="R419" s="1">
        <f ca="1" t="shared" si="20"/>
        <v>0.86</v>
      </c>
      <c r="S419" s="1">
        <f ca="1" t="shared" si="21"/>
        <v>0.86</v>
      </c>
      <c r="T419" s="1">
        <f ca="1" t="shared" si="22"/>
        <v>0.86</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0.79</v>
      </c>
      <c r="R420" s="1">
        <f ca="1" t="shared" si="20"/>
        <v>0.79</v>
      </c>
      <c r="S420" s="1">
        <f ca="1" t="shared" si="21"/>
        <v>0.79</v>
      </c>
      <c r="T420" s="1">
        <f ca="1" t="shared" si="22"/>
        <v>0.6715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1.02</v>
      </c>
      <c r="R421" s="1">
        <f ca="1" t="shared" si="20"/>
        <v>1.275</v>
      </c>
      <c r="S421" s="1">
        <f ca="1" t="shared" si="21"/>
        <v>1.59375</v>
      </c>
      <c r="T421" s="1">
        <f ca="1" t="shared" si="22"/>
        <v>1.59375</v>
      </c>
      <c r="U421" s="1">
        <f>RANK(W421,W1:W1002,0)</f>
        <v>419</v>
      </c>
      <c r="V421" s="1">
        <v>419</v>
      </c>
      <c r="W421" s="1">
        <v>0.91640625</v>
      </c>
    </row>
    <row r="422" ht="15.75" customHeight="1" spans="1:23">
      <c r="A422" s="14" t="s">
        <v>2258</v>
      </c>
      <c r="B422" s="15"/>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0.61</v>
      </c>
      <c r="R422" s="1">
        <f ca="1" t="shared" si="20"/>
        <v>0.61</v>
      </c>
      <c r="S422" s="1">
        <f ca="1" t="shared" si="21"/>
        <v>0.61</v>
      </c>
      <c r="T422" s="1">
        <f ca="1" t="shared" si="22"/>
        <v>0.5185</v>
      </c>
      <c r="U422" s="1">
        <f>RANK(W422,W1:W1002,0)</f>
        <v>420</v>
      </c>
      <c r="V422" s="1">
        <v>420</v>
      </c>
      <c r="W422" s="1">
        <v>0.91375</v>
      </c>
    </row>
    <row r="423" ht="15.75" customHeight="1" spans="1:23">
      <c r="A423" s="14" t="s">
        <v>2262</v>
      </c>
      <c r="B423" s="14" t="s">
        <v>2263</v>
      </c>
      <c r="C423" s="14" t="s">
        <v>100</v>
      </c>
      <c r="D423" s="14" t="s">
        <v>906</v>
      </c>
      <c r="E423" s="14" t="s">
        <v>2264</v>
      </c>
      <c r="F423" s="15"/>
      <c r="G423" s="14" t="s">
        <v>92</v>
      </c>
      <c r="H423" s="14" t="s">
        <v>79</v>
      </c>
      <c r="I423" s="14" t="s">
        <v>80</v>
      </c>
      <c r="J423" s="14" t="s">
        <v>93</v>
      </c>
      <c r="K423" s="18">
        <v>12</v>
      </c>
      <c r="L423" s="14" t="s">
        <v>2265</v>
      </c>
      <c r="M423" s="14" t="s">
        <v>1060</v>
      </c>
      <c r="N423" s="14" t="s">
        <v>96</v>
      </c>
      <c r="O423" s="14" t="s">
        <v>85</v>
      </c>
      <c r="P423" s="14" t="s">
        <v>97</v>
      </c>
      <c r="Q423" s="1">
        <f ca="1" t="shared" si="13"/>
        <v>0.43</v>
      </c>
      <c r="R423" s="1">
        <f ca="1" t="shared" si="20"/>
        <v>0.43</v>
      </c>
      <c r="S423" s="1">
        <f ca="1" t="shared" si="21"/>
        <v>0.5375</v>
      </c>
      <c r="T423" s="1">
        <f ca="1" t="shared" si="22"/>
        <v>0.456875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0.52</v>
      </c>
      <c r="R424" s="1">
        <f ca="1" t="shared" si="20"/>
        <v>0.65</v>
      </c>
      <c r="S424" s="1">
        <f ca="1" t="shared" si="21"/>
        <v>0.8125</v>
      </c>
      <c r="T424" s="1">
        <f ca="1" t="shared" si="22"/>
        <v>0.690625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0.47</v>
      </c>
      <c r="R425" s="1">
        <f ca="1" t="shared" si="20"/>
        <v>0.47</v>
      </c>
      <c r="S425" s="1">
        <f ca="1" t="shared" si="21"/>
        <v>0.5875</v>
      </c>
      <c r="T425" s="1">
        <f ca="1" t="shared" si="22"/>
        <v>0.499375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0.91</v>
      </c>
      <c r="R426" s="1">
        <f ca="1" t="shared" si="20"/>
        <v>0.91</v>
      </c>
      <c r="S426" s="1">
        <f ca="1" t="shared" si="21"/>
        <v>1.1375</v>
      </c>
      <c r="T426" s="1">
        <f ca="1" t="shared" si="22"/>
        <v>1.1375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0.52</v>
      </c>
      <c r="R427" s="1">
        <f ca="1" t="shared" si="20"/>
        <v>0.65</v>
      </c>
      <c r="S427" s="1">
        <f ca="1" t="shared" si="21"/>
        <v>0.8125</v>
      </c>
      <c r="T427" s="1">
        <f ca="1" t="shared" si="22"/>
        <v>0.690625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0.59</v>
      </c>
      <c r="R428" s="1">
        <f ca="1" t="shared" si="20"/>
        <v>0.7375</v>
      </c>
      <c r="S428" s="1">
        <f ca="1" t="shared" si="21"/>
        <v>0.921875</v>
      </c>
      <c r="T428" s="1">
        <f ca="1" t="shared" si="22"/>
        <v>0.78359375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0.93</v>
      </c>
      <c r="R429" s="1">
        <f ca="1" t="shared" si="20"/>
        <v>1.1625</v>
      </c>
      <c r="S429" s="1">
        <f ca="1" t="shared" si="21"/>
        <v>1.453125</v>
      </c>
      <c r="T429" s="1">
        <f ca="1" t="shared" si="22"/>
        <v>1.23515625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0.84</v>
      </c>
      <c r="R430" s="1">
        <f ca="1" t="shared" si="20"/>
        <v>0.84</v>
      </c>
      <c r="S430" s="1">
        <f ca="1" t="shared" si="21"/>
        <v>1.05</v>
      </c>
      <c r="T430" s="1">
        <f ca="1" t="shared" si="22"/>
        <v>1.05</v>
      </c>
      <c r="U430" s="1">
        <f>RANK(W430,W1:W1002,0)</f>
        <v>427</v>
      </c>
      <c r="V430" s="1">
        <v>427</v>
      </c>
      <c r="W430" s="1">
        <v>0.9125</v>
      </c>
    </row>
    <row r="431" ht="15.75" customHeight="1" spans="1:23">
      <c r="A431" s="14" t="s">
        <v>2300</v>
      </c>
      <c r="B431" s="14" t="s">
        <v>2301</v>
      </c>
      <c r="C431" s="14" t="s">
        <v>100</v>
      </c>
      <c r="D431" s="14" t="s">
        <v>86</v>
      </c>
      <c r="E431" s="16">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0.41</v>
      </c>
      <c r="R431" s="1">
        <f ca="1" t="shared" si="20"/>
        <v>0.5125</v>
      </c>
      <c r="S431" s="1">
        <f ca="1" t="shared" si="21"/>
        <v>0.640625</v>
      </c>
      <c r="T431" s="1">
        <f ca="1" t="shared" si="22"/>
        <v>0.640625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0.61</v>
      </c>
      <c r="R432" s="1">
        <f ca="1" t="shared" si="20"/>
        <v>0.61</v>
      </c>
      <c r="S432" s="1">
        <f ca="1" t="shared" si="21"/>
        <v>0.61</v>
      </c>
      <c r="T432" s="1">
        <f ca="1" t="shared" si="22"/>
        <v>0.61</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0.42</v>
      </c>
      <c r="R433" s="1">
        <f ca="1" t="shared" si="20"/>
        <v>0.525</v>
      </c>
      <c r="S433" s="1">
        <f ca="1" t="shared" si="21"/>
        <v>0.525</v>
      </c>
      <c r="T433" s="1">
        <f ca="1" t="shared" si="22"/>
        <v>0.44625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0.93</v>
      </c>
      <c r="R434" s="1">
        <f ca="1" t="shared" si="20"/>
        <v>1.1625</v>
      </c>
      <c r="S434" s="1">
        <f ca="1" t="shared" si="21"/>
        <v>1.453125</v>
      </c>
      <c r="T434" s="1">
        <f ca="1" t="shared" si="22"/>
        <v>1.23515625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0.81</v>
      </c>
      <c r="R435" s="1">
        <f ca="1" t="shared" si="20"/>
        <v>0.81</v>
      </c>
      <c r="S435" s="1">
        <f ca="1" t="shared" si="21"/>
        <v>0.81</v>
      </c>
      <c r="T435" s="1">
        <f ca="1" t="shared" si="22"/>
        <v>0.6885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1.02</v>
      </c>
      <c r="R436" s="1">
        <f ca="1" t="shared" si="20"/>
        <v>1.02</v>
      </c>
      <c r="S436" s="1">
        <f ca="1" t="shared" si="21"/>
        <v>1.02</v>
      </c>
      <c r="T436" s="1">
        <f ca="1" t="shared" si="22"/>
        <v>1.02</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0.83</v>
      </c>
      <c r="R437" s="1">
        <f ca="1" t="shared" si="20"/>
        <v>0.83</v>
      </c>
      <c r="S437" s="1">
        <f ca="1" t="shared" si="21"/>
        <v>0.83</v>
      </c>
      <c r="T437" s="1">
        <f ca="1" t="shared" si="22"/>
        <v>0.7055</v>
      </c>
      <c r="U437" s="1">
        <f>RANK(W437,W1:W1002,0)</f>
        <v>433</v>
      </c>
      <c r="V437" s="1">
        <v>433</v>
      </c>
      <c r="W437" s="1">
        <v>0.90625</v>
      </c>
    </row>
    <row r="438" ht="15.75" customHeight="1" spans="1:23">
      <c r="A438" s="14" t="s">
        <v>2329</v>
      </c>
      <c r="B438" s="14" t="s">
        <v>2330</v>
      </c>
      <c r="C438" s="14" t="s">
        <v>74</v>
      </c>
      <c r="D438" s="14" t="s">
        <v>586</v>
      </c>
      <c r="E438" s="16">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0.78</v>
      </c>
      <c r="R438" s="1">
        <f ca="1" t="shared" si="20"/>
        <v>0.975</v>
      </c>
      <c r="S438" s="1">
        <f ca="1" t="shared" si="21"/>
        <v>0.975</v>
      </c>
      <c r="T438" s="1">
        <f ca="1" t="shared" si="22"/>
        <v>0.975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0.91</v>
      </c>
      <c r="R439" s="1">
        <f ca="1" t="shared" si="20"/>
        <v>1.1375</v>
      </c>
      <c r="S439" s="1">
        <f ca="1" t="shared" si="21"/>
        <v>1.1375</v>
      </c>
      <c r="T439" s="1">
        <f ca="1" t="shared" si="22"/>
        <v>1.1375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0.66</v>
      </c>
      <c r="R440" s="1">
        <f ca="1" t="shared" si="20"/>
        <v>0.825</v>
      </c>
      <c r="S440" s="1">
        <f ca="1" t="shared" si="21"/>
        <v>0.825</v>
      </c>
      <c r="T440" s="1">
        <f ca="1" t="shared" si="22"/>
        <v>0.825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0.82</v>
      </c>
      <c r="R441" s="1">
        <f ca="1" t="shared" si="20"/>
        <v>0.82</v>
      </c>
      <c r="S441" s="1">
        <f ca="1" t="shared" si="21"/>
        <v>1.025</v>
      </c>
      <c r="T441" s="1">
        <f ca="1" t="shared" si="22"/>
        <v>0.87125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0.72</v>
      </c>
      <c r="R442" s="1">
        <f ca="1" t="shared" si="20"/>
        <v>0.9</v>
      </c>
      <c r="S442" s="1">
        <f ca="1" t="shared" si="21"/>
        <v>1.125</v>
      </c>
      <c r="T442" s="1">
        <f ca="1" t="shared" si="22"/>
        <v>0.95625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0.73</v>
      </c>
      <c r="R443" s="1">
        <f ca="1" t="shared" si="20"/>
        <v>0.9125</v>
      </c>
      <c r="S443" s="1">
        <f ca="1" t="shared" si="21"/>
        <v>0.9125</v>
      </c>
      <c r="T443" s="1">
        <f ca="1" t="shared" si="22"/>
        <v>0.9125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0.93</v>
      </c>
      <c r="R444" s="1">
        <f ca="1" t="shared" si="20"/>
        <v>0.93</v>
      </c>
      <c r="S444" s="1">
        <f ca="1" t="shared" si="21"/>
        <v>0.93</v>
      </c>
      <c r="T444" s="1">
        <f ca="1" t="shared" si="22"/>
        <v>0.93</v>
      </c>
      <c r="U444" s="1">
        <f>RANK(W444,W1:W1002,0)</f>
        <v>441</v>
      </c>
      <c r="V444" s="1">
        <v>441</v>
      </c>
      <c r="W444" s="1">
        <v>0.901</v>
      </c>
    </row>
    <row r="445" ht="15.75" customHeight="1" spans="1:23">
      <c r="A445" s="14" t="s">
        <v>2360</v>
      </c>
      <c r="B445" s="15"/>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1.03</v>
      </c>
      <c r="R445" s="1">
        <f ca="1" t="shared" si="20"/>
        <v>1.2875</v>
      </c>
      <c r="S445" s="1">
        <f ca="1" t="shared" si="21"/>
        <v>1.2875</v>
      </c>
      <c r="T445" s="1">
        <f ca="1" t="shared" si="22"/>
        <v>1.094375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0.75</v>
      </c>
      <c r="R446" s="1">
        <f ca="1" t="shared" si="20"/>
        <v>0.75</v>
      </c>
      <c r="S446" s="1">
        <f ca="1" t="shared" si="21"/>
        <v>0.75</v>
      </c>
      <c r="T446" s="1">
        <f ca="1" t="shared" si="22"/>
        <v>0.6375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0.93</v>
      </c>
      <c r="R447" s="1">
        <f ca="1" t="shared" si="20"/>
        <v>1.1625</v>
      </c>
      <c r="S447" s="1">
        <f ca="1" t="shared" si="21"/>
        <v>1.1625</v>
      </c>
      <c r="T447" s="1">
        <f ca="1" t="shared" si="22"/>
        <v>0.988125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0.54</v>
      </c>
      <c r="R448" s="1">
        <f ca="1" t="shared" si="20"/>
        <v>0.54</v>
      </c>
      <c r="S448" s="1">
        <f ca="1" t="shared" si="21"/>
        <v>0.54</v>
      </c>
      <c r="T448" s="1">
        <f ca="1" t="shared" si="22"/>
        <v>0.54</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0.47</v>
      </c>
      <c r="R449" s="1">
        <f ca="1" t="shared" si="20"/>
        <v>0.5875</v>
      </c>
      <c r="S449" s="1">
        <f ca="1" t="shared" si="21"/>
        <v>0.734375</v>
      </c>
      <c r="T449" s="1">
        <f ca="1" t="shared" si="22"/>
        <v>0.734375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1.05</v>
      </c>
      <c r="R450" s="1">
        <f ca="1" t="shared" si="20"/>
        <v>1.3125</v>
      </c>
      <c r="S450" s="1">
        <f ca="1" t="shared" si="21"/>
        <v>1.640625</v>
      </c>
      <c r="T450" s="1">
        <f ca="1" t="shared" si="22"/>
        <v>1.640625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0.78</v>
      </c>
      <c r="R451" s="1">
        <f ca="1" t="shared" ref="R451:R514" si="23">Q451*(IF(J451="Yes",1.25,1))</f>
        <v>0.78</v>
      </c>
      <c r="S451" s="1">
        <f ca="1" t="shared" ref="S451:S514" si="24">R451*(IF(OR(VALUE(P451)&gt;8,VALUE(D451)&gt;80),1.25,1))</f>
        <v>0.975</v>
      </c>
      <c r="T451" s="1">
        <f ca="1" t="shared" ref="T451:T514" si="25">S451*(IF(H451="Mass Customer",0.85,1))</f>
        <v>0.975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0.83</v>
      </c>
      <c r="R452" s="1">
        <f ca="1" t="shared" si="23"/>
        <v>1.0375</v>
      </c>
      <c r="S452" s="1">
        <f ca="1" t="shared" si="24"/>
        <v>1.296875</v>
      </c>
      <c r="T452" s="1">
        <f ca="1" t="shared" si="25"/>
        <v>1.296875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0.78</v>
      </c>
      <c r="R453" s="1">
        <f ca="1" t="shared" si="23"/>
        <v>0.78</v>
      </c>
      <c r="S453" s="1">
        <f ca="1" t="shared" si="24"/>
        <v>0.975</v>
      </c>
      <c r="T453" s="1">
        <f ca="1" t="shared" si="25"/>
        <v>0.82875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0.44</v>
      </c>
      <c r="R454" s="1">
        <f ca="1" t="shared" si="23"/>
        <v>0.55</v>
      </c>
      <c r="S454" s="1">
        <f ca="1" t="shared" si="24"/>
        <v>0.55</v>
      </c>
      <c r="T454" s="1">
        <f ca="1" t="shared" si="25"/>
        <v>0.55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0.82</v>
      </c>
      <c r="R455" s="1">
        <f ca="1" t="shared" si="23"/>
        <v>0.82</v>
      </c>
      <c r="S455" s="1">
        <f ca="1" t="shared" si="24"/>
        <v>1.025</v>
      </c>
      <c r="T455" s="1">
        <f ca="1" t="shared" si="25"/>
        <v>1.025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0.79</v>
      </c>
      <c r="R456" s="1">
        <f ca="1" t="shared" si="23"/>
        <v>0.79</v>
      </c>
      <c r="S456" s="1">
        <f ca="1" t="shared" si="24"/>
        <v>0.9875</v>
      </c>
      <c r="T456" s="1">
        <f ca="1" t="shared" si="25"/>
        <v>0.9875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0.95</v>
      </c>
      <c r="R457" s="1">
        <f ca="1" t="shared" si="23"/>
        <v>0.95</v>
      </c>
      <c r="S457" s="1">
        <f ca="1" t="shared" si="24"/>
        <v>1.1875</v>
      </c>
      <c r="T457" s="1">
        <f ca="1" t="shared" si="25"/>
        <v>1.009375</v>
      </c>
      <c r="U457" s="1">
        <f>RANK(W457,W1:W1002,0)</f>
        <v>455</v>
      </c>
      <c r="V457" s="1">
        <v>455</v>
      </c>
      <c r="W457" s="1">
        <v>0.8925</v>
      </c>
    </row>
    <row r="458" ht="15.75" customHeight="1" spans="1:23">
      <c r="A458" s="14" t="s">
        <v>2420</v>
      </c>
      <c r="B458" s="15"/>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0.64</v>
      </c>
      <c r="R458" s="1">
        <f ca="1" t="shared" si="23"/>
        <v>0.64</v>
      </c>
      <c r="S458" s="1">
        <f ca="1" t="shared" si="24"/>
        <v>0.64</v>
      </c>
      <c r="T458" s="1">
        <f ca="1" t="shared" si="25"/>
        <v>0.64</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0.61</v>
      </c>
      <c r="R459" s="1">
        <f ca="1" t="shared" si="23"/>
        <v>0.61</v>
      </c>
      <c r="S459" s="1">
        <f ca="1" t="shared" si="24"/>
        <v>0.61</v>
      </c>
      <c r="T459" s="1">
        <f ca="1" t="shared" si="25"/>
        <v>0.61</v>
      </c>
      <c r="U459" s="1">
        <f>RANK(W459,W1:W1002,0)</f>
        <v>455</v>
      </c>
      <c r="V459" s="1">
        <v>455</v>
      </c>
      <c r="W459" s="1">
        <v>0.8925</v>
      </c>
    </row>
    <row r="460" ht="15.75" customHeight="1" spans="1:23">
      <c r="A460" s="14" t="s">
        <v>1226</v>
      </c>
      <c r="B460" s="14" t="s">
        <v>2427</v>
      </c>
      <c r="C460" s="14" t="s">
        <v>100</v>
      </c>
      <c r="D460" s="14" t="s">
        <v>273</v>
      </c>
      <c r="E460" s="14" t="s">
        <v>2428</v>
      </c>
      <c r="F460" s="15"/>
      <c r="G460" s="14" t="s">
        <v>250</v>
      </c>
      <c r="H460" s="14" t="s">
        <v>104</v>
      </c>
      <c r="I460" s="14" t="s">
        <v>80</v>
      </c>
      <c r="J460" s="14" t="s">
        <v>81</v>
      </c>
      <c r="K460" s="18">
        <v>13</v>
      </c>
      <c r="L460" s="14" t="s">
        <v>2429</v>
      </c>
      <c r="M460" s="14" t="s">
        <v>2430</v>
      </c>
      <c r="N460" s="14" t="s">
        <v>84</v>
      </c>
      <c r="O460" s="14" t="s">
        <v>85</v>
      </c>
      <c r="P460" s="14" t="s">
        <v>178</v>
      </c>
      <c r="Q460" s="1">
        <f ca="1" t="shared" si="13"/>
        <v>0.75</v>
      </c>
      <c r="R460" s="1">
        <f ca="1" t="shared" si="23"/>
        <v>0.9375</v>
      </c>
      <c r="S460" s="1">
        <f ca="1" t="shared" si="24"/>
        <v>0.9375</v>
      </c>
      <c r="T460" s="1">
        <f ca="1" t="shared" si="25"/>
        <v>0.9375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0.62</v>
      </c>
      <c r="R461" s="1">
        <f ca="1" t="shared" si="23"/>
        <v>0.62</v>
      </c>
      <c r="S461" s="1">
        <f ca="1" t="shared" si="24"/>
        <v>0.775</v>
      </c>
      <c r="T461" s="1">
        <f ca="1" t="shared" si="25"/>
        <v>0.65875</v>
      </c>
      <c r="U461" s="1">
        <f>RANK(W461,W1:W1002,0)</f>
        <v>455</v>
      </c>
      <c r="V461" s="1">
        <v>455</v>
      </c>
      <c r="W461" s="1">
        <v>0.8925</v>
      </c>
    </row>
    <row r="462" ht="15.75" customHeight="1" spans="1:23">
      <c r="A462" s="14" t="s">
        <v>2436</v>
      </c>
      <c r="B462" s="14" t="s">
        <v>2437</v>
      </c>
      <c r="C462" s="14" t="s">
        <v>74</v>
      </c>
      <c r="D462" s="14" t="s">
        <v>134</v>
      </c>
      <c r="E462" s="14" t="s">
        <v>128</v>
      </c>
      <c r="F462" s="15"/>
      <c r="G462" s="14" t="s">
        <v>147</v>
      </c>
      <c r="H462" s="14" t="s">
        <v>104</v>
      </c>
      <c r="I462" s="14" t="s">
        <v>80</v>
      </c>
      <c r="J462" s="14" t="s">
        <v>81</v>
      </c>
      <c r="K462" s="18">
        <v>21</v>
      </c>
      <c r="L462" s="14" t="s">
        <v>2438</v>
      </c>
      <c r="M462" s="14" t="s">
        <v>2439</v>
      </c>
      <c r="N462" s="14" t="s">
        <v>96</v>
      </c>
      <c r="O462" s="14" t="s">
        <v>85</v>
      </c>
      <c r="P462" s="14" t="s">
        <v>390</v>
      </c>
      <c r="Q462" s="1">
        <f ca="1" t="shared" si="13"/>
        <v>0.82</v>
      </c>
      <c r="R462" s="1">
        <f ca="1" t="shared" si="23"/>
        <v>1.025</v>
      </c>
      <c r="S462" s="1">
        <f ca="1" t="shared" si="24"/>
        <v>1.28125</v>
      </c>
      <c r="T462" s="1">
        <f ca="1" t="shared" si="25"/>
        <v>1.28125</v>
      </c>
      <c r="U462" s="1">
        <f>RANK(W462,W1:W1002,0)</f>
        <v>455</v>
      </c>
      <c r="V462" s="1">
        <v>455</v>
      </c>
      <c r="W462" s="1">
        <v>0.8925</v>
      </c>
    </row>
    <row r="463" ht="15.75" customHeight="1" spans="1:23">
      <c r="A463" s="14" t="s">
        <v>2440</v>
      </c>
      <c r="B463" s="14" t="s">
        <v>2441</v>
      </c>
      <c r="C463" s="14" t="s">
        <v>100</v>
      </c>
      <c r="D463" s="14" t="s">
        <v>1179</v>
      </c>
      <c r="E463" s="14" t="s">
        <v>2442</v>
      </c>
      <c r="F463" s="15"/>
      <c r="G463" s="14" t="s">
        <v>92</v>
      </c>
      <c r="H463" s="14" t="s">
        <v>79</v>
      </c>
      <c r="I463" s="14" t="s">
        <v>80</v>
      </c>
      <c r="J463" s="14" t="s">
        <v>81</v>
      </c>
      <c r="K463" s="18">
        <v>14</v>
      </c>
      <c r="L463" s="14" t="s">
        <v>2443</v>
      </c>
      <c r="M463" s="14" t="s">
        <v>2386</v>
      </c>
      <c r="N463" s="14" t="s">
        <v>84</v>
      </c>
      <c r="O463" s="14" t="s">
        <v>85</v>
      </c>
      <c r="P463" s="14" t="s">
        <v>740</v>
      </c>
      <c r="Q463" s="1">
        <f ca="1" t="shared" si="13"/>
        <v>0.42</v>
      </c>
      <c r="R463" s="1">
        <f ca="1" t="shared" si="23"/>
        <v>0.525</v>
      </c>
      <c r="S463" s="1">
        <f ca="1" t="shared" si="24"/>
        <v>0.525</v>
      </c>
      <c r="T463" s="1">
        <f ca="1" t="shared" si="25"/>
        <v>0.44625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1.05</v>
      </c>
      <c r="R464" s="1">
        <f ca="1" t="shared" si="23"/>
        <v>1.3125</v>
      </c>
      <c r="S464" s="1">
        <f ca="1" t="shared" si="24"/>
        <v>1.640625</v>
      </c>
      <c r="T464" s="1">
        <f ca="1" t="shared" si="25"/>
        <v>1.39453125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0.7</v>
      </c>
      <c r="R465" s="1">
        <f ca="1" t="shared" si="23"/>
        <v>0.7</v>
      </c>
      <c r="S465" s="1">
        <f ca="1" t="shared" si="24"/>
        <v>0.7</v>
      </c>
      <c r="T465" s="1">
        <f ca="1" t="shared" si="25"/>
        <v>0.595</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0.73</v>
      </c>
      <c r="R466" s="1">
        <f ca="1" t="shared" si="23"/>
        <v>0.9125</v>
      </c>
      <c r="S466" s="1">
        <f ca="1" t="shared" si="24"/>
        <v>0.9125</v>
      </c>
      <c r="T466" s="1">
        <f ca="1" t="shared" si="25"/>
        <v>0.775625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0.74</v>
      </c>
      <c r="R467" s="1">
        <f ca="1" t="shared" si="23"/>
        <v>0.74</v>
      </c>
      <c r="S467" s="1">
        <f ca="1" t="shared" si="24"/>
        <v>0.925</v>
      </c>
      <c r="T467" s="1">
        <f ca="1" t="shared" si="25"/>
        <v>0.78625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0.44</v>
      </c>
      <c r="R468" s="1">
        <f ca="1" t="shared" si="23"/>
        <v>0.55</v>
      </c>
      <c r="S468" s="1">
        <f ca="1" t="shared" si="24"/>
        <v>0.6875</v>
      </c>
      <c r="T468" s="1">
        <f ca="1" t="shared" si="25"/>
        <v>0.6875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0.45</v>
      </c>
      <c r="R469" s="1">
        <f ca="1" t="shared" si="23"/>
        <v>0.45</v>
      </c>
      <c r="S469" s="1">
        <f ca="1" t="shared" si="24"/>
        <v>0.45</v>
      </c>
      <c r="T469" s="1">
        <f ca="1" t="shared" si="25"/>
        <v>0.3825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0.55</v>
      </c>
      <c r="R470" s="1">
        <f ca="1" t="shared" si="23"/>
        <v>0.6875</v>
      </c>
      <c r="S470" s="1">
        <f ca="1" t="shared" si="24"/>
        <v>0.6875</v>
      </c>
      <c r="T470" s="1">
        <f ca="1" t="shared" si="25"/>
        <v>0.584375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1.05</v>
      </c>
      <c r="R471" s="1">
        <f ca="1" t="shared" si="23"/>
        <v>1.05</v>
      </c>
      <c r="S471" s="1">
        <f ca="1" t="shared" si="24"/>
        <v>1.3125</v>
      </c>
      <c r="T471" s="1">
        <f ca="1" t="shared" si="25"/>
        <v>1.115625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0.95</v>
      </c>
      <c r="R472" s="1">
        <f ca="1" t="shared" si="23"/>
        <v>0.95</v>
      </c>
      <c r="S472" s="1">
        <f ca="1" t="shared" si="24"/>
        <v>1.1875</v>
      </c>
      <c r="T472" s="1">
        <f ca="1" t="shared" si="25"/>
        <v>1.009375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0.98</v>
      </c>
      <c r="R473" s="1">
        <f ca="1" t="shared" si="23"/>
        <v>1.225</v>
      </c>
      <c r="S473" s="1">
        <f ca="1" t="shared" si="24"/>
        <v>1.225</v>
      </c>
      <c r="T473" s="1">
        <f ca="1" t="shared" si="25"/>
        <v>1.04125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0.45</v>
      </c>
      <c r="R474" s="1">
        <f ca="1" t="shared" si="23"/>
        <v>0.5625</v>
      </c>
      <c r="S474" s="1">
        <f ca="1" t="shared" si="24"/>
        <v>0.703125</v>
      </c>
      <c r="T474" s="1">
        <f ca="1" t="shared" si="25"/>
        <v>0.59765625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0.82</v>
      </c>
      <c r="R475" s="1">
        <f ca="1" t="shared" si="23"/>
        <v>0.82</v>
      </c>
      <c r="S475" s="1">
        <f ca="1" t="shared" si="24"/>
        <v>1.025</v>
      </c>
      <c r="T475" s="1">
        <f ca="1" t="shared" si="25"/>
        <v>1.025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0.61</v>
      </c>
      <c r="R476" s="1">
        <f ca="1" t="shared" si="23"/>
        <v>0.7625</v>
      </c>
      <c r="S476" s="1">
        <f ca="1" t="shared" si="24"/>
        <v>0.953125</v>
      </c>
      <c r="T476" s="1">
        <f ca="1" t="shared" si="25"/>
        <v>0.953125</v>
      </c>
      <c r="U476" s="1">
        <f>RANK(W476,W1:W1002,0)</f>
        <v>473</v>
      </c>
      <c r="V476" s="1">
        <v>473</v>
      </c>
      <c r="W476" s="1">
        <v>0.884</v>
      </c>
    </row>
    <row r="477" ht="15.75" customHeight="1" spans="1:23">
      <c r="A477" s="14" t="s">
        <v>2210</v>
      </c>
      <c r="B477" s="15"/>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0.66</v>
      </c>
      <c r="R477" s="1">
        <f ca="1" t="shared" si="23"/>
        <v>0.825</v>
      </c>
      <c r="S477" s="1">
        <f ca="1" t="shared" si="24"/>
        <v>1.03125</v>
      </c>
      <c r="T477" s="1">
        <f ca="1" t="shared" si="25"/>
        <v>0.8765625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0.87</v>
      </c>
      <c r="R478" s="1">
        <f ca="1" t="shared" si="23"/>
        <v>1.0875</v>
      </c>
      <c r="S478" s="1">
        <f ca="1" t="shared" si="24"/>
        <v>1.0875</v>
      </c>
      <c r="T478" s="1">
        <f ca="1" t="shared" si="25"/>
        <v>1.0875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0.47</v>
      </c>
      <c r="R479" s="1">
        <f ca="1" t="shared" si="23"/>
        <v>0.47</v>
      </c>
      <c r="S479" s="1">
        <f ca="1" t="shared" si="24"/>
        <v>0.5875</v>
      </c>
      <c r="T479" s="1">
        <f ca="1" t="shared" si="25"/>
        <v>0.499375</v>
      </c>
      <c r="U479" s="1">
        <f>RANK(W479,W1:W1002,0)</f>
        <v>475</v>
      </c>
      <c r="V479" s="1">
        <v>475</v>
      </c>
      <c r="W479" s="1">
        <v>0.881875</v>
      </c>
    </row>
    <row r="480" ht="15.75" customHeight="1" spans="1:23">
      <c r="A480" s="14" t="s">
        <v>2514</v>
      </c>
      <c r="B480" s="15"/>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0.73</v>
      </c>
      <c r="R480" s="1">
        <f ca="1" t="shared" si="23"/>
        <v>0.73</v>
      </c>
      <c r="S480" s="1">
        <f ca="1" t="shared" si="24"/>
        <v>0.73</v>
      </c>
      <c r="T480" s="1">
        <f ca="1" t="shared" si="25"/>
        <v>0.73</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1.08</v>
      </c>
      <c r="R481" s="1">
        <f ca="1" t="shared" si="23"/>
        <v>1.08</v>
      </c>
      <c r="S481" s="1">
        <f ca="1" t="shared" si="24"/>
        <v>1.35</v>
      </c>
      <c r="T481" s="1">
        <f ca="1" t="shared" si="25"/>
        <v>1.1475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0.43</v>
      </c>
      <c r="R482" s="1">
        <f ca="1" t="shared" si="23"/>
        <v>0.43</v>
      </c>
      <c r="S482" s="1">
        <f ca="1" t="shared" si="24"/>
        <v>0.43</v>
      </c>
      <c r="T482" s="1">
        <f ca="1" t="shared" si="25"/>
        <v>0.43</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0.84</v>
      </c>
      <c r="R483" s="1">
        <f ca="1" t="shared" si="23"/>
        <v>1.05</v>
      </c>
      <c r="S483" s="1">
        <f ca="1" t="shared" si="24"/>
        <v>1.05</v>
      </c>
      <c r="T483" s="1">
        <f ca="1" t="shared" si="25"/>
        <v>0.8925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0.45</v>
      </c>
      <c r="R484" s="1">
        <f ca="1" t="shared" si="23"/>
        <v>0.5625</v>
      </c>
      <c r="S484" s="1">
        <f ca="1" t="shared" si="24"/>
        <v>0.703125</v>
      </c>
      <c r="T484" s="1">
        <f ca="1" t="shared" si="25"/>
        <v>0.59765625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0.65</v>
      </c>
      <c r="R485" s="1">
        <f ca="1" t="shared" si="23"/>
        <v>0.65</v>
      </c>
      <c r="S485" s="1">
        <f ca="1" t="shared" si="24"/>
        <v>0.65</v>
      </c>
      <c r="T485" s="1">
        <f ca="1" t="shared" si="25"/>
        <v>0.65</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0.72</v>
      </c>
      <c r="R486" s="1">
        <f ca="1" t="shared" si="23"/>
        <v>0.9</v>
      </c>
      <c r="S486" s="1">
        <f ca="1" t="shared" si="24"/>
        <v>1.125</v>
      </c>
      <c r="T486" s="1">
        <f ca="1" t="shared" si="25"/>
        <v>0.95625</v>
      </c>
      <c r="U486" s="1">
        <f>RANK(W486,W1:W1002,0)</f>
        <v>483</v>
      </c>
      <c r="V486" s="1">
        <v>483</v>
      </c>
      <c r="W486" s="1">
        <v>0.8765625</v>
      </c>
    </row>
    <row r="487" ht="15.75" customHeight="1" spans="1:23">
      <c r="A487" s="14" t="s">
        <v>2541</v>
      </c>
      <c r="B487" s="15"/>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0.98</v>
      </c>
      <c r="R487" s="1">
        <f ca="1" t="shared" si="23"/>
        <v>0.98</v>
      </c>
      <c r="S487" s="1">
        <f ca="1" t="shared" si="24"/>
        <v>0.98</v>
      </c>
      <c r="T487" s="1">
        <f ca="1" t="shared" si="25"/>
        <v>0.98</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0.42</v>
      </c>
      <c r="R488" s="1">
        <f ca="1" t="shared" si="23"/>
        <v>0.525</v>
      </c>
      <c r="S488" s="1">
        <f ca="1" t="shared" si="24"/>
        <v>0.525</v>
      </c>
      <c r="T488" s="1">
        <f ca="1" t="shared" si="25"/>
        <v>0.525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0.8</v>
      </c>
      <c r="R489" s="1">
        <f ca="1" t="shared" si="23"/>
        <v>0.8</v>
      </c>
      <c r="S489" s="1">
        <f ca="1" t="shared" si="24"/>
        <v>0.8</v>
      </c>
      <c r="T489" s="1">
        <f ca="1" t="shared" si="25"/>
        <v>0.8</v>
      </c>
      <c r="U489" s="1">
        <f>RANK(W489,W1:W1002,0)</f>
        <v>486</v>
      </c>
      <c r="V489" s="1">
        <v>486</v>
      </c>
      <c r="W489" s="1">
        <v>0.875</v>
      </c>
    </row>
    <row r="490" ht="15.75" customHeight="1" spans="1:23">
      <c r="A490" s="14" t="s">
        <v>2554</v>
      </c>
      <c r="B490" s="15"/>
      <c r="C490" s="14" t="s">
        <v>74</v>
      </c>
      <c r="D490" s="14" t="s">
        <v>216</v>
      </c>
      <c r="E490" s="14" t="s">
        <v>2555</v>
      </c>
      <c r="F490" s="15"/>
      <c r="G490" s="14" t="s">
        <v>103</v>
      </c>
      <c r="H490" s="14" t="s">
        <v>131</v>
      </c>
      <c r="I490" s="14" t="s">
        <v>80</v>
      </c>
      <c r="J490" s="14" t="s">
        <v>81</v>
      </c>
      <c r="K490" s="18">
        <v>19</v>
      </c>
      <c r="L490" s="14" t="s">
        <v>2556</v>
      </c>
      <c r="M490" s="14" t="s">
        <v>403</v>
      </c>
      <c r="N490" s="14" t="s">
        <v>84</v>
      </c>
      <c r="O490" s="14" t="s">
        <v>85</v>
      </c>
      <c r="P490" s="14" t="s">
        <v>740</v>
      </c>
      <c r="Q490" s="1">
        <f ca="1" t="shared" si="13"/>
        <v>0.64</v>
      </c>
      <c r="R490" s="1">
        <f ca="1" t="shared" si="23"/>
        <v>0.8</v>
      </c>
      <c r="S490" s="1">
        <f ca="1" t="shared" si="24"/>
        <v>1</v>
      </c>
      <c r="T490" s="1">
        <f ca="1" t="shared" si="25"/>
        <v>1</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0.78</v>
      </c>
      <c r="R491" s="1">
        <f ca="1" t="shared" si="23"/>
        <v>0.975</v>
      </c>
      <c r="S491" s="1">
        <f ca="1" t="shared" si="24"/>
        <v>0.975</v>
      </c>
      <c r="T491" s="1">
        <f ca="1" t="shared" si="25"/>
        <v>0.975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0.66</v>
      </c>
      <c r="R492" s="1">
        <f ca="1" t="shared" si="23"/>
        <v>0.825</v>
      </c>
      <c r="S492" s="1">
        <f ca="1" t="shared" si="24"/>
        <v>0.825</v>
      </c>
      <c r="T492" s="1">
        <f ca="1" t="shared" si="25"/>
        <v>0.825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0.86</v>
      </c>
      <c r="R493" s="1">
        <f ca="1" t="shared" si="23"/>
        <v>1.075</v>
      </c>
      <c r="S493" s="1">
        <f ca="1" t="shared" si="24"/>
        <v>1.34375</v>
      </c>
      <c r="T493" s="1">
        <f ca="1" t="shared" si="25"/>
        <v>1.1421875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0.56</v>
      </c>
      <c r="R494" s="1">
        <f ca="1" t="shared" si="23"/>
        <v>0.56</v>
      </c>
      <c r="S494" s="1">
        <f ca="1" t="shared" si="24"/>
        <v>0.56</v>
      </c>
      <c r="T494" s="1">
        <f ca="1" t="shared" si="25"/>
        <v>0.476</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0.43</v>
      </c>
      <c r="R495" s="1">
        <f ca="1" t="shared" si="23"/>
        <v>0.43</v>
      </c>
      <c r="S495" s="1">
        <f ca="1" t="shared" si="24"/>
        <v>0.43</v>
      </c>
      <c r="T495" s="1">
        <f ca="1" t="shared" si="25"/>
        <v>0.3655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0.72</v>
      </c>
      <c r="R496" s="1">
        <f ca="1" t="shared" si="23"/>
        <v>0.9</v>
      </c>
      <c r="S496" s="1">
        <f ca="1" t="shared" si="24"/>
        <v>1.125</v>
      </c>
      <c r="T496" s="1">
        <f ca="1" t="shared" si="25"/>
        <v>0.95625</v>
      </c>
      <c r="U496" s="1">
        <f>RANK(W496,W1:W1002,0)</f>
        <v>494</v>
      </c>
      <c r="V496" s="1">
        <v>494</v>
      </c>
      <c r="W496" s="1">
        <v>0.867</v>
      </c>
    </row>
    <row r="497" ht="15.75" customHeight="1" spans="1:23">
      <c r="A497" s="14" t="s">
        <v>2586</v>
      </c>
      <c r="B497" s="15"/>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0.53</v>
      </c>
      <c r="R497" s="1">
        <f ca="1" t="shared" si="23"/>
        <v>0.53</v>
      </c>
      <c r="S497" s="1">
        <f ca="1" t="shared" si="24"/>
        <v>0.53</v>
      </c>
      <c r="T497" s="1">
        <f ca="1" t="shared" si="25"/>
        <v>0.53</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0.65</v>
      </c>
      <c r="R498" s="1">
        <f ca="1" t="shared" si="23"/>
        <v>0.8125</v>
      </c>
      <c r="S498" s="1">
        <f ca="1" t="shared" si="24"/>
        <v>1.015625</v>
      </c>
      <c r="T498" s="1">
        <f ca="1" t="shared" si="25"/>
        <v>1.015625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1.03</v>
      </c>
      <c r="R499" s="1">
        <f ca="1" t="shared" si="23"/>
        <v>1.03</v>
      </c>
      <c r="S499" s="1">
        <f ca="1" t="shared" si="24"/>
        <v>1.2875</v>
      </c>
      <c r="T499" s="1">
        <f ca="1" t="shared" si="25"/>
        <v>1.2875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0.46</v>
      </c>
      <c r="R500" s="1">
        <f ca="1" t="shared" si="23"/>
        <v>0.46</v>
      </c>
      <c r="S500" s="1">
        <f ca="1" t="shared" si="24"/>
        <v>0.46</v>
      </c>
      <c r="T500" s="1">
        <f ca="1" t="shared" si="25"/>
        <v>0.46</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0.47</v>
      </c>
      <c r="R501" s="1">
        <f ca="1" t="shared" si="23"/>
        <v>0.47</v>
      </c>
      <c r="S501" s="1">
        <f ca="1" t="shared" si="24"/>
        <v>0.5875</v>
      </c>
      <c r="T501" s="1">
        <f ca="1" t="shared" si="25"/>
        <v>0.499375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0.64</v>
      </c>
      <c r="R502" s="1">
        <f ca="1" t="shared" si="23"/>
        <v>0.8</v>
      </c>
      <c r="S502" s="1">
        <f ca="1" t="shared" si="24"/>
        <v>0.8</v>
      </c>
      <c r="T502" s="1">
        <f ca="1" t="shared" si="25"/>
        <v>0.68</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0.77</v>
      </c>
      <c r="R503" s="1">
        <f ca="1" t="shared" si="23"/>
        <v>0.77</v>
      </c>
      <c r="S503" s="1">
        <f ca="1" t="shared" si="24"/>
        <v>0.9625</v>
      </c>
      <c r="T503" s="1">
        <f ca="1" t="shared" si="25"/>
        <v>0.818125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0.91</v>
      </c>
      <c r="R504" s="1">
        <f ca="1" t="shared" si="23"/>
        <v>1.1375</v>
      </c>
      <c r="S504" s="1">
        <f ca="1" t="shared" si="24"/>
        <v>1.421875</v>
      </c>
      <c r="T504" s="1">
        <f ca="1" t="shared" si="25"/>
        <v>1.20859375</v>
      </c>
      <c r="U504" s="1">
        <f>RANK(W504,W1:W1002,0)</f>
        <v>502</v>
      </c>
      <c r="V504" s="1">
        <v>502</v>
      </c>
      <c r="W504" s="1">
        <v>0.8585</v>
      </c>
    </row>
    <row r="505" ht="15.75" customHeight="1" spans="1:23">
      <c r="A505" s="14" t="s">
        <v>2616</v>
      </c>
      <c r="B505" s="15"/>
      <c r="C505" s="14" t="s">
        <v>100</v>
      </c>
      <c r="D505" s="14" t="s">
        <v>101</v>
      </c>
      <c r="E505" s="16">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0.78</v>
      </c>
      <c r="R505" s="1">
        <f ca="1" t="shared" si="23"/>
        <v>0.975</v>
      </c>
      <c r="S505" s="1">
        <f ca="1" t="shared" si="24"/>
        <v>0.975</v>
      </c>
      <c r="T505" s="1">
        <f ca="1" t="shared" si="25"/>
        <v>0.975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0.86</v>
      </c>
      <c r="R506" s="1">
        <f ca="1" t="shared" si="23"/>
        <v>1.075</v>
      </c>
      <c r="S506" s="1">
        <f ca="1" t="shared" si="24"/>
        <v>1.075</v>
      </c>
      <c r="T506" s="1">
        <f ca="1" t="shared" si="25"/>
        <v>1.075</v>
      </c>
      <c r="U506" s="1">
        <f>RANK(W506,W1:W1002,0)</f>
        <v>504</v>
      </c>
      <c r="V506" s="1">
        <v>504</v>
      </c>
      <c r="W506" s="1">
        <v>0.85</v>
      </c>
    </row>
    <row r="507" ht="15.75" customHeight="1" spans="1:23">
      <c r="A507" s="14" t="s">
        <v>2623</v>
      </c>
      <c r="B507" s="14" t="s">
        <v>2624</v>
      </c>
      <c r="C507" s="14" t="s">
        <v>100</v>
      </c>
      <c r="D507" s="14" t="s">
        <v>702</v>
      </c>
      <c r="E507" s="16">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0.84</v>
      </c>
      <c r="R507" s="1">
        <f ca="1" t="shared" si="23"/>
        <v>1.05</v>
      </c>
      <c r="S507" s="1">
        <f ca="1" t="shared" si="24"/>
        <v>1.3125</v>
      </c>
      <c r="T507" s="1">
        <f ca="1" t="shared" si="25"/>
        <v>1.115625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1.09</v>
      </c>
      <c r="R508" s="1">
        <f ca="1" t="shared" si="23"/>
        <v>1.09</v>
      </c>
      <c r="S508" s="1">
        <f ca="1" t="shared" si="24"/>
        <v>1.09</v>
      </c>
      <c r="T508" s="1">
        <f ca="1" t="shared" si="25"/>
        <v>1.09</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0.53</v>
      </c>
      <c r="R509" s="1">
        <f ca="1" t="shared" si="23"/>
        <v>0.53</v>
      </c>
      <c r="S509" s="1">
        <f ca="1" t="shared" si="24"/>
        <v>0.53</v>
      </c>
      <c r="T509" s="1">
        <f ca="1" t="shared" si="25"/>
        <v>0.53</v>
      </c>
      <c r="U509" s="1">
        <f>RANK(W509,W1:W1002,0)</f>
        <v>504</v>
      </c>
      <c r="V509" s="1">
        <v>507</v>
      </c>
      <c r="W509" s="1">
        <v>0.85</v>
      </c>
    </row>
    <row r="510" ht="15.75" customHeight="1" spans="1:23">
      <c r="A510" s="14" t="s">
        <v>2635</v>
      </c>
      <c r="B510" s="14" t="s">
        <v>2636</v>
      </c>
      <c r="C510" s="14" t="s">
        <v>100</v>
      </c>
      <c r="D510" s="14" t="s">
        <v>166</v>
      </c>
      <c r="E510" s="16">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0.64</v>
      </c>
      <c r="R510" s="1">
        <f ca="1" t="shared" si="23"/>
        <v>0.8</v>
      </c>
      <c r="S510" s="1">
        <f ca="1" t="shared" si="24"/>
        <v>1</v>
      </c>
      <c r="T510" s="1">
        <f ca="1" t="shared" si="25"/>
        <v>0.85</v>
      </c>
      <c r="U510" s="1">
        <f>RANK(W510,W1:W1002,0)</f>
        <v>504</v>
      </c>
      <c r="V510" s="1">
        <v>507</v>
      </c>
      <c r="W510" s="1">
        <v>0.85</v>
      </c>
    </row>
    <row r="511" ht="15.75" customHeight="1" spans="1:23">
      <c r="A511" s="14" t="s">
        <v>2639</v>
      </c>
      <c r="B511" s="14" t="s">
        <v>2640</v>
      </c>
      <c r="C511" s="14" t="s">
        <v>100</v>
      </c>
      <c r="D511" s="14" t="s">
        <v>86</v>
      </c>
      <c r="E511" s="16">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0.72</v>
      </c>
      <c r="R511" s="1">
        <f ca="1" t="shared" si="23"/>
        <v>0.9</v>
      </c>
      <c r="S511" s="1">
        <f ca="1" t="shared" si="24"/>
        <v>1.125</v>
      </c>
      <c r="T511" s="1">
        <f ca="1" t="shared" si="25"/>
        <v>0.95625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0.96</v>
      </c>
      <c r="R512" s="1">
        <f ca="1" t="shared" si="23"/>
        <v>0.96</v>
      </c>
      <c r="S512" s="1">
        <f ca="1" t="shared" si="24"/>
        <v>1.2</v>
      </c>
      <c r="T512" s="1">
        <f ca="1" t="shared" si="25"/>
        <v>1.2</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0.77</v>
      </c>
      <c r="R513" s="1">
        <f ca="1" t="shared" si="23"/>
        <v>0.77</v>
      </c>
      <c r="S513" s="1">
        <f ca="1" t="shared" si="24"/>
        <v>0.77</v>
      </c>
      <c r="T513" s="1">
        <f ca="1" t="shared" si="25"/>
        <v>0.6545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0.62</v>
      </c>
      <c r="R514" s="1">
        <f ca="1" t="shared" si="23"/>
        <v>0.62</v>
      </c>
      <c r="S514" s="1">
        <f ca="1" t="shared" si="24"/>
        <v>0.775</v>
      </c>
      <c r="T514" s="1">
        <f ca="1" t="shared" si="25"/>
        <v>0.775</v>
      </c>
      <c r="U514" s="1">
        <f>RANK(W514,W1:W1002,0)</f>
        <v>504</v>
      </c>
      <c r="V514" s="1">
        <v>507</v>
      </c>
      <c r="W514" s="1">
        <v>0.85</v>
      </c>
    </row>
    <row r="515" ht="15.75" customHeight="1" spans="1:23">
      <c r="A515" s="14" t="s">
        <v>2655</v>
      </c>
      <c r="B515" s="14" t="s">
        <v>2656</v>
      </c>
      <c r="C515" s="14" t="s">
        <v>100</v>
      </c>
      <c r="D515" s="14" t="s">
        <v>1560</v>
      </c>
      <c r="E515" s="16">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0.69</v>
      </c>
      <c r="R515" s="1">
        <f ca="1" t="shared" ref="R515:R578" si="27">Q515*(IF(J515="Yes",1.25,1))</f>
        <v>0.69</v>
      </c>
      <c r="S515" s="1">
        <f ca="1" t="shared" ref="S515:S578" si="28">R515*(IF(OR(VALUE(P515)&gt;8,VALUE(D515)&gt;80),1.25,1))</f>
        <v>0.8625</v>
      </c>
      <c r="T515" s="1">
        <f ca="1" t="shared" ref="T515:T578" si="29">S515*(IF(H515="Mass Customer",0.85,1))</f>
        <v>0.8625</v>
      </c>
      <c r="U515" s="1">
        <f>RANK(W515,W1:W1002,0)</f>
        <v>513</v>
      </c>
      <c r="V515" s="1">
        <v>513</v>
      </c>
      <c r="W515" s="1">
        <v>0.8415</v>
      </c>
    </row>
    <row r="516" ht="15.75" customHeight="1" spans="1:23">
      <c r="A516" s="14" t="s">
        <v>2659</v>
      </c>
      <c r="B516" s="14" t="s">
        <v>2660</v>
      </c>
      <c r="C516" s="14" t="s">
        <v>100</v>
      </c>
      <c r="D516" s="14" t="s">
        <v>166</v>
      </c>
      <c r="E516" s="14" t="s">
        <v>2661</v>
      </c>
      <c r="F516" s="15"/>
      <c r="G516" s="14" t="s">
        <v>191</v>
      </c>
      <c r="H516" s="14" t="s">
        <v>79</v>
      </c>
      <c r="I516" s="14" t="s">
        <v>80</v>
      </c>
      <c r="J516" s="14" t="s">
        <v>81</v>
      </c>
      <c r="K516" s="18">
        <v>10</v>
      </c>
      <c r="L516" s="14" t="s">
        <v>2662</v>
      </c>
      <c r="M516" s="14" t="s">
        <v>2663</v>
      </c>
      <c r="N516" s="14" t="s">
        <v>84</v>
      </c>
      <c r="O516" s="14" t="s">
        <v>85</v>
      </c>
      <c r="P516" s="14" t="s">
        <v>228</v>
      </c>
      <c r="Q516" s="1">
        <f ca="1" t="shared" si="26"/>
        <v>0.43</v>
      </c>
      <c r="R516" s="1">
        <f ca="1" t="shared" si="27"/>
        <v>0.5375</v>
      </c>
      <c r="S516" s="1">
        <f ca="1" t="shared" si="28"/>
        <v>0.671875</v>
      </c>
      <c r="T516" s="1">
        <f ca="1" t="shared" si="29"/>
        <v>0.57109375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0.84</v>
      </c>
      <c r="R517" s="1">
        <f ca="1" t="shared" si="27"/>
        <v>1.05</v>
      </c>
      <c r="S517" s="1">
        <f ca="1" t="shared" si="28"/>
        <v>1.3125</v>
      </c>
      <c r="T517" s="1">
        <f ca="1" t="shared" si="29"/>
        <v>1.115625</v>
      </c>
      <c r="U517" s="1">
        <f>RANK(W517,W1:W1002,0)</f>
        <v>515</v>
      </c>
      <c r="V517" s="1">
        <v>515</v>
      </c>
      <c r="W517" s="1">
        <v>0.839375</v>
      </c>
    </row>
    <row r="518" ht="15.75" customHeight="1" spans="1:23">
      <c r="A518" s="14" t="s">
        <v>2669</v>
      </c>
      <c r="B518" s="14" t="s">
        <v>2670</v>
      </c>
      <c r="C518" s="14" t="s">
        <v>100</v>
      </c>
      <c r="D518" s="14" t="s">
        <v>680</v>
      </c>
      <c r="E518" s="14" t="s">
        <v>2671</v>
      </c>
      <c r="F518" s="15"/>
      <c r="G518" s="14" t="s">
        <v>78</v>
      </c>
      <c r="H518" s="14" t="s">
        <v>79</v>
      </c>
      <c r="I518" s="14" t="s">
        <v>80</v>
      </c>
      <c r="J518" s="14" t="s">
        <v>93</v>
      </c>
      <c r="K518" s="18">
        <v>9</v>
      </c>
      <c r="L518" s="14" t="s">
        <v>2672</v>
      </c>
      <c r="M518" s="14" t="s">
        <v>2673</v>
      </c>
      <c r="N518" s="14" t="s">
        <v>107</v>
      </c>
      <c r="O518" s="14" t="s">
        <v>85</v>
      </c>
      <c r="P518" s="14" t="s">
        <v>228</v>
      </c>
      <c r="Q518" s="1">
        <f ca="1" t="shared" si="26"/>
        <v>0.7</v>
      </c>
      <c r="R518" s="1">
        <f ca="1" t="shared" si="27"/>
        <v>0.7</v>
      </c>
      <c r="S518" s="1">
        <f ca="1" t="shared" si="28"/>
        <v>0.875</v>
      </c>
      <c r="T518" s="1">
        <f ca="1" t="shared" si="29"/>
        <v>0.74375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0.88</v>
      </c>
      <c r="R519" s="1">
        <f ca="1" t="shared" si="27"/>
        <v>1.1</v>
      </c>
      <c r="S519" s="1">
        <f ca="1" t="shared" si="28"/>
        <v>1.375</v>
      </c>
      <c r="T519" s="1">
        <f ca="1" t="shared" si="29"/>
        <v>1.16875</v>
      </c>
      <c r="U519" s="1">
        <f>RANK(W519,W1:W1002,0)</f>
        <v>515</v>
      </c>
      <c r="V519" s="1">
        <v>515</v>
      </c>
      <c r="W519" s="1">
        <v>0.839375</v>
      </c>
    </row>
    <row r="520" ht="15.75" customHeight="1" spans="1:23">
      <c r="A520" s="14" t="s">
        <v>2679</v>
      </c>
      <c r="B520" s="14" t="s">
        <v>2680</v>
      </c>
      <c r="C520" s="14" t="s">
        <v>100</v>
      </c>
      <c r="D520" s="14" t="s">
        <v>441</v>
      </c>
      <c r="E520" s="14" t="s">
        <v>2681</v>
      </c>
      <c r="F520" s="15"/>
      <c r="G520" s="14" t="s">
        <v>78</v>
      </c>
      <c r="H520" s="14" t="s">
        <v>131</v>
      </c>
      <c r="I520" s="14" t="s">
        <v>80</v>
      </c>
      <c r="J520" s="14" t="s">
        <v>81</v>
      </c>
      <c r="K520" s="18">
        <v>11</v>
      </c>
      <c r="L520" s="14" t="s">
        <v>2682</v>
      </c>
      <c r="M520" s="14" t="s">
        <v>200</v>
      </c>
      <c r="N520" s="14" t="s">
        <v>84</v>
      </c>
      <c r="O520" s="14" t="s">
        <v>85</v>
      </c>
      <c r="P520" s="14" t="s">
        <v>178</v>
      </c>
      <c r="Q520" s="1">
        <f ca="1" t="shared" si="26"/>
        <v>0.55</v>
      </c>
      <c r="R520" s="1">
        <f ca="1" t="shared" si="27"/>
        <v>0.6875</v>
      </c>
      <c r="S520" s="1">
        <f ca="1" t="shared" si="28"/>
        <v>0.859375</v>
      </c>
      <c r="T520" s="1">
        <f ca="1" t="shared" si="29"/>
        <v>0.859375</v>
      </c>
      <c r="U520" s="1">
        <f>RANK(W520,W1:W1002,0)</f>
        <v>515</v>
      </c>
      <c r="V520" s="1">
        <v>515</v>
      </c>
      <c r="W520" s="1">
        <v>0.839375</v>
      </c>
    </row>
    <row r="521" ht="15.75" customHeight="1" spans="1:23">
      <c r="A521" s="14" t="s">
        <v>2683</v>
      </c>
      <c r="B521" s="14" t="s">
        <v>2684</v>
      </c>
      <c r="C521" s="14" t="s">
        <v>100</v>
      </c>
      <c r="D521" s="14" t="s">
        <v>368</v>
      </c>
      <c r="E521" s="14" t="s">
        <v>2685</v>
      </c>
      <c r="F521" s="15"/>
      <c r="G521" s="14" t="s">
        <v>78</v>
      </c>
      <c r="H521" s="14" t="s">
        <v>104</v>
      </c>
      <c r="I521" s="14" t="s">
        <v>80</v>
      </c>
      <c r="J521" s="14" t="s">
        <v>93</v>
      </c>
      <c r="K521" s="18">
        <v>12</v>
      </c>
      <c r="L521" s="14" t="s">
        <v>2686</v>
      </c>
      <c r="M521" s="14" t="s">
        <v>2687</v>
      </c>
      <c r="N521" s="14" t="s">
        <v>96</v>
      </c>
      <c r="O521" s="14" t="s">
        <v>85</v>
      </c>
      <c r="P521" s="14" t="s">
        <v>253</v>
      </c>
      <c r="Q521" s="1">
        <f ca="1" t="shared" si="26"/>
        <v>0.72</v>
      </c>
      <c r="R521" s="1">
        <f ca="1" t="shared" si="27"/>
        <v>0.72</v>
      </c>
      <c r="S521" s="1">
        <f ca="1" t="shared" si="28"/>
        <v>0.72</v>
      </c>
      <c r="T521" s="1">
        <f ca="1" t="shared" si="29"/>
        <v>0.72</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0.54</v>
      </c>
      <c r="R522" s="1">
        <f ca="1" t="shared" si="27"/>
        <v>0.675</v>
      </c>
      <c r="S522" s="1">
        <f ca="1" t="shared" si="28"/>
        <v>0.84375</v>
      </c>
      <c r="T522" s="1">
        <f ca="1" t="shared" si="29"/>
        <v>0.7171875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0.8</v>
      </c>
      <c r="R523" s="1">
        <f ca="1" t="shared" si="27"/>
        <v>0.8</v>
      </c>
      <c r="S523" s="1">
        <f ca="1" t="shared" si="28"/>
        <v>1</v>
      </c>
      <c r="T523" s="1">
        <f ca="1" t="shared" si="29"/>
        <v>1</v>
      </c>
      <c r="U523" s="1">
        <f>RANK(W523,W1:W1002,0)</f>
        <v>520</v>
      </c>
      <c r="V523" s="1">
        <v>520</v>
      </c>
      <c r="W523" s="1">
        <v>0.8375</v>
      </c>
    </row>
    <row r="524" ht="15.75" customHeight="1" spans="1:23">
      <c r="A524" s="14" t="s">
        <v>2697</v>
      </c>
      <c r="B524" s="14" t="s">
        <v>2698</v>
      </c>
      <c r="C524" s="14" t="s">
        <v>74</v>
      </c>
      <c r="D524" s="14" t="s">
        <v>862</v>
      </c>
      <c r="E524" s="14" t="s">
        <v>2699</v>
      </c>
      <c r="F524" s="15"/>
      <c r="G524" s="14" t="s">
        <v>250</v>
      </c>
      <c r="H524" s="14" t="s">
        <v>79</v>
      </c>
      <c r="I524" s="14" t="s">
        <v>80</v>
      </c>
      <c r="J524" s="14" t="s">
        <v>81</v>
      </c>
      <c r="K524" s="18">
        <v>12</v>
      </c>
      <c r="L524" s="14" t="s">
        <v>2700</v>
      </c>
      <c r="M524" s="14" t="s">
        <v>2701</v>
      </c>
      <c r="N524" s="14" t="s">
        <v>107</v>
      </c>
      <c r="O524" s="14" t="s">
        <v>85</v>
      </c>
      <c r="P524" s="14" t="s">
        <v>178</v>
      </c>
      <c r="Q524" s="1">
        <f ca="1" t="shared" si="26"/>
        <v>0.69</v>
      </c>
      <c r="R524" s="1">
        <f ca="1" t="shared" si="27"/>
        <v>0.8625</v>
      </c>
      <c r="S524" s="1">
        <f ca="1" t="shared" si="28"/>
        <v>0.8625</v>
      </c>
      <c r="T524" s="1">
        <f ca="1" t="shared" si="29"/>
        <v>0.733125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0.45</v>
      </c>
      <c r="R525" s="1">
        <f ca="1" t="shared" si="27"/>
        <v>0.45</v>
      </c>
      <c r="S525" s="1">
        <f ca="1" t="shared" si="28"/>
        <v>0.5625</v>
      </c>
      <c r="T525" s="1">
        <f ca="1" t="shared" si="29"/>
        <v>0.5625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0.54</v>
      </c>
      <c r="R526" s="1">
        <f ca="1" t="shared" si="27"/>
        <v>0.675</v>
      </c>
      <c r="S526" s="1">
        <f ca="1" t="shared" si="28"/>
        <v>0.675</v>
      </c>
      <c r="T526" s="1">
        <f ca="1" t="shared" si="29"/>
        <v>0.675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0.6</v>
      </c>
      <c r="R527" s="1">
        <f ca="1" t="shared" si="27"/>
        <v>0.75</v>
      </c>
      <c r="S527" s="1">
        <f ca="1" t="shared" si="28"/>
        <v>0.75</v>
      </c>
      <c r="T527" s="1">
        <f ca="1" t="shared" si="29"/>
        <v>0.75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0.54</v>
      </c>
      <c r="R528" s="1">
        <f ca="1" t="shared" si="27"/>
        <v>0.675</v>
      </c>
      <c r="S528" s="1">
        <f ca="1" t="shared" si="28"/>
        <v>0.84375</v>
      </c>
      <c r="T528" s="1">
        <f ca="1" t="shared" si="29"/>
        <v>0.84375</v>
      </c>
      <c r="U528" s="1">
        <f>RANK(W528,W1:W1002,0)</f>
        <v>526</v>
      </c>
      <c r="V528" s="1">
        <v>526</v>
      </c>
      <c r="W528" s="1">
        <v>0.833</v>
      </c>
    </row>
    <row r="529" ht="15.75" customHeight="1" spans="1:23">
      <c r="A529" s="14" t="s">
        <v>2720</v>
      </c>
      <c r="B529" s="14" t="s">
        <v>2721</v>
      </c>
      <c r="C529" s="14" t="s">
        <v>100</v>
      </c>
      <c r="D529" s="14" t="s">
        <v>247</v>
      </c>
      <c r="E529" s="14" t="s">
        <v>2722</v>
      </c>
      <c r="F529" s="15"/>
      <c r="G529" s="14" t="s">
        <v>103</v>
      </c>
      <c r="H529" s="14" t="s">
        <v>79</v>
      </c>
      <c r="I529" s="14" t="s">
        <v>80</v>
      </c>
      <c r="J529" s="14" t="s">
        <v>81</v>
      </c>
      <c r="K529" s="18">
        <v>14</v>
      </c>
      <c r="L529" s="14" t="s">
        <v>2723</v>
      </c>
      <c r="M529" s="14" t="s">
        <v>1534</v>
      </c>
      <c r="N529" s="14" t="s">
        <v>107</v>
      </c>
      <c r="O529" s="14" t="s">
        <v>85</v>
      </c>
      <c r="P529" s="14" t="s">
        <v>390</v>
      </c>
      <c r="Q529" s="1">
        <f ca="1" t="shared" si="26"/>
        <v>0.87</v>
      </c>
      <c r="R529" s="1">
        <f ca="1" t="shared" si="27"/>
        <v>1.0875</v>
      </c>
      <c r="S529" s="1">
        <f ca="1" t="shared" si="28"/>
        <v>1.359375</v>
      </c>
      <c r="T529" s="1">
        <f ca="1" t="shared" si="29"/>
        <v>1.15546875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0.8</v>
      </c>
      <c r="R530" s="1">
        <f ca="1" t="shared" si="27"/>
        <v>0.8</v>
      </c>
      <c r="S530" s="1">
        <f ca="1" t="shared" si="28"/>
        <v>1</v>
      </c>
      <c r="T530" s="1">
        <f ca="1" t="shared" si="29"/>
        <v>1</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0.88</v>
      </c>
      <c r="R531" s="1">
        <f ca="1" t="shared" si="27"/>
        <v>0.88</v>
      </c>
      <c r="S531" s="1">
        <f ca="1" t="shared" si="28"/>
        <v>1.1</v>
      </c>
      <c r="T531" s="1">
        <f ca="1" t="shared" si="29"/>
        <v>1.1</v>
      </c>
      <c r="U531" s="1">
        <f>RANK(W531,W1:W1002,0)</f>
        <v>529</v>
      </c>
      <c r="V531" s="1">
        <v>529</v>
      </c>
      <c r="W531" s="1">
        <v>0.83</v>
      </c>
    </row>
    <row r="532" ht="15.75" customHeight="1" spans="1:23">
      <c r="A532" s="14" t="s">
        <v>2732</v>
      </c>
      <c r="B532" s="14" t="s">
        <v>2733</v>
      </c>
      <c r="C532" s="14" t="s">
        <v>100</v>
      </c>
      <c r="D532" s="14" t="s">
        <v>714</v>
      </c>
      <c r="E532" s="16">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0.54</v>
      </c>
      <c r="R532" s="1">
        <f ca="1" t="shared" si="27"/>
        <v>0.54</v>
      </c>
      <c r="S532" s="1">
        <f ca="1" t="shared" si="28"/>
        <v>0.675</v>
      </c>
      <c r="T532" s="1">
        <f ca="1" t="shared" si="29"/>
        <v>0.675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1.08</v>
      </c>
      <c r="R533" s="1">
        <f ca="1" t="shared" si="27"/>
        <v>1.08</v>
      </c>
      <c r="S533" s="1">
        <f ca="1" t="shared" si="28"/>
        <v>1.08</v>
      </c>
      <c r="T533" s="1">
        <f ca="1" t="shared" si="29"/>
        <v>0.918</v>
      </c>
      <c r="U533" s="1">
        <f>RANK(W533,W1:W1002,0)</f>
        <v>530</v>
      </c>
      <c r="V533" s="1">
        <v>530</v>
      </c>
      <c r="W533" s="1">
        <v>0.82875</v>
      </c>
    </row>
    <row r="534" ht="15.75" customHeight="1" spans="1:23">
      <c r="A534" s="14" t="s">
        <v>2740</v>
      </c>
      <c r="B534" s="15"/>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0.57</v>
      </c>
      <c r="R534" s="1">
        <f ca="1" t="shared" si="27"/>
        <v>0.7125</v>
      </c>
      <c r="S534" s="1">
        <f ca="1" t="shared" si="28"/>
        <v>0.7125</v>
      </c>
      <c r="T534" s="1">
        <f ca="1" t="shared" si="29"/>
        <v>0.605625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0.9</v>
      </c>
      <c r="R535" s="1">
        <f ca="1" t="shared" si="27"/>
        <v>0.9</v>
      </c>
      <c r="S535" s="1">
        <f ca="1" t="shared" si="28"/>
        <v>0.9</v>
      </c>
      <c r="T535" s="1">
        <f ca="1" t="shared" si="29"/>
        <v>0.765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0.72</v>
      </c>
      <c r="R536" s="1">
        <f ca="1" t="shared" si="27"/>
        <v>0.72</v>
      </c>
      <c r="S536" s="1">
        <f ca="1" t="shared" si="28"/>
        <v>0.72</v>
      </c>
      <c r="T536" s="1">
        <f ca="1" t="shared" si="29"/>
        <v>0.612</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0.8</v>
      </c>
      <c r="R537" s="1">
        <f ca="1" t="shared" si="27"/>
        <v>1</v>
      </c>
      <c r="S537" s="1">
        <f ca="1" t="shared" si="28"/>
        <v>1</v>
      </c>
      <c r="T537" s="1">
        <f ca="1" t="shared" si="29"/>
        <v>1</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0.41</v>
      </c>
      <c r="R538" s="1">
        <f ca="1" t="shared" si="27"/>
        <v>0.5125</v>
      </c>
      <c r="S538" s="1">
        <f ca="1" t="shared" si="28"/>
        <v>0.5125</v>
      </c>
      <c r="T538" s="1">
        <f ca="1" t="shared" si="29"/>
        <v>0.435625</v>
      </c>
      <c r="U538" s="1">
        <f>RANK(W538,W1:W1002,0)</f>
        <v>536</v>
      </c>
      <c r="V538" s="1">
        <v>536</v>
      </c>
      <c r="W538" s="1">
        <v>0.825</v>
      </c>
    </row>
    <row r="539" ht="15.75" customHeight="1" spans="1:23">
      <c r="A539" s="14" t="s">
        <v>2762</v>
      </c>
      <c r="B539" s="14" t="s">
        <v>2763</v>
      </c>
      <c r="C539" s="14" t="s">
        <v>74</v>
      </c>
      <c r="D539" s="14" t="s">
        <v>1021</v>
      </c>
      <c r="E539" s="16">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0.93</v>
      </c>
      <c r="R539" s="1">
        <f ca="1" t="shared" si="27"/>
        <v>1.1625</v>
      </c>
      <c r="S539" s="1">
        <f ca="1" t="shared" si="28"/>
        <v>1.1625</v>
      </c>
      <c r="T539" s="1">
        <f ca="1" t="shared" si="29"/>
        <v>0.988125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0.57</v>
      </c>
      <c r="R540" s="1">
        <f ca="1" t="shared" si="27"/>
        <v>0.57</v>
      </c>
      <c r="S540" s="1">
        <f ca="1" t="shared" si="28"/>
        <v>0.57</v>
      </c>
      <c r="T540" s="1">
        <f ca="1" t="shared" si="29"/>
        <v>0.57</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0.8</v>
      </c>
      <c r="R541" s="1">
        <f ca="1" t="shared" si="27"/>
        <v>0.8</v>
      </c>
      <c r="S541" s="1">
        <f ca="1" t="shared" si="28"/>
        <v>0.8</v>
      </c>
      <c r="T541" s="1">
        <f ca="1" t="shared" si="29"/>
        <v>0.8</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0.48</v>
      </c>
      <c r="R542" s="1">
        <f ca="1" t="shared" si="27"/>
        <v>0.48</v>
      </c>
      <c r="S542" s="1">
        <f ca="1" t="shared" si="28"/>
        <v>0.6</v>
      </c>
      <c r="T542" s="1">
        <f ca="1" t="shared" si="29"/>
        <v>0.51</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0.75</v>
      </c>
      <c r="R543" s="1">
        <f ca="1" t="shared" si="27"/>
        <v>0.75</v>
      </c>
      <c r="S543" s="1">
        <f ca="1" t="shared" si="28"/>
        <v>0.9375</v>
      </c>
      <c r="T543" s="1">
        <f ca="1" t="shared" si="29"/>
        <v>0.9375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0.41</v>
      </c>
      <c r="R544" s="1">
        <f ca="1" t="shared" si="27"/>
        <v>0.41</v>
      </c>
      <c r="S544" s="1">
        <f ca="1" t="shared" si="28"/>
        <v>0.41</v>
      </c>
      <c r="T544" s="1">
        <f ca="1" t="shared" si="29"/>
        <v>0.41</v>
      </c>
      <c r="U544" s="1">
        <f>RANK(W544,W1:W1002,0)</f>
        <v>536</v>
      </c>
      <c r="V544" s="1">
        <v>536</v>
      </c>
      <c r="W544" s="1">
        <v>0.825</v>
      </c>
    </row>
    <row r="545" ht="15.75" customHeight="1" spans="1:23">
      <c r="A545" s="14" t="s">
        <v>1066</v>
      </c>
      <c r="B545" s="14" t="s">
        <v>2790</v>
      </c>
      <c r="C545" s="14" t="s">
        <v>100</v>
      </c>
      <c r="D545" s="14" t="s">
        <v>101</v>
      </c>
      <c r="E545" s="16">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0.56</v>
      </c>
      <c r="R545" s="1">
        <f ca="1" t="shared" si="27"/>
        <v>0.56</v>
      </c>
      <c r="S545" s="1">
        <f ca="1" t="shared" si="28"/>
        <v>0.7</v>
      </c>
      <c r="T545" s="1">
        <f ca="1" t="shared" si="29"/>
        <v>0.7</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1.09</v>
      </c>
      <c r="R546" s="1">
        <f ca="1" t="shared" si="27"/>
        <v>1.09</v>
      </c>
      <c r="S546" s="1">
        <f ca="1" t="shared" si="28"/>
        <v>1.09</v>
      </c>
      <c r="T546" s="1">
        <f ca="1" t="shared" si="29"/>
        <v>0.9265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0.87</v>
      </c>
      <c r="R547" s="1">
        <f ca="1" t="shared" si="27"/>
        <v>1.0875</v>
      </c>
      <c r="S547" s="1">
        <f ca="1" t="shared" si="28"/>
        <v>1.0875</v>
      </c>
      <c r="T547" s="1">
        <f ca="1" t="shared" si="29"/>
        <v>1.0875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0.48</v>
      </c>
      <c r="R548" s="1">
        <f ca="1" t="shared" si="27"/>
        <v>0.48</v>
      </c>
      <c r="S548" s="1">
        <f ca="1" t="shared" si="28"/>
        <v>0.6</v>
      </c>
      <c r="T548" s="1">
        <f ca="1" t="shared" si="29"/>
        <v>0.51</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0.46</v>
      </c>
      <c r="R549" s="1">
        <f ca="1" t="shared" si="27"/>
        <v>0.46</v>
      </c>
      <c r="S549" s="1">
        <f ca="1" t="shared" si="28"/>
        <v>0.575</v>
      </c>
      <c r="T549" s="1">
        <f ca="1" t="shared" si="29"/>
        <v>0.48875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0.46</v>
      </c>
      <c r="R550" s="1">
        <f ca="1" t="shared" si="27"/>
        <v>0.575</v>
      </c>
      <c r="S550" s="1">
        <f ca="1" t="shared" si="28"/>
        <v>0.71875</v>
      </c>
      <c r="T550" s="1">
        <f ca="1" t="shared" si="29"/>
        <v>0.71875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0.46</v>
      </c>
      <c r="R551" s="1">
        <f ca="1" t="shared" si="27"/>
        <v>0.46</v>
      </c>
      <c r="S551" s="1">
        <f ca="1" t="shared" si="28"/>
        <v>0.575</v>
      </c>
      <c r="T551" s="1">
        <f ca="1" t="shared" si="29"/>
        <v>0.575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0.87</v>
      </c>
      <c r="R552" s="1">
        <f ca="1" t="shared" si="27"/>
        <v>1.0875</v>
      </c>
      <c r="S552" s="1">
        <f ca="1" t="shared" si="28"/>
        <v>1.359375</v>
      </c>
      <c r="T552" s="1">
        <f ca="1" t="shared" si="29"/>
        <v>1.359375</v>
      </c>
      <c r="U552" s="1">
        <f>RANK(W552,W1:W1002,0)</f>
        <v>549</v>
      </c>
      <c r="V552" s="1">
        <v>549</v>
      </c>
      <c r="W552" s="1">
        <v>0.82</v>
      </c>
    </row>
    <row r="553" ht="15.75" customHeight="1" spans="1:23">
      <c r="A553" s="14" t="s">
        <v>1320</v>
      </c>
      <c r="B553" s="14" t="s">
        <v>2824</v>
      </c>
      <c r="C553" s="14" t="s">
        <v>100</v>
      </c>
      <c r="D553" s="14" t="s">
        <v>119</v>
      </c>
      <c r="E553" s="16">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0.91</v>
      </c>
      <c r="R553" s="1">
        <f ca="1" t="shared" si="27"/>
        <v>1.1375</v>
      </c>
      <c r="S553" s="1">
        <f ca="1" t="shared" si="28"/>
        <v>1.421875</v>
      </c>
      <c r="T553" s="1">
        <f ca="1" t="shared" si="29"/>
        <v>1.421875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0.9</v>
      </c>
      <c r="R554" s="1">
        <f ca="1" t="shared" si="27"/>
        <v>1.125</v>
      </c>
      <c r="S554" s="1">
        <f ca="1" t="shared" si="28"/>
        <v>1.40625</v>
      </c>
      <c r="T554" s="1">
        <f ca="1" t="shared" si="29"/>
        <v>1.40625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0.99</v>
      </c>
      <c r="R555" s="1">
        <f ca="1" t="shared" si="27"/>
        <v>1.2375</v>
      </c>
      <c r="S555" s="1">
        <f ca="1" t="shared" si="28"/>
        <v>1.2375</v>
      </c>
      <c r="T555" s="1">
        <f ca="1" t="shared" si="29"/>
        <v>1.051875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0.46</v>
      </c>
      <c r="R556" s="1">
        <f ca="1" t="shared" si="27"/>
        <v>0.46</v>
      </c>
      <c r="S556" s="1">
        <f ca="1" t="shared" si="28"/>
        <v>0.46</v>
      </c>
      <c r="T556" s="1">
        <f ca="1" t="shared" si="29"/>
        <v>0.46</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1.09</v>
      </c>
      <c r="R557" s="1">
        <f ca="1" t="shared" si="27"/>
        <v>1.3625</v>
      </c>
      <c r="S557" s="1">
        <f ca="1" t="shared" si="28"/>
        <v>1.3625</v>
      </c>
      <c r="T557" s="1">
        <f ca="1" t="shared" si="29"/>
        <v>1.3625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0.48</v>
      </c>
      <c r="R558" s="1">
        <f ca="1" t="shared" si="27"/>
        <v>0.48</v>
      </c>
      <c r="S558" s="1">
        <f ca="1" t="shared" si="28"/>
        <v>0.48</v>
      </c>
      <c r="T558" s="1">
        <f ca="1" t="shared" si="29"/>
        <v>0.48</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0.74</v>
      </c>
      <c r="R559" s="1">
        <f ca="1" t="shared" si="27"/>
        <v>0.74</v>
      </c>
      <c r="S559" s="1">
        <f ca="1" t="shared" si="28"/>
        <v>0.74</v>
      </c>
      <c r="T559" s="1">
        <f ca="1" t="shared" si="29"/>
        <v>0.74</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0.96</v>
      </c>
      <c r="R560" s="1">
        <f ca="1" t="shared" si="27"/>
        <v>0.96</v>
      </c>
      <c r="S560" s="1">
        <f ca="1" t="shared" si="28"/>
        <v>1.2</v>
      </c>
      <c r="T560" s="1">
        <f ca="1" t="shared" si="29"/>
        <v>1.2</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0.99</v>
      </c>
      <c r="R561" s="1">
        <f ca="1" t="shared" si="27"/>
        <v>0.99</v>
      </c>
      <c r="S561" s="1">
        <f ca="1" t="shared" si="28"/>
        <v>1.2375</v>
      </c>
      <c r="T561" s="1">
        <f ca="1" t="shared" si="29"/>
        <v>1.2375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1.01</v>
      </c>
      <c r="R562" s="1">
        <f ca="1" t="shared" si="27"/>
        <v>1.01</v>
      </c>
      <c r="S562" s="1">
        <f ca="1" t="shared" si="28"/>
        <v>1.01</v>
      </c>
      <c r="T562" s="1">
        <f ca="1" t="shared" si="29"/>
        <v>1.01</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1.02</v>
      </c>
      <c r="R563" s="1">
        <f ca="1" t="shared" si="27"/>
        <v>1.02</v>
      </c>
      <c r="S563" s="1">
        <f ca="1" t="shared" si="28"/>
        <v>1.02</v>
      </c>
      <c r="T563" s="1">
        <f ca="1" t="shared" si="29"/>
        <v>0.867</v>
      </c>
      <c r="U563" s="1">
        <f>RANK(W563,W1:W1002,0)</f>
        <v>561</v>
      </c>
      <c r="V563" s="1">
        <v>561</v>
      </c>
      <c r="W563" s="1">
        <v>0.81015625</v>
      </c>
    </row>
    <row r="564" ht="15.75" customHeight="1" spans="1:23">
      <c r="A564" s="14" t="s">
        <v>2868</v>
      </c>
      <c r="B564" s="14" t="s">
        <v>2869</v>
      </c>
      <c r="C564" s="14" t="s">
        <v>100</v>
      </c>
      <c r="D564" s="14" t="s">
        <v>1899</v>
      </c>
      <c r="E564" s="14" t="s">
        <v>2870</v>
      </c>
      <c r="F564" s="15"/>
      <c r="G564" s="14" t="s">
        <v>92</v>
      </c>
      <c r="H564" s="14" t="s">
        <v>79</v>
      </c>
      <c r="I564" s="14" t="s">
        <v>80</v>
      </c>
      <c r="J564" s="14" t="s">
        <v>93</v>
      </c>
      <c r="K564" s="18">
        <v>5</v>
      </c>
      <c r="L564" s="14" t="s">
        <v>2871</v>
      </c>
      <c r="M564" s="14" t="s">
        <v>2872</v>
      </c>
      <c r="N564" s="14" t="s">
        <v>84</v>
      </c>
      <c r="O564" s="14" t="s">
        <v>85</v>
      </c>
      <c r="P564" s="14" t="s">
        <v>178</v>
      </c>
      <c r="Q564" s="1">
        <f ca="1" t="shared" si="26"/>
        <v>0.48</v>
      </c>
      <c r="R564" s="1">
        <f ca="1" t="shared" si="27"/>
        <v>0.48</v>
      </c>
      <c r="S564" s="1">
        <f ca="1" t="shared" si="28"/>
        <v>0.48</v>
      </c>
      <c r="T564" s="1">
        <f ca="1" t="shared" si="29"/>
        <v>0.408</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0.43</v>
      </c>
      <c r="R565" s="1">
        <f ca="1" t="shared" si="27"/>
        <v>0.5375</v>
      </c>
      <c r="S565" s="1">
        <f ca="1" t="shared" si="28"/>
        <v>0.671875</v>
      </c>
      <c r="T565" s="1">
        <f ca="1" t="shared" si="29"/>
        <v>0.57109375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1.09</v>
      </c>
      <c r="R566" s="1">
        <f ca="1" t="shared" si="27"/>
        <v>1.09</v>
      </c>
      <c r="S566" s="1">
        <f ca="1" t="shared" si="28"/>
        <v>1.3625</v>
      </c>
      <c r="T566" s="1">
        <f ca="1" t="shared" si="29"/>
        <v>1.3625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1.02</v>
      </c>
      <c r="R567" s="1">
        <f ca="1" t="shared" si="27"/>
        <v>1.275</v>
      </c>
      <c r="S567" s="1">
        <f ca="1" t="shared" si="28"/>
        <v>1.59375</v>
      </c>
      <c r="T567" s="1">
        <f ca="1" t="shared" si="29"/>
        <v>1.59375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0.88</v>
      </c>
      <c r="R568" s="1">
        <f ca="1" t="shared" si="27"/>
        <v>1.1</v>
      </c>
      <c r="S568" s="1">
        <f ca="1" t="shared" si="28"/>
        <v>1.1</v>
      </c>
      <c r="T568" s="1">
        <f ca="1" t="shared" si="29"/>
        <v>1.1</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1.02</v>
      </c>
      <c r="R569" s="1">
        <f ca="1" t="shared" si="27"/>
        <v>1.275</v>
      </c>
      <c r="S569" s="1">
        <f ca="1" t="shared" si="28"/>
        <v>1.59375</v>
      </c>
      <c r="T569" s="1">
        <f ca="1" t="shared" si="29"/>
        <v>1.59375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0.84</v>
      </c>
      <c r="R570" s="1">
        <f ca="1" t="shared" si="27"/>
        <v>1.05</v>
      </c>
      <c r="S570" s="1">
        <f ca="1" t="shared" si="28"/>
        <v>1.05</v>
      </c>
      <c r="T570" s="1">
        <f ca="1" t="shared" si="29"/>
        <v>0.8925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0.55</v>
      </c>
      <c r="R571" s="1">
        <f ca="1" t="shared" si="27"/>
        <v>0.55</v>
      </c>
      <c r="S571" s="1">
        <f ca="1" t="shared" si="28"/>
        <v>0.6875</v>
      </c>
      <c r="T571" s="1">
        <f ca="1" t="shared" si="29"/>
        <v>0.584375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1.02</v>
      </c>
      <c r="R572" s="1">
        <f ca="1" t="shared" si="27"/>
        <v>1.275</v>
      </c>
      <c r="S572" s="1">
        <f ca="1" t="shared" si="28"/>
        <v>1.275</v>
      </c>
      <c r="T572" s="1">
        <f ca="1" t="shared" si="29"/>
        <v>1.08375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0.8</v>
      </c>
      <c r="R573" s="1">
        <f ca="1" t="shared" si="27"/>
        <v>1</v>
      </c>
      <c r="S573" s="1">
        <f ca="1" t="shared" si="28"/>
        <v>1</v>
      </c>
      <c r="T573" s="1">
        <f ca="1" t="shared" si="29"/>
        <v>0.85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0.59</v>
      </c>
      <c r="R574" s="1">
        <f ca="1" t="shared" si="27"/>
        <v>0.7375</v>
      </c>
      <c r="S574" s="1">
        <f ca="1" t="shared" si="28"/>
        <v>0.921875</v>
      </c>
      <c r="T574" s="1">
        <f ca="1" t="shared" si="29"/>
        <v>0.78359375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0.91</v>
      </c>
      <c r="R575" s="1">
        <f ca="1" t="shared" si="27"/>
        <v>0.91</v>
      </c>
      <c r="S575" s="1">
        <f ca="1" t="shared" si="28"/>
        <v>0.91</v>
      </c>
      <c r="T575" s="1">
        <f ca="1" t="shared" si="29"/>
        <v>0.7735</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0.6</v>
      </c>
      <c r="R576" s="1">
        <f ca="1" t="shared" si="27"/>
        <v>0.75</v>
      </c>
      <c r="S576" s="1">
        <f ca="1" t="shared" si="28"/>
        <v>0.75</v>
      </c>
      <c r="T576" s="1">
        <f ca="1" t="shared" si="29"/>
        <v>0.75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0.84</v>
      </c>
      <c r="R577" s="1">
        <f ca="1" t="shared" si="27"/>
        <v>0.84</v>
      </c>
      <c r="S577" s="1">
        <f ca="1" t="shared" si="28"/>
        <v>0.84</v>
      </c>
      <c r="T577" s="1">
        <f ca="1" t="shared" si="29"/>
        <v>0.714</v>
      </c>
      <c r="U577" s="1">
        <f>RANK(W577,W1:W1002,0)</f>
        <v>575</v>
      </c>
      <c r="V577" s="1">
        <v>575</v>
      </c>
      <c r="W577" s="1">
        <v>0.796875</v>
      </c>
    </row>
    <row r="578" ht="15.75" customHeight="1" spans="1:23">
      <c r="A578" s="14" t="s">
        <v>2932</v>
      </c>
      <c r="B578" s="14" t="s">
        <v>2933</v>
      </c>
      <c r="C578" s="14" t="s">
        <v>100</v>
      </c>
      <c r="D578" s="14" t="s">
        <v>849</v>
      </c>
      <c r="E578" s="14" t="s">
        <v>2934</v>
      </c>
      <c r="F578" s="15"/>
      <c r="G578" s="14" t="s">
        <v>250</v>
      </c>
      <c r="H578" s="14" t="s">
        <v>79</v>
      </c>
      <c r="I578" s="14" t="s">
        <v>80</v>
      </c>
      <c r="J578" s="14" t="s">
        <v>93</v>
      </c>
      <c r="K578" s="18">
        <v>4</v>
      </c>
      <c r="L578" s="14" t="s">
        <v>2935</v>
      </c>
      <c r="M578" s="14" t="s">
        <v>870</v>
      </c>
      <c r="N578" s="14" t="s">
        <v>96</v>
      </c>
      <c r="O578" s="14" t="s">
        <v>85</v>
      </c>
      <c r="P578" s="14" t="s">
        <v>134</v>
      </c>
      <c r="Q578" s="1">
        <f ca="1" t="shared" si="26"/>
        <v>0.62</v>
      </c>
      <c r="R578" s="1">
        <f ca="1" t="shared" si="27"/>
        <v>0.62</v>
      </c>
      <c r="S578" s="1">
        <f ca="1" t="shared" si="28"/>
        <v>0.62</v>
      </c>
      <c r="T578" s="1">
        <f ca="1" t="shared" si="29"/>
        <v>0.527</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0.68</v>
      </c>
      <c r="R579" s="1">
        <f ca="1" t="shared" ref="R579:R642" si="30">Q579*(IF(J579="Yes",1.25,1))</f>
        <v>0.68</v>
      </c>
      <c r="S579" s="1">
        <f ca="1" t="shared" ref="S579:S642" si="31">R579*(IF(OR(VALUE(P579)&gt;8,VALUE(D579)&gt;80),1.25,1))</f>
        <v>0.85</v>
      </c>
      <c r="T579" s="1">
        <f ca="1" t="shared" ref="T579:T642" si="32">S579*(IF(H579="Mass Customer",0.85,1))</f>
        <v>0.85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0.88</v>
      </c>
      <c r="R580" s="1">
        <f ca="1" t="shared" si="30"/>
        <v>1.1</v>
      </c>
      <c r="S580" s="1">
        <f ca="1" t="shared" si="31"/>
        <v>1.375</v>
      </c>
      <c r="T580" s="1">
        <f ca="1" t="shared" si="32"/>
        <v>1.375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0.91</v>
      </c>
      <c r="R581" s="1">
        <f ca="1" t="shared" si="30"/>
        <v>0.91</v>
      </c>
      <c r="S581" s="1">
        <f ca="1" t="shared" si="31"/>
        <v>1.1375</v>
      </c>
      <c r="T581" s="1">
        <f ca="1" t="shared" si="32"/>
        <v>0.966875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0.63</v>
      </c>
      <c r="R582" s="1">
        <f ca="1" t="shared" si="30"/>
        <v>0.7875</v>
      </c>
      <c r="S582" s="1">
        <f ca="1" t="shared" si="31"/>
        <v>0.7875</v>
      </c>
      <c r="T582" s="1">
        <f ca="1" t="shared" si="32"/>
        <v>0.669375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0.77</v>
      </c>
      <c r="R583" s="1">
        <f ca="1" t="shared" si="30"/>
        <v>0.77</v>
      </c>
      <c r="S583" s="1">
        <f ca="1" t="shared" si="31"/>
        <v>0.9625</v>
      </c>
      <c r="T583" s="1">
        <f ca="1" t="shared" si="32"/>
        <v>0.818125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0.9</v>
      </c>
      <c r="R584" s="1">
        <f ca="1" t="shared" si="30"/>
        <v>1.125</v>
      </c>
      <c r="S584" s="1">
        <f ca="1" t="shared" si="31"/>
        <v>1.125</v>
      </c>
      <c r="T584" s="1">
        <f ca="1" t="shared" si="32"/>
        <v>1.125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0.62</v>
      </c>
      <c r="R585" s="1">
        <f ca="1" t="shared" si="30"/>
        <v>0.775</v>
      </c>
      <c r="S585" s="1">
        <f ca="1" t="shared" si="31"/>
        <v>0.96875</v>
      </c>
      <c r="T585" s="1">
        <f ca="1" t="shared" si="32"/>
        <v>0.96875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0.82</v>
      </c>
      <c r="R586" s="1">
        <f ca="1" t="shared" si="30"/>
        <v>1.025</v>
      </c>
      <c r="S586" s="1">
        <f ca="1" t="shared" si="31"/>
        <v>1.025</v>
      </c>
      <c r="T586" s="1">
        <f ca="1" t="shared" si="32"/>
        <v>0.87125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0.71</v>
      </c>
      <c r="R587" s="1">
        <f ca="1" t="shared" si="30"/>
        <v>0.71</v>
      </c>
      <c r="S587" s="1">
        <f ca="1" t="shared" si="31"/>
        <v>0.71</v>
      </c>
      <c r="T587" s="1">
        <f ca="1" t="shared" si="32"/>
        <v>0.6035</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0.77</v>
      </c>
      <c r="R588" s="1">
        <f ca="1" t="shared" si="30"/>
        <v>0.77</v>
      </c>
      <c r="S588" s="1">
        <f ca="1" t="shared" si="31"/>
        <v>0.77</v>
      </c>
      <c r="T588" s="1">
        <f ca="1" t="shared" si="32"/>
        <v>0.77</v>
      </c>
      <c r="U588" s="1">
        <f>RANK(W588,W1:W1002,0)</f>
        <v>583</v>
      </c>
      <c r="V588" s="1">
        <v>583</v>
      </c>
      <c r="W588" s="1">
        <v>0.7875</v>
      </c>
    </row>
    <row r="589" ht="15.75" customHeight="1" spans="1:23">
      <c r="A589" s="14" t="s">
        <v>2980</v>
      </c>
      <c r="B589" s="15"/>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0.93</v>
      </c>
      <c r="R589" s="1">
        <f ca="1" t="shared" si="30"/>
        <v>0.93</v>
      </c>
      <c r="S589" s="1">
        <f ca="1" t="shared" si="31"/>
        <v>0.93</v>
      </c>
      <c r="T589" s="1">
        <f ca="1" t="shared" si="32"/>
        <v>0.93</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0.95</v>
      </c>
      <c r="R590" s="1">
        <f ca="1" t="shared" si="30"/>
        <v>1.1875</v>
      </c>
      <c r="S590" s="1">
        <f ca="1" t="shared" si="31"/>
        <v>1.484375</v>
      </c>
      <c r="T590" s="1">
        <f ca="1" t="shared" si="32"/>
        <v>1.484375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0.9</v>
      </c>
      <c r="R591" s="1">
        <f ca="1" t="shared" si="30"/>
        <v>0.9</v>
      </c>
      <c r="S591" s="1">
        <f ca="1" t="shared" si="31"/>
        <v>1.125</v>
      </c>
      <c r="T591" s="1">
        <f ca="1" t="shared" si="32"/>
        <v>1.125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0.75</v>
      </c>
      <c r="R592" s="1">
        <f ca="1" t="shared" si="30"/>
        <v>0.9375</v>
      </c>
      <c r="S592" s="1">
        <f ca="1" t="shared" si="31"/>
        <v>0.9375</v>
      </c>
      <c r="T592" s="1">
        <f ca="1" t="shared" si="32"/>
        <v>0.9375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0.71</v>
      </c>
      <c r="R593" s="1">
        <f ca="1" t="shared" si="30"/>
        <v>0.71</v>
      </c>
      <c r="S593" s="1">
        <f ca="1" t="shared" si="31"/>
        <v>0.71</v>
      </c>
      <c r="T593" s="1">
        <f ca="1" t="shared" si="32"/>
        <v>0.6035</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1.08</v>
      </c>
      <c r="R594" s="1">
        <f ca="1" t="shared" si="30"/>
        <v>1.35</v>
      </c>
      <c r="S594" s="1">
        <f ca="1" t="shared" si="31"/>
        <v>1.35</v>
      </c>
      <c r="T594" s="1">
        <f ca="1" t="shared" si="32"/>
        <v>1.35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0.67</v>
      </c>
      <c r="R595" s="1">
        <f ca="1" t="shared" si="30"/>
        <v>0.67</v>
      </c>
      <c r="S595" s="1">
        <f ca="1" t="shared" si="31"/>
        <v>0.8375</v>
      </c>
      <c r="T595" s="1">
        <f ca="1" t="shared" si="32"/>
        <v>0.711875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0.9</v>
      </c>
      <c r="R596" s="1">
        <f ca="1" t="shared" si="30"/>
        <v>0.9</v>
      </c>
      <c r="S596" s="1">
        <f ca="1" t="shared" si="31"/>
        <v>0.9</v>
      </c>
      <c r="T596" s="1">
        <f ca="1" t="shared" si="32"/>
        <v>0.765</v>
      </c>
      <c r="U596" s="1">
        <f>RANK(W596,W1:W1002,0)</f>
        <v>594</v>
      </c>
      <c r="V596" s="1">
        <v>594</v>
      </c>
      <c r="W596" s="1">
        <v>0.78125</v>
      </c>
    </row>
    <row r="597" ht="15.75" customHeight="1" spans="1:23">
      <c r="A597" s="14" t="s">
        <v>3018</v>
      </c>
      <c r="B597" s="14" t="s">
        <v>3019</v>
      </c>
      <c r="C597" s="14" t="s">
        <v>100</v>
      </c>
      <c r="D597" s="14" t="s">
        <v>743</v>
      </c>
      <c r="E597" s="16">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1.09</v>
      </c>
      <c r="R597" s="1">
        <f ca="1" t="shared" si="30"/>
        <v>1.3625</v>
      </c>
      <c r="S597" s="1">
        <f ca="1" t="shared" si="31"/>
        <v>1.3625</v>
      </c>
      <c r="T597" s="1">
        <f ca="1" t="shared" si="32"/>
        <v>1.3625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0.85</v>
      </c>
      <c r="R598" s="1">
        <f ca="1" t="shared" si="30"/>
        <v>1.0625</v>
      </c>
      <c r="S598" s="1">
        <f ca="1" t="shared" si="31"/>
        <v>1.0625</v>
      </c>
      <c r="T598" s="1">
        <f ca="1" t="shared" si="32"/>
        <v>0.903125</v>
      </c>
      <c r="U598" s="1">
        <f>RANK(W598,W1:W1002,0)</f>
        <v>595</v>
      </c>
      <c r="V598" s="1">
        <v>595</v>
      </c>
      <c r="W598" s="1">
        <v>0.775625</v>
      </c>
    </row>
    <row r="599" ht="15.75" customHeight="1" spans="1:23">
      <c r="A599" s="14" t="s">
        <v>3025</v>
      </c>
      <c r="B599" s="14" t="s">
        <v>3026</v>
      </c>
      <c r="C599" s="14" t="s">
        <v>74</v>
      </c>
      <c r="D599" s="14" t="s">
        <v>825</v>
      </c>
      <c r="E599" s="16">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0.86</v>
      </c>
      <c r="R599" s="1">
        <f ca="1" t="shared" si="30"/>
        <v>1.075</v>
      </c>
      <c r="S599" s="1">
        <f ca="1" t="shared" si="31"/>
        <v>1.075</v>
      </c>
      <c r="T599" s="1">
        <f ca="1" t="shared" si="32"/>
        <v>0.91375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0.67</v>
      </c>
      <c r="R600" s="1">
        <f ca="1" t="shared" si="30"/>
        <v>0.67</v>
      </c>
      <c r="S600" s="1">
        <f ca="1" t="shared" si="31"/>
        <v>0.8375</v>
      </c>
      <c r="T600" s="1">
        <f ca="1" t="shared" si="32"/>
        <v>0.8375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0.46</v>
      </c>
      <c r="R601" s="1">
        <f ca="1" t="shared" si="30"/>
        <v>0.46</v>
      </c>
      <c r="S601" s="1">
        <f ca="1" t="shared" si="31"/>
        <v>0.575</v>
      </c>
      <c r="T601" s="1">
        <f ca="1" t="shared" si="32"/>
        <v>0.575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0.46</v>
      </c>
      <c r="R602" s="1">
        <f ca="1" t="shared" si="30"/>
        <v>0.46</v>
      </c>
      <c r="S602" s="1">
        <f ca="1" t="shared" si="31"/>
        <v>0.575</v>
      </c>
      <c r="T602" s="1">
        <f ca="1" t="shared" si="32"/>
        <v>0.48875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0.55</v>
      </c>
      <c r="R603" s="1">
        <f ca="1" t="shared" si="30"/>
        <v>0.6875</v>
      </c>
      <c r="S603" s="1">
        <f ca="1" t="shared" si="31"/>
        <v>0.859375</v>
      </c>
      <c r="T603" s="1">
        <f ca="1" t="shared" si="32"/>
        <v>0.859375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0.86</v>
      </c>
      <c r="R604" s="1">
        <f ca="1" t="shared" si="30"/>
        <v>1.075</v>
      </c>
      <c r="S604" s="1">
        <f ca="1" t="shared" si="31"/>
        <v>1.34375</v>
      </c>
      <c r="T604" s="1">
        <f ca="1" t="shared" si="32"/>
        <v>1.34375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0.9</v>
      </c>
      <c r="R605" s="1">
        <f ca="1" t="shared" si="30"/>
        <v>1.125</v>
      </c>
      <c r="S605" s="1">
        <f ca="1" t="shared" si="31"/>
        <v>1.125</v>
      </c>
      <c r="T605" s="1">
        <f ca="1" t="shared" si="32"/>
        <v>0.95625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0.64</v>
      </c>
      <c r="R606" s="1">
        <f ca="1" t="shared" si="30"/>
        <v>0.8</v>
      </c>
      <c r="S606" s="1">
        <f ca="1" t="shared" si="31"/>
        <v>1</v>
      </c>
      <c r="T606" s="1">
        <f ca="1" t="shared" si="32"/>
        <v>1</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0.62</v>
      </c>
      <c r="R607" s="1">
        <f ca="1" t="shared" si="30"/>
        <v>0.775</v>
      </c>
      <c r="S607" s="1">
        <f ca="1" t="shared" si="31"/>
        <v>0.96875</v>
      </c>
      <c r="T607" s="1">
        <f ca="1" t="shared" si="32"/>
        <v>0.96875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0.74</v>
      </c>
      <c r="R608" s="1">
        <f ca="1" t="shared" si="30"/>
        <v>0.74</v>
      </c>
      <c r="S608" s="1">
        <f ca="1" t="shared" si="31"/>
        <v>0.925</v>
      </c>
      <c r="T608" s="1">
        <f ca="1" t="shared" si="32"/>
        <v>0.925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0.46</v>
      </c>
      <c r="R609" s="1">
        <f ca="1" t="shared" si="30"/>
        <v>0.575</v>
      </c>
      <c r="S609" s="1">
        <f ca="1" t="shared" si="31"/>
        <v>0.71875</v>
      </c>
      <c r="T609" s="1">
        <f ca="1" t="shared" si="32"/>
        <v>0.6109375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0.93</v>
      </c>
      <c r="R610" s="1">
        <f ca="1" t="shared" si="30"/>
        <v>1.1625</v>
      </c>
      <c r="S610" s="1">
        <f ca="1" t="shared" si="31"/>
        <v>1.1625</v>
      </c>
      <c r="T610" s="1">
        <f ca="1" t="shared" si="32"/>
        <v>0.988125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0.71</v>
      </c>
      <c r="R611" s="1">
        <f ca="1" t="shared" si="30"/>
        <v>0.8875</v>
      </c>
      <c r="S611" s="1">
        <f ca="1" t="shared" si="31"/>
        <v>0.8875</v>
      </c>
      <c r="T611" s="1">
        <f ca="1" t="shared" si="32"/>
        <v>0.754375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0.64</v>
      </c>
      <c r="R612" s="1">
        <f ca="1" t="shared" si="30"/>
        <v>0.8</v>
      </c>
      <c r="S612" s="1">
        <f ca="1" t="shared" si="31"/>
        <v>1</v>
      </c>
      <c r="T612" s="1">
        <f ca="1" t="shared" si="32"/>
        <v>0.85</v>
      </c>
      <c r="U612" s="1">
        <f>RANK(W612,W1:W1002,0)</f>
        <v>609</v>
      </c>
      <c r="V612" s="1">
        <v>609</v>
      </c>
      <c r="W612" s="1">
        <v>0.7625</v>
      </c>
    </row>
    <row r="613" ht="15.75" customHeight="1" spans="1:23">
      <c r="A613" s="14" t="s">
        <v>3082</v>
      </c>
      <c r="B613" s="14" t="s">
        <v>3083</v>
      </c>
      <c r="C613" s="14" t="s">
        <v>74</v>
      </c>
      <c r="D613" s="14" t="s">
        <v>222</v>
      </c>
      <c r="E613" s="16">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1.01</v>
      </c>
      <c r="R613" s="1">
        <f ca="1" t="shared" si="30"/>
        <v>1.01</v>
      </c>
      <c r="S613" s="1">
        <f ca="1" t="shared" si="31"/>
        <v>1.01</v>
      </c>
      <c r="T613" s="1">
        <f ca="1" t="shared" si="32"/>
        <v>1.01</v>
      </c>
      <c r="U613" s="1">
        <f>RANK(W613,W1:W1002,0)</f>
        <v>609</v>
      </c>
      <c r="V613" s="1">
        <v>609</v>
      </c>
      <c r="W613" s="1">
        <v>0.7625</v>
      </c>
    </row>
    <row r="614" ht="15.75" customHeight="1" spans="1:23">
      <c r="A614" s="14" t="s">
        <v>3086</v>
      </c>
      <c r="B614" s="14" t="s">
        <v>3087</v>
      </c>
      <c r="C614" s="14" t="s">
        <v>100</v>
      </c>
      <c r="D614" s="14" t="s">
        <v>203</v>
      </c>
      <c r="E614" s="14" t="s">
        <v>3088</v>
      </c>
      <c r="F614" s="15"/>
      <c r="G614" s="14" t="s">
        <v>92</v>
      </c>
      <c r="H614" s="14" t="s">
        <v>79</v>
      </c>
      <c r="I614" s="14" t="s">
        <v>80</v>
      </c>
      <c r="J614" s="14" t="s">
        <v>81</v>
      </c>
      <c r="K614" s="18">
        <v>7</v>
      </c>
      <c r="L614" s="14" t="s">
        <v>3089</v>
      </c>
      <c r="M614" s="14" t="s">
        <v>3090</v>
      </c>
      <c r="N614" s="14" t="s">
        <v>84</v>
      </c>
      <c r="O614" s="14" t="s">
        <v>85</v>
      </c>
      <c r="P614" s="14" t="s">
        <v>740</v>
      </c>
      <c r="Q614" s="1">
        <f ca="1" t="shared" si="26"/>
        <v>0.44</v>
      </c>
      <c r="R614" s="1">
        <f ca="1" t="shared" si="30"/>
        <v>0.55</v>
      </c>
      <c r="S614" s="1">
        <f ca="1" t="shared" si="31"/>
        <v>0.6875</v>
      </c>
      <c r="T614" s="1">
        <f ca="1" t="shared" si="32"/>
        <v>0.584375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0.41</v>
      </c>
      <c r="R615" s="1">
        <f ca="1" t="shared" si="30"/>
        <v>0.5125</v>
      </c>
      <c r="S615" s="1">
        <f ca="1" t="shared" si="31"/>
        <v>0.5125</v>
      </c>
      <c r="T615" s="1">
        <f ca="1" t="shared" si="32"/>
        <v>0.5125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1.09</v>
      </c>
      <c r="R616" s="1">
        <f ca="1" t="shared" si="30"/>
        <v>1.3625</v>
      </c>
      <c r="S616" s="1">
        <f ca="1" t="shared" si="31"/>
        <v>1.3625</v>
      </c>
      <c r="T616" s="1">
        <f ca="1" t="shared" si="32"/>
        <v>1.158125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0.93</v>
      </c>
      <c r="R617" s="1">
        <f ca="1" t="shared" si="30"/>
        <v>0.93</v>
      </c>
      <c r="S617" s="1">
        <f ca="1" t="shared" si="31"/>
        <v>1.1625</v>
      </c>
      <c r="T617" s="1">
        <f ca="1" t="shared" si="32"/>
        <v>0.988125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0.67</v>
      </c>
      <c r="R618" s="1">
        <f ca="1" t="shared" si="30"/>
        <v>0.8375</v>
      </c>
      <c r="S618" s="1">
        <f ca="1" t="shared" si="31"/>
        <v>1.046875</v>
      </c>
      <c r="T618" s="1">
        <f ca="1" t="shared" si="32"/>
        <v>0.88984375</v>
      </c>
      <c r="U618" s="1">
        <f>RANK(W618,W1:W1002,0)</f>
        <v>615</v>
      </c>
      <c r="V618" s="1">
        <v>615</v>
      </c>
      <c r="W618" s="1">
        <v>0.7565</v>
      </c>
    </row>
    <row r="619" ht="15.75" customHeight="1" spans="1:23">
      <c r="A619" s="14" t="s">
        <v>3109</v>
      </c>
      <c r="B619" s="15"/>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0.41</v>
      </c>
      <c r="R619" s="1">
        <f ca="1" t="shared" si="30"/>
        <v>0.5125</v>
      </c>
      <c r="S619" s="1">
        <f ca="1" t="shared" si="31"/>
        <v>0.640625</v>
      </c>
      <c r="T619" s="1">
        <f ca="1" t="shared" si="32"/>
        <v>0.640625</v>
      </c>
      <c r="U619" s="1">
        <f>RANK(W619,W1:W1002,0)</f>
        <v>617</v>
      </c>
      <c r="V619" s="1">
        <v>617</v>
      </c>
      <c r="W619" s="1">
        <v>0.754375</v>
      </c>
    </row>
    <row r="620" ht="15.75" customHeight="1" spans="1:23">
      <c r="A620" s="14" t="s">
        <v>2820</v>
      </c>
      <c r="B620" s="14" t="s">
        <v>3113</v>
      </c>
      <c r="C620" s="14" t="s">
        <v>100</v>
      </c>
      <c r="D620" s="14" t="s">
        <v>641</v>
      </c>
      <c r="E620" s="16">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0.55</v>
      </c>
      <c r="R620" s="1">
        <f ca="1" t="shared" si="30"/>
        <v>0.55</v>
      </c>
      <c r="S620" s="1">
        <f ca="1" t="shared" si="31"/>
        <v>0.55</v>
      </c>
      <c r="T620" s="1">
        <f ca="1" t="shared" si="32"/>
        <v>0.4675</v>
      </c>
      <c r="U620" s="1">
        <f>RANK(W620,W1:W1002,0)</f>
        <v>617</v>
      </c>
      <c r="V620" s="1">
        <v>617</v>
      </c>
      <c r="W620" s="1">
        <v>0.754375</v>
      </c>
    </row>
    <row r="621" ht="15.75" customHeight="1" spans="1:23">
      <c r="A621" s="14" t="s">
        <v>3116</v>
      </c>
      <c r="B621" s="14" t="s">
        <v>3117</v>
      </c>
      <c r="C621" s="14" t="s">
        <v>100</v>
      </c>
      <c r="D621" s="14" t="s">
        <v>209</v>
      </c>
      <c r="E621" s="14" t="s">
        <v>3118</v>
      </c>
      <c r="F621" s="15"/>
      <c r="G621" s="14" t="s">
        <v>147</v>
      </c>
      <c r="H621" s="14" t="s">
        <v>131</v>
      </c>
      <c r="I621" s="14" t="s">
        <v>80</v>
      </c>
      <c r="J621" s="14" t="s">
        <v>93</v>
      </c>
      <c r="K621" s="18">
        <v>16</v>
      </c>
      <c r="L621" s="14" t="s">
        <v>3119</v>
      </c>
      <c r="M621" s="14" t="s">
        <v>238</v>
      </c>
      <c r="N621" s="14" t="s">
        <v>96</v>
      </c>
      <c r="O621" s="14" t="s">
        <v>85</v>
      </c>
      <c r="P621" s="14" t="s">
        <v>124</v>
      </c>
      <c r="Q621" s="1">
        <f ca="1" t="shared" si="26"/>
        <v>0.78</v>
      </c>
      <c r="R621" s="1">
        <f ca="1" t="shared" si="30"/>
        <v>0.78</v>
      </c>
      <c r="S621" s="1">
        <f ca="1" t="shared" si="31"/>
        <v>0.975</v>
      </c>
      <c r="T621" s="1">
        <f ca="1" t="shared" si="32"/>
        <v>0.975</v>
      </c>
      <c r="U621" s="1">
        <f>RANK(W621,W1:W1002,0)</f>
        <v>617</v>
      </c>
      <c r="V621" s="1">
        <v>617</v>
      </c>
      <c r="W621" s="1">
        <v>0.754375</v>
      </c>
    </row>
    <row r="622" ht="15.75" customHeight="1" spans="1:23">
      <c r="A622" s="14" t="s">
        <v>3120</v>
      </c>
      <c r="B622" s="14" t="s">
        <v>3121</v>
      </c>
      <c r="C622" s="14" t="s">
        <v>100</v>
      </c>
      <c r="D622" s="14" t="s">
        <v>502</v>
      </c>
      <c r="E622" s="14" t="s">
        <v>3122</v>
      </c>
      <c r="F622" s="15"/>
      <c r="G622" s="14" t="s">
        <v>103</v>
      </c>
      <c r="H622" s="14" t="s">
        <v>79</v>
      </c>
      <c r="I622" s="14" t="s">
        <v>80</v>
      </c>
      <c r="J622" s="14" t="s">
        <v>81</v>
      </c>
      <c r="K622" s="18">
        <v>7</v>
      </c>
      <c r="L622" s="14" t="s">
        <v>3123</v>
      </c>
      <c r="M622" s="14" t="s">
        <v>2984</v>
      </c>
      <c r="N622" s="14" t="s">
        <v>84</v>
      </c>
      <c r="O622" s="14" t="s">
        <v>85</v>
      </c>
      <c r="P622" s="14" t="s">
        <v>253</v>
      </c>
      <c r="Q622" s="1">
        <f ca="1" t="shared" si="26"/>
        <v>0.55</v>
      </c>
      <c r="R622" s="1">
        <f ca="1" t="shared" si="30"/>
        <v>0.6875</v>
      </c>
      <c r="S622" s="1">
        <f ca="1" t="shared" si="31"/>
        <v>0.6875</v>
      </c>
      <c r="T622" s="1">
        <f ca="1" t="shared" si="32"/>
        <v>0.584375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0.59</v>
      </c>
      <c r="R623" s="1">
        <f ca="1" t="shared" si="30"/>
        <v>0.7375</v>
      </c>
      <c r="S623" s="1">
        <f ca="1" t="shared" si="31"/>
        <v>0.921875</v>
      </c>
      <c r="T623" s="1">
        <f ca="1" t="shared" si="32"/>
        <v>0.78359375</v>
      </c>
      <c r="U623" s="1">
        <f>RANK(W623,W1:W1002,0)</f>
        <v>620</v>
      </c>
      <c r="V623" s="1">
        <v>620</v>
      </c>
      <c r="W623" s="1">
        <v>0.75</v>
      </c>
    </row>
    <row r="624" ht="15.75" customHeight="1" spans="1:23">
      <c r="A624" s="14" t="s">
        <v>3128</v>
      </c>
      <c r="B624" s="14" t="s">
        <v>3129</v>
      </c>
      <c r="C624" s="14" t="s">
        <v>100</v>
      </c>
      <c r="D624" s="14" t="s">
        <v>299</v>
      </c>
      <c r="E624" s="14" t="s">
        <v>3130</v>
      </c>
      <c r="F624" s="15"/>
      <c r="G624" s="14" t="s">
        <v>250</v>
      </c>
      <c r="H624" s="14" t="s">
        <v>79</v>
      </c>
      <c r="I624" s="14" t="s">
        <v>80</v>
      </c>
      <c r="J624" s="14" t="s">
        <v>81</v>
      </c>
      <c r="K624" s="18">
        <v>22</v>
      </c>
      <c r="L624" s="14" t="s">
        <v>3131</v>
      </c>
      <c r="M624" s="14" t="s">
        <v>238</v>
      </c>
      <c r="N624" s="14" t="s">
        <v>96</v>
      </c>
      <c r="O624" s="14" t="s">
        <v>85</v>
      </c>
      <c r="P624" s="14" t="s">
        <v>124</v>
      </c>
      <c r="Q624" s="1">
        <f ca="1" t="shared" si="26"/>
        <v>0.78</v>
      </c>
      <c r="R624" s="1">
        <f ca="1" t="shared" si="30"/>
        <v>0.975</v>
      </c>
      <c r="S624" s="1">
        <f ca="1" t="shared" si="31"/>
        <v>1.21875</v>
      </c>
      <c r="T624" s="1">
        <f ca="1" t="shared" si="32"/>
        <v>1.0359375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0.72</v>
      </c>
      <c r="R625" s="1">
        <f ca="1" t="shared" si="30"/>
        <v>0.9</v>
      </c>
      <c r="S625" s="1">
        <f ca="1" t="shared" si="31"/>
        <v>0.9</v>
      </c>
      <c r="T625" s="1">
        <f ca="1" t="shared" si="32"/>
        <v>0.765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0.53</v>
      </c>
      <c r="R626" s="1">
        <f ca="1" t="shared" si="30"/>
        <v>0.53</v>
      </c>
      <c r="S626" s="1">
        <f ca="1" t="shared" si="31"/>
        <v>0.6625</v>
      </c>
      <c r="T626" s="1">
        <f ca="1" t="shared" si="32"/>
        <v>0.563125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0.68</v>
      </c>
      <c r="R627" s="1">
        <f ca="1" t="shared" si="30"/>
        <v>0.85</v>
      </c>
      <c r="S627" s="1">
        <f ca="1" t="shared" si="31"/>
        <v>1.0625</v>
      </c>
      <c r="T627" s="1">
        <f ca="1" t="shared" si="32"/>
        <v>1.0625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0.72</v>
      </c>
      <c r="R628" s="1">
        <f ca="1" t="shared" si="30"/>
        <v>0.9</v>
      </c>
      <c r="S628" s="1">
        <f ca="1" t="shared" si="31"/>
        <v>1.125</v>
      </c>
      <c r="T628" s="1">
        <f ca="1" t="shared" si="32"/>
        <v>1.125</v>
      </c>
      <c r="U628" s="1">
        <f>RANK(W628,W1:W1002,0)</f>
        <v>626</v>
      </c>
      <c r="V628" s="1">
        <v>626</v>
      </c>
      <c r="W628" s="1">
        <v>0.74375</v>
      </c>
    </row>
    <row r="629" ht="15.75" customHeight="1" spans="1:23">
      <c r="A629" s="14" t="s">
        <v>3150</v>
      </c>
      <c r="B629" s="14" t="s">
        <v>3151</v>
      </c>
      <c r="C629" s="14" t="s">
        <v>100</v>
      </c>
      <c r="D629" s="14" t="s">
        <v>1506</v>
      </c>
      <c r="E629" s="14" t="s">
        <v>3152</v>
      </c>
      <c r="F629" s="15"/>
      <c r="G629" s="14" t="s">
        <v>250</v>
      </c>
      <c r="H629" s="14" t="s">
        <v>104</v>
      </c>
      <c r="I629" s="14" t="s">
        <v>80</v>
      </c>
      <c r="J629" s="14" t="s">
        <v>81</v>
      </c>
      <c r="K629" s="18">
        <v>7</v>
      </c>
      <c r="L629" s="14" t="s">
        <v>3153</v>
      </c>
      <c r="M629" s="14" t="s">
        <v>1583</v>
      </c>
      <c r="N629" s="14" t="s">
        <v>107</v>
      </c>
      <c r="O629" s="14" t="s">
        <v>85</v>
      </c>
      <c r="P629" s="14" t="s">
        <v>134</v>
      </c>
      <c r="Q629" s="1">
        <f ca="1" t="shared" si="26"/>
        <v>0.53</v>
      </c>
      <c r="R629" s="1">
        <f ca="1" t="shared" si="30"/>
        <v>0.6625</v>
      </c>
      <c r="S629" s="1">
        <f ca="1" t="shared" si="31"/>
        <v>0.6625</v>
      </c>
      <c r="T629" s="1">
        <f ca="1" t="shared" si="32"/>
        <v>0.6625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0.4</v>
      </c>
      <c r="R630" s="1">
        <f ca="1" t="shared" si="30"/>
        <v>0.4</v>
      </c>
      <c r="S630" s="1">
        <f ca="1" t="shared" si="31"/>
        <v>0.4</v>
      </c>
      <c r="T630" s="1">
        <f ca="1" t="shared" si="32"/>
        <v>0.34</v>
      </c>
      <c r="U630" s="1">
        <f>RANK(W630,W1:W1002,0)</f>
        <v>626</v>
      </c>
      <c r="V630" s="1">
        <v>626</v>
      </c>
      <c r="W630" s="1">
        <v>0.74375</v>
      </c>
    </row>
    <row r="631" ht="15.75" customHeight="1" spans="1:23">
      <c r="A631" s="14" t="s">
        <v>3159</v>
      </c>
      <c r="B631" s="14" t="s">
        <v>3160</v>
      </c>
      <c r="C631" s="14" t="s">
        <v>74</v>
      </c>
      <c r="D631" s="14" t="s">
        <v>862</v>
      </c>
      <c r="E631" s="14" t="s">
        <v>3161</v>
      </c>
      <c r="F631" s="15"/>
      <c r="G631" s="14" t="s">
        <v>92</v>
      </c>
      <c r="H631" s="14" t="s">
        <v>104</v>
      </c>
      <c r="I631" s="14" t="s">
        <v>80</v>
      </c>
      <c r="J631" s="14" t="s">
        <v>81</v>
      </c>
      <c r="K631" s="18">
        <v>13</v>
      </c>
      <c r="L631" s="14" t="s">
        <v>3162</v>
      </c>
      <c r="M631" s="14" t="s">
        <v>3163</v>
      </c>
      <c r="N631" s="14" t="s">
        <v>96</v>
      </c>
      <c r="O631" s="14" t="s">
        <v>85</v>
      </c>
      <c r="P631" s="14" t="s">
        <v>228</v>
      </c>
      <c r="Q631" s="1">
        <f ca="1" t="shared" si="26"/>
        <v>0.63</v>
      </c>
      <c r="R631" s="1">
        <f ca="1" t="shared" si="30"/>
        <v>0.7875</v>
      </c>
      <c r="S631" s="1">
        <f ca="1" t="shared" si="31"/>
        <v>0.7875</v>
      </c>
      <c r="T631" s="1">
        <f ca="1" t="shared" si="32"/>
        <v>0.7875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0.4</v>
      </c>
      <c r="R632" s="1">
        <f ca="1" t="shared" si="30"/>
        <v>0.4</v>
      </c>
      <c r="S632" s="1">
        <f ca="1" t="shared" si="31"/>
        <v>0.5</v>
      </c>
      <c r="T632" s="1">
        <f ca="1" t="shared" si="32"/>
        <v>0.425</v>
      </c>
      <c r="U632" s="1">
        <f>RANK(W632,W1:W1002,0)</f>
        <v>626</v>
      </c>
      <c r="V632" s="1">
        <v>626</v>
      </c>
      <c r="W632" s="1">
        <v>0.74375</v>
      </c>
    </row>
    <row r="633" ht="15.75" customHeight="1" spans="1:23">
      <c r="A633" s="14" t="s">
        <v>3169</v>
      </c>
      <c r="B633" s="14" t="s">
        <v>3170</v>
      </c>
      <c r="C633" s="14" t="s">
        <v>74</v>
      </c>
      <c r="D633" s="14" t="s">
        <v>1931</v>
      </c>
      <c r="E633" s="14" t="s">
        <v>3171</v>
      </c>
      <c r="F633" s="15"/>
      <c r="G633" s="14" t="s">
        <v>250</v>
      </c>
      <c r="H633" s="14" t="s">
        <v>131</v>
      </c>
      <c r="I633" s="14" t="s">
        <v>80</v>
      </c>
      <c r="J633" s="14" t="s">
        <v>81</v>
      </c>
      <c r="K633" s="18">
        <v>16</v>
      </c>
      <c r="L633" s="14" t="s">
        <v>3172</v>
      </c>
      <c r="M633" s="14" t="s">
        <v>3173</v>
      </c>
      <c r="N633" s="14" t="s">
        <v>96</v>
      </c>
      <c r="O633" s="14" t="s">
        <v>85</v>
      </c>
      <c r="P633" s="14" t="s">
        <v>134</v>
      </c>
      <c r="Q633" s="1">
        <f ca="1" t="shared" si="26"/>
        <v>0.6</v>
      </c>
      <c r="R633" s="1">
        <f ca="1" t="shared" si="30"/>
        <v>0.75</v>
      </c>
      <c r="S633" s="1">
        <f ca="1" t="shared" si="31"/>
        <v>0.75</v>
      </c>
      <c r="T633" s="1">
        <f ca="1" t="shared" si="32"/>
        <v>0.75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0.82</v>
      </c>
      <c r="R634" s="1">
        <f ca="1" t="shared" si="30"/>
        <v>1.025</v>
      </c>
      <c r="S634" s="1">
        <f ca="1" t="shared" si="31"/>
        <v>1.28125</v>
      </c>
      <c r="T634" s="1">
        <f ca="1" t="shared" si="32"/>
        <v>1.0890625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0.6</v>
      </c>
      <c r="R635" s="1">
        <f ca="1" t="shared" si="30"/>
        <v>0.75</v>
      </c>
      <c r="S635" s="1">
        <f ca="1" t="shared" si="31"/>
        <v>0.75</v>
      </c>
      <c r="T635" s="1">
        <f ca="1" t="shared" si="32"/>
        <v>0.6375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1.1</v>
      </c>
      <c r="R636" s="1">
        <f ca="1" t="shared" si="30"/>
        <v>1.1</v>
      </c>
      <c r="S636" s="1">
        <f ca="1" t="shared" si="31"/>
        <v>1.375</v>
      </c>
      <c r="T636" s="1">
        <f ca="1" t="shared" si="32"/>
        <v>1.16875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0.95</v>
      </c>
      <c r="R637" s="1">
        <f ca="1" t="shared" si="30"/>
        <v>1.1875</v>
      </c>
      <c r="S637" s="1">
        <f ca="1" t="shared" si="31"/>
        <v>1.484375</v>
      </c>
      <c r="T637" s="1">
        <f ca="1" t="shared" si="32"/>
        <v>1.26171875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1.04</v>
      </c>
      <c r="R638" s="1">
        <f ca="1" t="shared" si="30"/>
        <v>1.04</v>
      </c>
      <c r="S638" s="1">
        <f ca="1" t="shared" si="31"/>
        <v>1.04</v>
      </c>
      <c r="T638" s="1">
        <f ca="1" t="shared" si="32"/>
        <v>1.04</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1.04</v>
      </c>
      <c r="R639" s="1">
        <f ca="1" t="shared" si="30"/>
        <v>1.04</v>
      </c>
      <c r="S639" s="1">
        <f ca="1" t="shared" si="31"/>
        <v>1.3</v>
      </c>
      <c r="T639" s="1">
        <f ca="1" t="shared" si="32"/>
        <v>1.3</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0.41</v>
      </c>
      <c r="R640" s="1">
        <f ca="1" t="shared" si="30"/>
        <v>0.5125</v>
      </c>
      <c r="S640" s="1">
        <f ca="1" t="shared" si="31"/>
        <v>0.5125</v>
      </c>
      <c r="T640" s="1">
        <f ca="1" t="shared" si="32"/>
        <v>0.5125</v>
      </c>
      <c r="U640" s="1">
        <f>RANK(W640,W1:W1002,0)</f>
        <v>637</v>
      </c>
      <c r="V640" s="1">
        <v>637</v>
      </c>
      <c r="W640" s="1">
        <v>0.7375</v>
      </c>
    </row>
    <row r="641" ht="15.75" customHeight="1" spans="1:23">
      <c r="A641" s="14" t="s">
        <v>3204</v>
      </c>
      <c r="B641" s="14" t="s">
        <v>3205</v>
      </c>
      <c r="C641" s="14" t="s">
        <v>100</v>
      </c>
      <c r="D641" s="14" t="s">
        <v>305</v>
      </c>
      <c r="E641" s="14" t="s">
        <v>3206</v>
      </c>
      <c r="F641" s="15"/>
      <c r="G641" s="14" t="s">
        <v>147</v>
      </c>
      <c r="H641" s="14" t="s">
        <v>104</v>
      </c>
      <c r="I641" s="14" t="s">
        <v>80</v>
      </c>
      <c r="J641" s="14" t="s">
        <v>81</v>
      </c>
      <c r="K641" s="18">
        <v>13</v>
      </c>
      <c r="L641" s="14" t="s">
        <v>3207</v>
      </c>
      <c r="M641" s="14" t="s">
        <v>3208</v>
      </c>
      <c r="N641" s="14" t="s">
        <v>96</v>
      </c>
      <c r="O641" s="14" t="s">
        <v>85</v>
      </c>
      <c r="P641" s="14" t="s">
        <v>101</v>
      </c>
      <c r="Q641" s="1">
        <f ca="1" t="shared" si="26"/>
        <v>0.86</v>
      </c>
      <c r="R641" s="1">
        <f ca="1" t="shared" si="30"/>
        <v>1.075</v>
      </c>
      <c r="S641" s="1">
        <f ca="1" t="shared" si="31"/>
        <v>1.34375</v>
      </c>
      <c r="T641" s="1">
        <f ca="1" t="shared" si="32"/>
        <v>1.34375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1.08</v>
      </c>
      <c r="R642" s="1">
        <f ca="1" t="shared" si="30"/>
        <v>1.08</v>
      </c>
      <c r="S642" s="1">
        <f ca="1" t="shared" si="31"/>
        <v>1.08</v>
      </c>
      <c r="T642" s="1">
        <f ca="1" t="shared" si="32"/>
        <v>1.08</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0.86</v>
      </c>
      <c r="R643" s="1">
        <f ca="1" t="shared" ref="R643:R706" si="33">Q643*(IF(J643="Yes",1.25,1))</f>
        <v>0.86</v>
      </c>
      <c r="S643" s="1">
        <f ca="1" t="shared" ref="S643:S706" si="34">R643*(IF(OR(VALUE(P643)&gt;8,VALUE(D643)&gt;80),1.25,1))</f>
        <v>1.075</v>
      </c>
      <c r="T643" s="1">
        <f ca="1" t="shared" ref="T643:T706" si="35">S643*(IF(H643="Mass Customer",0.85,1))</f>
        <v>1.075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1.09</v>
      </c>
      <c r="R644" s="1">
        <f ca="1" t="shared" si="33"/>
        <v>1.09</v>
      </c>
      <c r="S644" s="1">
        <f ca="1" t="shared" si="34"/>
        <v>1.09</v>
      </c>
      <c r="T644" s="1">
        <f ca="1" t="shared" si="35"/>
        <v>0.9265</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0.43</v>
      </c>
      <c r="R645" s="1">
        <f ca="1" t="shared" si="33"/>
        <v>0.43</v>
      </c>
      <c r="S645" s="1">
        <f ca="1" t="shared" si="34"/>
        <v>0.43</v>
      </c>
      <c r="T645" s="1">
        <f ca="1" t="shared" si="35"/>
        <v>0.43</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0.85</v>
      </c>
      <c r="R646" s="1">
        <f ca="1" t="shared" si="33"/>
        <v>0.85</v>
      </c>
      <c r="S646" s="1">
        <f ca="1" t="shared" si="34"/>
        <v>1.0625</v>
      </c>
      <c r="T646" s="1">
        <f ca="1" t="shared" si="35"/>
        <v>0.903125</v>
      </c>
      <c r="U646" s="1">
        <f>RANK(W646,W1:W1002,0)</f>
        <v>644</v>
      </c>
      <c r="V646" s="1">
        <v>644</v>
      </c>
      <c r="W646" s="1">
        <v>0.73046875</v>
      </c>
    </row>
    <row r="647" ht="15.75" customHeight="1" spans="1:23">
      <c r="A647" s="14" t="s">
        <v>3232</v>
      </c>
      <c r="B647" s="14" t="s">
        <v>3233</v>
      </c>
      <c r="C647" s="14" t="s">
        <v>100</v>
      </c>
      <c r="D647" s="14" t="s">
        <v>461</v>
      </c>
      <c r="E647" s="16">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0.43</v>
      </c>
      <c r="R647" s="1">
        <f ca="1" t="shared" si="33"/>
        <v>0.43</v>
      </c>
      <c r="S647" s="1">
        <f ca="1" t="shared" si="34"/>
        <v>0.43</v>
      </c>
      <c r="T647" s="1">
        <f ca="1" t="shared" si="35"/>
        <v>0.43</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0.64</v>
      </c>
      <c r="R648" s="1">
        <f ca="1" t="shared" si="33"/>
        <v>0.8</v>
      </c>
      <c r="S648" s="1">
        <f ca="1" t="shared" si="34"/>
        <v>0.8</v>
      </c>
      <c r="T648" s="1">
        <f ca="1" t="shared" si="35"/>
        <v>0.8</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0.52</v>
      </c>
      <c r="R649" s="1">
        <f ca="1" t="shared" si="33"/>
        <v>0.65</v>
      </c>
      <c r="S649" s="1">
        <f ca="1" t="shared" si="34"/>
        <v>0.8125</v>
      </c>
      <c r="T649" s="1">
        <f ca="1" t="shared" si="35"/>
        <v>0.8125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0.55</v>
      </c>
      <c r="R650" s="1">
        <f ca="1" t="shared" si="33"/>
        <v>0.55</v>
      </c>
      <c r="S650" s="1">
        <f ca="1" t="shared" si="34"/>
        <v>0.6875</v>
      </c>
      <c r="T650" s="1">
        <f ca="1" t="shared" si="35"/>
        <v>0.584375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0.52</v>
      </c>
      <c r="R651" s="1">
        <f ca="1" t="shared" si="33"/>
        <v>0.65</v>
      </c>
      <c r="S651" s="1">
        <f ca="1" t="shared" si="34"/>
        <v>0.8125</v>
      </c>
      <c r="T651" s="1">
        <f ca="1" t="shared" si="35"/>
        <v>0.690625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0.44</v>
      </c>
      <c r="R652" s="1">
        <f ca="1" t="shared" si="33"/>
        <v>0.55</v>
      </c>
      <c r="S652" s="1">
        <f ca="1" t="shared" si="34"/>
        <v>0.55</v>
      </c>
      <c r="T652" s="1">
        <f ca="1" t="shared" si="35"/>
        <v>0.55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0.62</v>
      </c>
      <c r="R653" s="1">
        <f ca="1" t="shared" si="33"/>
        <v>0.62</v>
      </c>
      <c r="S653" s="1">
        <f ca="1" t="shared" si="34"/>
        <v>0.62</v>
      </c>
      <c r="T653" s="1">
        <f ca="1" t="shared" si="35"/>
        <v>0.527</v>
      </c>
      <c r="U653" s="1">
        <f>RANK(W653,W1:W1002,0)</f>
        <v>651</v>
      </c>
      <c r="V653" s="1">
        <v>651</v>
      </c>
      <c r="W653" s="1">
        <v>0.7225</v>
      </c>
    </row>
    <row r="654" ht="15.75" customHeight="1" spans="1:23">
      <c r="A654" s="14" t="s">
        <v>3261</v>
      </c>
      <c r="B654" s="14" t="s">
        <v>3262</v>
      </c>
      <c r="C654" s="14" t="s">
        <v>74</v>
      </c>
      <c r="D654" s="14" t="s">
        <v>385</v>
      </c>
      <c r="E654" s="14" t="s">
        <v>3263</v>
      </c>
      <c r="F654" s="15"/>
      <c r="G654" s="14" t="s">
        <v>250</v>
      </c>
      <c r="H654" s="14" t="s">
        <v>79</v>
      </c>
      <c r="I654" s="14" t="s">
        <v>80</v>
      </c>
      <c r="J654" s="14" t="s">
        <v>81</v>
      </c>
      <c r="K654" s="18">
        <v>8</v>
      </c>
      <c r="L654" s="14" t="s">
        <v>3264</v>
      </c>
      <c r="M654" s="14" t="s">
        <v>1415</v>
      </c>
      <c r="N654" s="14" t="s">
        <v>96</v>
      </c>
      <c r="O654" s="14" t="s">
        <v>85</v>
      </c>
      <c r="P654" s="14" t="s">
        <v>134</v>
      </c>
      <c r="Q654" s="1">
        <f ca="1" t="shared" si="26"/>
        <v>0.61</v>
      </c>
      <c r="R654" s="1">
        <f ca="1" t="shared" si="33"/>
        <v>0.7625</v>
      </c>
      <c r="S654" s="1">
        <f ca="1" t="shared" si="34"/>
        <v>0.7625</v>
      </c>
      <c r="T654" s="1">
        <f ca="1" t="shared" si="35"/>
        <v>0.648125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0.61</v>
      </c>
      <c r="R655" s="1">
        <f ca="1" t="shared" si="33"/>
        <v>0.7625</v>
      </c>
      <c r="S655" s="1">
        <f ca="1" t="shared" si="34"/>
        <v>0.953125</v>
      </c>
      <c r="T655" s="1">
        <f ca="1" t="shared" si="35"/>
        <v>0.81015625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0.57</v>
      </c>
      <c r="R656" s="1">
        <f ca="1" t="shared" si="33"/>
        <v>0.7125</v>
      </c>
      <c r="S656" s="1">
        <f ca="1" t="shared" si="34"/>
        <v>0.890625</v>
      </c>
      <c r="T656" s="1">
        <f ca="1" t="shared" si="35"/>
        <v>0.75703125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0.71</v>
      </c>
      <c r="R657" s="1">
        <f ca="1" t="shared" si="33"/>
        <v>0.8875</v>
      </c>
      <c r="S657" s="1">
        <f ca="1" t="shared" si="34"/>
        <v>1.109375</v>
      </c>
      <c r="T657" s="1">
        <f ca="1" t="shared" si="35"/>
        <v>1.109375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0.81</v>
      </c>
      <c r="R658" s="1">
        <f ca="1" t="shared" si="33"/>
        <v>1.0125</v>
      </c>
      <c r="S658" s="1">
        <f ca="1" t="shared" si="34"/>
        <v>1.265625</v>
      </c>
      <c r="T658" s="1">
        <f ca="1" t="shared" si="35"/>
        <v>1.07578125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0.81</v>
      </c>
      <c r="R659" s="1">
        <f ca="1" t="shared" si="33"/>
        <v>1.0125</v>
      </c>
      <c r="S659" s="1">
        <f ca="1" t="shared" si="34"/>
        <v>1.0125</v>
      </c>
      <c r="T659" s="1">
        <f ca="1" t="shared" si="35"/>
        <v>1.0125</v>
      </c>
      <c r="U659" s="1">
        <f>RANK(W659,W1:W1002,0)</f>
        <v>657</v>
      </c>
      <c r="V659" s="1">
        <v>657</v>
      </c>
      <c r="W659" s="1">
        <v>0.714</v>
      </c>
    </row>
    <row r="660" ht="15.75" customHeight="1" spans="1:23">
      <c r="A660" s="14" t="s">
        <v>3286</v>
      </c>
      <c r="B660" s="14" t="s">
        <v>3287</v>
      </c>
      <c r="C660" s="14" t="s">
        <v>100</v>
      </c>
      <c r="D660" s="14" t="s">
        <v>119</v>
      </c>
      <c r="E660" s="14" t="s">
        <v>3288</v>
      </c>
      <c r="F660" s="15"/>
      <c r="G660" s="14" t="s">
        <v>78</v>
      </c>
      <c r="H660" s="14" t="s">
        <v>104</v>
      </c>
      <c r="I660" s="14" t="s">
        <v>80</v>
      </c>
      <c r="J660" s="14" t="s">
        <v>81</v>
      </c>
      <c r="K660" s="18">
        <v>9</v>
      </c>
      <c r="L660" s="14" t="s">
        <v>3289</v>
      </c>
      <c r="M660" s="14" t="s">
        <v>1399</v>
      </c>
      <c r="N660" s="14" t="s">
        <v>96</v>
      </c>
      <c r="O660" s="14" t="s">
        <v>85</v>
      </c>
      <c r="P660" s="14" t="s">
        <v>134</v>
      </c>
      <c r="Q660" s="1">
        <f ca="1" t="shared" si="26"/>
        <v>0.87</v>
      </c>
      <c r="R660" s="1">
        <f ca="1" t="shared" si="33"/>
        <v>1.0875</v>
      </c>
      <c r="S660" s="1">
        <f ca="1" t="shared" si="34"/>
        <v>1.0875</v>
      </c>
      <c r="T660" s="1">
        <f ca="1" t="shared" si="35"/>
        <v>1.0875</v>
      </c>
      <c r="U660" s="1">
        <f>RANK(W660,W1:W1002,0)</f>
        <v>658</v>
      </c>
      <c r="V660" s="1">
        <v>658</v>
      </c>
      <c r="W660" s="1">
        <v>0.7125</v>
      </c>
    </row>
    <row r="661" ht="15.75" customHeight="1" spans="1:23">
      <c r="A661" s="14" t="s">
        <v>3082</v>
      </c>
      <c r="B661" s="14" t="s">
        <v>3290</v>
      </c>
      <c r="C661" s="14" t="s">
        <v>100</v>
      </c>
      <c r="D661" s="14" t="s">
        <v>675</v>
      </c>
      <c r="E661" s="16">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0.66</v>
      </c>
      <c r="R661" s="1">
        <f ca="1" t="shared" si="33"/>
        <v>0.825</v>
      </c>
      <c r="S661" s="1">
        <f ca="1" t="shared" si="34"/>
        <v>0.825</v>
      </c>
      <c r="T661" s="1">
        <f ca="1" t="shared" si="35"/>
        <v>0.825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0.44</v>
      </c>
      <c r="R662" s="1">
        <f ca="1" t="shared" si="33"/>
        <v>0.44</v>
      </c>
      <c r="S662" s="1">
        <f ca="1" t="shared" si="34"/>
        <v>0.44</v>
      </c>
      <c r="T662" s="1">
        <f ca="1" t="shared" si="35"/>
        <v>0.374</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0.66</v>
      </c>
      <c r="R663" s="1">
        <f ca="1" t="shared" si="33"/>
        <v>0.66</v>
      </c>
      <c r="S663" s="1">
        <f ca="1" t="shared" si="34"/>
        <v>0.825</v>
      </c>
      <c r="T663" s="1">
        <f ca="1" t="shared" si="35"/>
        <v>0.825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0.7</v>
      </c>
      <c r="R664" s="1">
        <f ca="1" t="shared" si="33"/>
        <v>0.875</v>
      </c>
      <c r="S664" s="1">
        <f ca="1" t="shared" si="34"/>
        <v>1.09375</v>
      </c>
      <c r="T664" s="1">
        <f ca="1" t="shared" si="35"/>
        <v>1.09375</v>
      </c>
      <c r="U664" s="1">
        <f>RANK(W664,W1:W1002,0)</f>
        <v>662</v>
      </c>
      <c r="V664" s="1">
        <v>662</v>
      </c>
      <c r="W664" s="1">
        <v>0.711875</v>
      </c>
    </row>
    <row r="665" ht="15.75" customHeight="1" spans="1:23">
      <c r="A665" s="14" t="s">
        <v>1300</v>
      </c>
      <c r="B665" s="14" t="s">
        <v>3306</v>
      </c>
      <c r="C665" s="14" t="s">
        <v>100</v>
      </c>
      <c r="D665" s="14" t="s">
        <v>151</v>
      </c>
      <c r="E665" s="14" t="s">
        <v>3307</v>
      </c>
      <c r="F665" s="15"/>
      <c r="G665" s="14" t="s">
        <v>103</v>
      </c>
      <c r="H665" s="14" t="s">
        <v>131</v>
      </c>
      <c r="I665" s="14" t="s">
        <v>80</v>
      </c>
      <c r="J665" s="14" t="s">
        <v>81</v>
      </c>
      <c r="K665" s="18">
        <v>16</v>
      </c>
      <c r="L665" s="14" t="s">
        <v>3308</v>
      </c>
      <c r="M665" s="14" t="s">
        <v>3309</v>
      </c>
      <c r="N665" s="14" t="s">
        <v>107</v>
      </c>
      <c r="O665" s="14" t="s">
        <v>85</v>
      </c>
      <c r="P665" s="14" t="s">
        <v>178</v>
      </c>
      <c r="Q665" s="1">
        <f ca="1" t="shared" si="26"/>
        <v>0.67</v>
      </c>
      <c r="R665" s="1">
        <f ca="1" t="shared" si="33"/>
        <v>0.8375</v>
      </c>
      <c r="S665" s="1">
        <f ca="1" t="shared" si="34"/>
        <v>0.8375</v>
      </c>
      <c r="T665" s="1">
        <f ca="1" t="shared" si="35"/>
        <v>0.8375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0.73</v>
      </c>
      <c r="R666" s="1">
        <f ca="1" t="shared" si="33"/>
        <v>0.73</v>
      </c>
      <c r="S666" s="1">
        <f ca="1" t="shared" si="34"/>
        <v>0.9125</v>
      </c>
      <c r="T666" s="1">
        <f ca="1" t="shared" si="35"/>
        <v>0.9125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0.73</v>
      </c>
      <c r="R667" s="1">
        <f ca="1" t="shared" si="33"/>
        <v>0.9125</v>
      </c>
      <c r="S667" s="1">
        <f ca="1" t="shared" si="34"/>
        <v>0.9125</v>
      </c>
      <c r="T667" s="1">
        <f ca="1" t="shared" si="35"/>
        <v>0.9125</v>
      </c>
      <c r="U667" s="1">
        <f>RANK(W667,W1:W1002,0)</f>
        <v>662</v>
      </c>
      <c r="V667" s="1">
        <v>662</v>
      </c>
      <c r="W667" s="1">
        <v>0.711875</v>
      </c>
    </row>
    <row r="668" ht="15.75" customHeight="1" spans="1:23">
      <c r="A668" s="14" t="s">
        <v>2202</v>
      </c>
      <c r="B668" s="14" t="s">
        <v>3320</v>
      </c>
      <c r="C668" s="14" t="s">
        <v>74</v>
      </c>
      <c r="D668" s="14" t="s">
        <v>855</v>
      </c>
      <c r="E668" s="14" t="s">
        <v>3321</v>
      </c>
      <c r="F668" s="15"/>
      <c r="G668" s="14" t="s">
        <v>92</v>
      </c>
      <c r="H668" s="14" t="s">
        <v>79</v>
      </c>
      <c r="I668" s="14" t="s">
        <v>80</v>
      </c>
      <c r="J668" s="14" t="s">
        <v>93</v>
      </c>
      <c r="K668" s="18">
        <v>10</v>
      </c>
      <c r="L668" s="14" t="s">
        <v>3322</v>
      </c>
      <c r="M668" s="14" t="s">
        <v>2222</v>
      </c>
      <c r="N668" s="14" t="s">
        <v>96</v>
      </c>
      <c r="O668" s="14" t="s">
        <v>85</v>
      </c>
      <c r="P668" s="14" t="s">
        <v>134</v>
      </c>
      <c r="Q668" s="1">
        <f ca="1" t="shared" si="26"/>
        <v>0.76</v>
      </c>
      <c r="R668" s="1">
        <f ca="1" t="shared" si="33"/>
        <v>0.76</v>
      </c>
      <c r="S668" s="1">
        <f ca="1" t="shared" si="34"/>
        <v>0.76</v>
      </c>
      <c r="T668" s="1">
        <f ca="1" t="shared" si="35"/>
        <v>0.646</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0.54</v>
      </c>
      <c r="R669" s="1">
        <f ca="1" t="shared" si="33"/>
        <v>0.54</v>
      </c>
      <c r="S669" s="1">
        <f ca="1" t="shared" si="34"/>
        <v>0.54</v>
      </c>
      <c r="T669" s="1">
        <f ca="1" t="shared" si="35"/>
        <v>0.459</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0.55</v>
      </c>
      <c r="R670" s="1">
        <f ca="1" t="shared" si="33"/>
        <v>0.55</v>
      </c>
      <c r="S670" s="1">
        <f ca="1" t="shared" si="34"/>
        <v>0.55</v>
      </c>
      <c r="T670" s="1">
        <f ca="1" t="shared" si="35"/>
        <v>0.55</v>
      </c>
      <c r="U670" s="1">
        <f>RANK(W670,W1:W1002,0)</f>
        <v>668</v>
      </c>
      <c r="V670" s="1">
        <v>668</v>
      </c>
      <c r="W670" s="1">
        <v>0.7055</v>
      </c>
    </row>
    <row r="671" ht="15.75" customHeight="1" spans="1:23">
      <c r="A671" s="14" t="s">
        <v>3332</v>
      </c>
      <c r="B671" s="14" t="s">
        <v>3333</v>
      </c>
      <c r="C671" s="14" t="s">
        <v>74</v>
      </c>
      <c r="D671" s="14" t="s">
        <v>374</v>
      </c>
      <c r="E671" s="14" t="s">
        <v>3334</v>
      </c>
      <c r="F671" s="15"/>
      <c r="G671" s="14" t="s">
        <v>250</v>
      </c>
      <c r="H671" s="14" t="s">
        <v>131</v>
      </c>
      <c r="I671" s="14" t="s">
        <v>80</v>
      </c>
      <c r="J671" s="14" t="s">
        <v>81</v>
      </c>
      <c r="K671" s="18">
        <v>9</v>
      </c>
      <c r="L671" s="14" t="s">
        <v>3335</v>
      </c>
      <c r="M671" s="14" t="s">
        <v>822</v>
      </c>
      <c r="N671" s="14" t="s">
        <v>96</v>
      </c>
      <c r="O671" s="14" t="s">
        <v>85</v>
      </c>
      <c r="P671" s="14" t="s">
        <v>178</v>
      </c>
      <c r="Q671" s="1">
        <f ca="1" t="shared" si="26"/>
        <v>0.54</v>
      </c>
      <c r="R671" s="1">
        <f ca="1" t="shared" si="33"/>
        <v>0.675</v>
      </c>
      <c r="S671" s="1">
        <f ca="1" t="shared" si="34"/>
        <v>0.675</v>
      </c>
      <c r="T671" s="1">
        <f ca="1" t="shared" si="35"/>
        <v>0.675</v>
      </c>
      <c r="U671" s="1">
        <f>RANK(W671,W1:W1002,0)</f>
        <v>668</v>
      </c>
      <c r="V671" s="1">
        <v>668</v>
      </c>
      <c r="W671" s="1">
        <v>0.7055</v>
      </c>
    </row>
    <row r="672" ht="15.75" customHeight="1" spans="1:23">
      <c r="A672" s="14" t="s">
        <v>3336</v>
      </c>
      <c r="B672" s="14" t="s">
        <v>3337</v>
      </c>
      <c r="C672" s="14" t="s">
        <v>100</v>
      </c>
      <c r="D672" s="14" t="s">
        <v>151</v>
      </c>
      <c r="E672" s="16">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1.08</v>
      </c>
      <c r="R672" s="1">
        <f ca="1" t="shared" si="33"/>
        <v>1.35</v>
      </c>
      <c r="S672" s="1">
        <f ca="1" t="shared" si="34"/>
        <v>1.35</v>
      </c>
      <c r="T672" s="1">
        <f ca="1" t="shared" si="35"/>
        <v>1.1475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0.78</v>
      </c>
      <c r="R673" s="1">
        <f ca="1" t="shared" si="33"/>
        <v>0.78</v>
      </c>
      <c r="S673" s="1">
        <f ca="1" t="shared" si="34"/>
        <v>0.975</v>
      </c>
      <c r="T673" s="1">
        <f ca="1" t="shared" si="35"/>
        <v>0.975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0.53</v>
      </c>
      <c r="R674" s="1">
        <f ca="1" t="shared" si="33"/>
        <v>0.53</v>
      </c>
      <c r="S674" s="1">
        <f ca="1" t="shared" si="34"/>
        <v>0.53</v>
      </c>
      <c r="T674" s="1">
        <f ca="1" t="shared" si="35"/>
        <v>0.53</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0.78</v>
      </c>
      <c r="R675" s="1">
        <f ca="1" t="shared" si="33"/>
        <v>0.78</v>
      </c>
      <c r="S675" s="1">
        <f ca="1" t="shared" si="34"/>
        <v>0.975</v>
      </c>
      <c r="T675" s="1">
        <f ca="1" t="shared" si="35"/>
        <v>0.975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0.51</v>
      </c>
      <c r="R676" s="1">
        <f ca="1" t="shared" si="33"/>
        <v>0.6375</v>
      </c>
      <c r="S676" s="1">
        <f ca="1" t="shared" si="34"/>
        <v>0.6375</v>
      </c>
      <c r="T676" s="1">
        <f ca="1" t="shared" si="35"/>
        <v>0.541875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0.79</v>
      </c>
      <c r="R677" s="1">
        <f ca="1" t="shared" si="33"/>
        <v>0.79</v>
      </c>
      <c r="S677" s="1">
        <f ca="1" t="shared" si="34"/>
        <v>0.9875</v>
      </c>
      <c r="T677" s="1">
        <f ca="1" t="shared" si="35"/>
        <v>0.839375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0.53</v>
      </c>
      <c r="R678" s="1">
        <f ca="1" t="shared" si="33"/>
        <v>0.53</v>
      </c>
      <c r="S678" s="1">
        <f ca="1" t="shared" si="34"/>
        <v>0.6625</v>
      </c>
      <c r="T678" s="1">
        <f ca="1" t="shared" si="35"/>
        <v>0.6625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0.69</v>
      </c>
      <c r="R679" s="1">
        <f ca="1" t="shared" si="33"/>
        <v>0.69</v>
      </c>
      <c r="S679" s="1">
        <f ca="1" t="shared" si="34"/>
        <v>0.8625</v>
      </c>
      <c r="T679" s="1">
        <f ca="1" t="shared" si="35"/>
        <v>0.733125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0.79</v>
      </c>
      <c r="R680" s="1">
        <f ca="1" t="shared" si="33"/>
        <v>0.79</v>
      </c>
      <c r="S680" s="1">
        <f ca="1" t="shared" si="34"/>
        <v>0.9875</v>
      </c>
      <c r="T680" s="1">
        <f ca="1" t="shared" si="35"/>
        <v>0.839375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0.61</v>
      </c>
      <c r="R681" s="1">
        <f ca="1" t="shared" si="33"/>
        <v>0.61</v>
      </c>
      <c r="S681" s="1">
        <f ca="1" t="shared" si="34"/>
        <v>0.7625</v>
      </c>
      <c r="T681" s="1">
        <f ca="1" t="shared" si="35"/>
        <v>0.648125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1.1</v>
      </c>
      <c r="R682" s="1">
        <f ca="1" t="shared" si="33"/>
        <v>1.375</v>
      </c>
      <c r="S682" s="1">
        <f ca="1" t="shared" si="34"/>
        <v>1.71875</v>
      </c>
      <c r="T682" s="1">
        <f ca="1" t="shared" si="35"/>
        <v>1.4609375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0.61</v>
      </c>
      <c r="R683" s="1">
        <f ca="1" t="shared" si="33"/>
        <v>0.7625</v>
      </c>
      <c r="S683" s="1">
        <f ca="1" t="shared" si="34"/>
        <v>0.7625</v>
      </c>
      <c r="T683" s="1">
        <f ca="1" t="shared" si="35"/>
        <v>0.7625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0.83</v>
      </c>
      <c r="R684" s="1">
        <f ca="1" t="shared" si="33"/>
        <v>0.83</v>
      </c>
      <c r="S684" s="1">
        <f ca="1" t="shared" si="34"/>
        <v>1.0375</v>
      </c>
      <c r="T684" s="1">
        <f ca="1" t="shared" si="35"/>
        <v>1.0375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0.41</v>
      </c>
      <c r="R685" s="1">
        <f ca="1" t="shared" si="33"/>
        <v>0.5125</v>
      </c>
      <c r="S685" s="1">
        <f ca="1" t="shared" si="34"/>
        <v>0.5125</v>
      </c>
      <c r="T685" s="1">
        <f ca="1" t="shared" si="35"/>
        <v>0.435625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0.42</v>
      </c>
      <c r="R686" s="1">
        <f ca="1" t="shared" si="33"/>
        <v>0.525</v>
      </c>
      <c r="S686" s="1">
        <f ca="1" t="shared" si="34"/>
        <v>0.65625</v>
      </c>
      <c r="T686" s="1">
        <f ca="1" t="shared" si="35"/>
        <v>0.5578125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0.42</v>
      </c>
      <c r="R687" s="1">
        <f ca="1" t="shared" si="33"/>
        <v>0.42</v>
      </c>
      <c r="S687" s="1">
        <f ca="1" t="shared" si="34"/>
        <v>0.42</v>
      </c>
      <c r="T687" s="1">
        <f ca="1" t="shared" si="35"/>
        <v>0.42</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0.72</v>
      </c>
      <c r="R688" s="1">
        <f ca="1" t="shared" si="33"/>
        <v>0.9</v>
      </c>
      <c r="S688" s="1">
        <f ca="1" t="shared" si="34"/>
        <v>1.125</v>
      </c>
      <c r="T688" s="1">
        <f ca="1" t="shared" si="35"/>
        <v>0.95625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0.74</v>
      </c>
      <c r="R689" s="1">
        <f ca="1" t="shared" si="33"/>
        <v>0.925</v>
      </c>
      <c r="S689" s="1">
        <f ca="1" t="shared" si="34"/>
        <v>0.925</v>
      </c>
      <c r="T689" s="1">
        <f ca="1" t="shared" si="35"/>
        <v>0.78625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1.09</v>
      </c>
      <c r="R690" s="1">
        <f ca="1" t="shared" si="33"/>
        <v>1.09</v>
      </c>
      <c r="S690" s="1">
        <f ca="1" t="shared" si="34"/>
        <v>1.3625</v>
      </c>
      <c r="T690" s="1">
        <f ca="1" t="shared" si="35"/>
        <v>1.158125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0.67</v>
      </c>
      <c r="R691" s="1">
        <f ca="1" t="shared" si="33"/>
        <v>0.67</v>
      </c>
      <c r="S691" s="1">
        <f ca="1" t="shared" si="34"/>
        <v>0.8375</v>
      </c>
      <c r="T691" s="1">
        <f ca="1" t="shared" si="35"/>
        <v>0.8375</v>
      </c>
      <c r="U691" s="1">
        <f>RANK(W691,W1:W1002,0)</f>
        <v>688</v>
      </c>
      <c r="V691" s="1">
        <v>688</v>
      </c>
      <c r="W691" s="1">
        <v>0.697</v>
      </c>
    </row>
    <row r="692" ht="15.75" customHeight="1" spans="1:23">
      <c r="A692" s="14" t="s">
        <v>3424</v>
      </c>
      <c r="B692" s="14" t="s">
        <v>3425</v>
      </c>
      <c r="C692" s="14" t="s">
        <v>74</v>
      </c>
      <c r="D692" s="14" t="s">
        <v>89</v>
      </c>
      <c r="E692" s="14" t="s">
        <v>3426</v>
      </c>
      <c r="F692" s="15"/>
      <c r="G692" s="14" t="s">
        <v>191</v>
      </c>
      <c r="H692" s="14" t="s">
        <v>131</v>
      </c>
      <c r="I692" s="14" t="s">
        <v>80</v>
      </c>
      <c r="J692" s="14" t="s">
        <v>81</v>
      </c>
      <c r="K692" s="18">
        <v>7</v>
      </c>
      <c r="L692" s="14" t="s">
        <v>3427</v>
      </c>
      <c r="M692" s="14" t="s">
        <v>547</v>
      </c>
      <c r="N692" s="14" t="s">
        <v>96</v>
      </c>
      <c r="O692" s="14" t="s">
        <v>85</v>
      </c>
      <c r="P692" s="14" t="s">
        <v>124</v>
      </c>
      <c r="Q692" s="1">
        <f ca="1" t="shared" si="26"/>
        <v>0.74</v>
      </c>
      <c r="R692" s="1">
        <f ca="1" t="shared" si="33"/>
        <v>0.925</v>
      </c>
      <c r="S692" s="1">
        <f ca="1" t="shared" si="34"/>
        <v>1.15625</v>
      </c>
      <c r="T692" s="1">
        <f ca="1" t="shared" si="35"/>
        <v>1.15625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1.05</v>
      </c>
      <c r="R693" s="1">
        <f ca="1" t="shared" si="33"/>
        <v>1.3125</v>
      </c>
      <c r="S693" s="1">
        <f ca="1" t="shared" si="34"/>
        <v>1.3125</v>
      </c>
      <c r="T693" s="1">
        <f ca="1" t="shared" si="35"/>
        <v>1.3125</v>
      </c>
      <c r="U693" s="1">
        <f>RANK(W693,W1:W1002,0)</f>
        <v>691</v>
      </c>
      <c r="V693" s="1">
        <v>691</v>
      </c>
      <c r="W693" s="1">
        <v>0.690625</v>
      </c>
    </row>
    <row r="694" ht="15.75" customHeight="1" spans="1:23">
      <c r="A694" s="14" t="s">
        <v>3432</v>
      </c>
      <c r="B694" s="14" t="s">
        <v>3433</v>
      </c>
      <c r="C694" s="14" t="s">
        <v>74</v>
      </c>
      <c r="D694" s="14" t="s">
        <v>862</v>
      </c>
      <c r="E694" s="14" t="s">
        <v>3434</v>
      </c>
      <c r="F694" s="15"/>
      <c r="G694" s="14" t="s">
        <v>250</v>
      </c>
      <c r="H694" s="14" t="s">
        <v>79</v>
      </c>
      <c r="I694" s="14" t="s">
        <v>80</v>
      </c>
      <c r="J694" s="14" t="s">
        <v>81</v>
      </c>
      <c r="K694" s="18">
        <v>13</v>
      </c>
      <c r="L694" s="14" t="s">
        <v>3435</v>
      </c>
      <c r="M694" s="14" t="s">
        <v>3436</v>
      </c>
      <c r="N694" s="14" t="s">
        <v>96</v>
      </c>
      <c r="O694" s="14" t="s">
        <v>85</v>
      </c>
      <c r="P694" s="14" t="s">
        <v>178</v>
      </c>
      <c r="Q694" s="1">
        <f ca="1" t="shared" si="26"/>
        <v>0.64</v>
      </c>
      <c r="R694" s="1">
        <f ca="1" t="shared" si="33"/>
        <v>0.8</v>
      </c>
      <c r="S694" s="1">
        <f ca="1" t="shared" si="34"/>
        <v>0.8</v>
      </c>
      <c r="T694" s="1">
        <f ca="1" t="shared" si="35"/>
        <v>0.68</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1.05</v>
      </c>
      <c r="R695" s="1">
        <f ca="1" t="shared" si="33"/>
        <v>1.05</v>
      </c>
      <c r="S695" s="1">
        <f ca="1" t="shared" si="34"/>
        <v>1.3125</v>
      </c>
      <c r="T695" s="1">
        <f ca="1" t="shared" si="35"/>
        <v>1.3125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1.02</v>
      </c>
      <c r="R696" s="1">
        <f ca="1" t="shared" si="33"/>
        <v>1.02</v>
      </c>
      <c r="S696" s="1">
        <f ca="1" t="shared" si="34"/>
        <v>1.275</v>
      </c>
      <c r="T696" s="1">
        <f ca="1" t="shared" si="35"/>
        <v>1.08375</v>
      </c>
      <c r="U696" s="1">
        <f>RANK(W696,W1:W1002,0)</f>
        <v>691</v>
      </c>
      <c r="V696" s="1">
        <v>691</v>
      </c>
      <c r="W696" s="1">
        <v>0.690625</v>
      </c>
    </row>
    <row r="697" ht="15.75" customHeight="1" spans="1:23">
      <c r="A697" s="14" t="s">
        <v>3446</v>
      </c>
      <c r="B697" s="14" t="s">
        <v>3447</v>
      </c>
      <c r="C697" s="14" t="s">
        <v>74</v>
      </c>
      <c r="D697" s="14" t="s">
        <v>1162</v>
      </c>
      <c r="E697" s="16">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0.61</v>
      </c>
      <c r="R697" s="1">
        <f ca="1" t="shared" si="33"/>
        <v>0.7625</v>
      </c>
      <c r="S697" s="1">
        <f ca="1" t="shared" si="34"/>
        <v>0.7625</v>
      </c>
      <c r="T697" s="1">
        <f ca="1" t="shared" si="35"/>
        <v>0.7625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0.44</v>
      </c>
      <c r="R698" s="1">
        <f ca="1" t="shared" si="33"/>
        <v>0.55</v>
      </c>
      <c r="S698" s="1">
        <f ca="1" t="shared" si="34"/>
        <v>0.6875</v>
      </c>
      <c r="T698" s="1">
        <f ca="1" t="shared" si="35"/>
        <v>0.584375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0.58</v>
      </c>
      <c r="R699" s="1">
        <f ca="1" t="shared" si="33"/>
        <v>0.58</v>
      </c>
      <c r="S699" s="1">
        <f ca="1" t="shared" si="34"/>
        <v>0.58</v>
      </c>
      <c r="T699" s="1">
        <f ca="1" t="shared" si="35"/>
        <v>0.58</v>
      </c>
      <c r="U699" s="1">
        <f>RANK(W699,W1:W1002,0)</f>
        <v>691</v>
      </c>
      <c r="V699" s="1">
        <v>691</v>
      </c>
      <c r="W699" s="1">
        <v>0.690625</v>
      </c>
    </row>
    <row r="700" ht="15.75" customHeight="1" spans="1:23">
      <c r="A700" s="14" t="s">
        <v>3457</v>
      </c>
      <c r="B700" s="14" t="s">
        <v>3458</v>
      </c>
      <c r="C700" s="14" t="s">
        <v>74</v>
      </c>
      <c r="D700" s="14" t="s">
        <v>483</v>
      </c>
      <c r="E700" s="14" t="s">
        <v>3459</v>
      </c>
      <c r="F700" s="15"/>
      <c r="G700" s="14" t="s">
        <v>78</v>
      </c>
      <c r="H700" s="14" t="s">
        <v>79</v>
      </c>
      <c r="I700" s="14" t="s">
        <v>80</v>
      </c>
      <c r="J700" s="14" t="s">
        <v>93</v>
      </c>
      <c r="K700" s="18">
        <v>7</v>
      </c>
      <c r="L700" s="14" t="s">
        <v>3460</v>
      </c>
      <c r="M700" s="14" t="s">
        <v>1977</v>
      </c>
      <c r="N700" s="14" t="s">
        <v>96</v>
      </c>
      <c r="O700" s="14" t="s">
        <v>85</v>
      </c>
      <c r="P700" s="14" t="s">
        <v>178</v>
      </c>
      <c r="Q700" s="1">
        <f ca="1" t="shared" si="26"/>
        <v>0.61</v>
      </c>
      <c r="R700" s="1">
        <f ca="1" t="shared" si="33"/>
        <v>0.61</v>
      </c>
      <c r="S700" s="1">
        <f ca="1" t="shared" si="34"/>
        <v>0.61</v>
      </c>
      <c r="T700" s="1">
        <f ca="1" t="shared" si="35"/>
        <v>0.5185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0.47</v>
      </c>
      <c r="R701" s="1">
        <f ca="1" t="shared" si="33"/>
        <v>0.47</v>
      </c>
      <c r="S701" s="1">
        <f ca="1" t="shared" si="34"/>
        <v>0.5875</v>
      </c>
      <c r="T701" s="1">
        <f ca="1" t="shared" si="35"/>
        <v>0.5875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0.57</v>
      </c>
      <c r="R702" s="1">
        <f ca="1" t="shared" si="33"/>
        <v>0.57</v>
      </c>
      <c r="S702" s="1">
        <f ca="1" t="shared" si="34"/>
        <v>0.57</v>
      </c>
      <c r="T702" s="1">
        <f ca="1" t="shared" si="35"/>
        <v>0.57</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0.47</v>
      </c>
      <c r="R703" s="1">
        <f ca="1" t="shared" si="33"/>
        <v>0.5875</v>
      </c>
      <c r="S703" s="1">
        <f ca="1" t="shared" si="34"/>
        <v>0.5875</v>
      </c>
      <c r="T703" s="1">
        <f ca="1" t="shared" si="35"/>
        <v>0.5875</v>
      </c>
      <c r="U703" s="1">
        <f>RANK(W703,W1:W1002,0)</f>
        <v>700</v>
      </c>
      <c r="V703" s="1">
        <v>700</v>
      </c>
      <c r="W703" s="1">
        <v>0.6875</v>
      </c>
    </row>
    <row r="704" ht="15.75" customHeight="1" spans="1:23">
      <c r="A704" s="14" t="s">
        <v>194</v>
      </c>
      <c r="B704" s="14" t="s">
        <v>3474</v>
      </c>
      <c r="C704" s="14" t="s">
        <v>100</v>
      </c>
      <c r="D704" s="14" t="s">
        <v>127</v>
      </c>
      <c r="E704" s="16">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0.78</v>
      </c>
      <c r="R704" s="1">
        <f ca="1" t="shared" si="33"/>
        <v>0.78</v>
      </c>
      <c r="S704" s="1">
        <f ca="1" t="shared" si="34"/>
        <v>0.975</v>
      </c>
      <c r="T704" s="1">
        <f ca="1" t="shared" si="35"/>
        <v>0.975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0.84</v>
      </c>
      <c r="R705" s="1">
        <f ca="1" t="shared" si="33"/>
        <v>0.84</v>
      </c>
      <c r="S705" s="1">
        <f ca="1" t="shared" si="34"/>
        <v>1.05</v>
      </c>
      <c r="T705" s="1">
        <f ca="1" t="shared" si="35"/>
        <v>0.8925</v>
      </c>
      <c r="U705" s="1">
        <f>RANK(W705,W1:W1002,0)</f>
        <v>700</v>
      </c>
      <c r="V705" s="1">
        <v>700</v>
      </c>
      <c r="W705" s="1">
        <v>0.6875</v>
      </c>
    </row>
    <row r="706" ht="15.75" customHeight="1" spans="1:23">
      <c r="A706" s="14" t="s">
        <v>2285</v>
      </c>
      <c r="B706" s="14" t="s">
        <v>3481</v>
      </c>
      <c r="C706" s="14" t="s">
        <v>100</v>
      </c>
      <c r="D706" s="14" t="s">
        <v>241</v>
      </c>
      <c r="E706" s="14" t="s">
        <v>3482</v>
      </c>
      <c r="F706" s="15"/>
      <c r="G706" s="14" t="s">
        <v>103</v>
      </c>
      <c r="H706" s="14" t="s">
        <v>79</v>
      </c>
      <c r="I706" s="14" t="s">
        <v>80</v>
      </c>
      <c r="J706" s="14" t="s">
        <v>93</v>
      </c>
      <c r="K706" s="18">
        <v>13</v>
      </c>
      <c r="L706" s="14" t="s">
        <v>3483</v>
      </c>
      <c r="M706" s="14" t="s">
        <v>3484</v>
      </c>
      <c r="N706" s="14" t="s">
        <v>84</v>
      </c>
      <c r="O706" s="14" t="s">
        <v>85</v>
      </c>
      <c r="P706" s="14" t="s">
        <v>124</v>
      </c>
      <c r="Q706" s="1">
        <f ca="1" t="shared" si="26"/>
        <v>0.87</v>
      </c>
      <c r="R706" s="1">
        <f ca="1" t="shared" si="33"/>
        <v>0.87</v>
      </c>
      <c r="S706" s="1">
        <f ca="1" t="shared" si="34"/>
        <v>1.0875</v>
      </c>
      <c r="T706" s="1">
        <f ca="1" t="shared" si="35"/>
        <v>0.924375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1.1</v>
      </c>
      <c r="R707" s="1">
        <f ca="1" t="shared" ref="R707:R770" si="36">Q707*(IF(J707="Yes",1.25,1))</f>
        <v>1.375</v>
      </c>
      <c r="S707" s="1">
        <f ca="1" t="shared" ref="S707:S770" si="37">R707*(IF(OR(VALUE(P707)&gt;8,VALUE(D707)&gt;80),1.25,1))</f>
        <v>1.375</v>
      </c>
      <c r="T707" s="1">
        <f ca="1" t="shared" ref="T707:T770" si="38">S707*(IF(H707="Mass Customer",0.85,1))</f>
        <v>1.375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0.84</v>
      </c>
      <c r="R708" s="1">
        <f ca="1" t="shared" si="36"/>
        <v>0.84</v>
      </c>
      <c r="S708" s="1">
        <f ca="1" t="shared" si="37"/>
        <v>1.05</v>
      </c>
      <c r="T708" s="1">
        <f ca="1" t="shared" si="38"/>
        <v>1.05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0.7</v>
      </c>
      <c r="R709" s="1">
        <f ca="1" t="shared" si="36"/>
        <v>0.7</v>
      </c>
      <c r="S709" s="1">
        <f ca="1" t="shared" si="37"/>
        <v>0.7</v>
      </c>
      <c r="T709" s="1">
        <f ca="1" t="shared" si="38"/>
        <v>0.595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0.42</v>
      </c>
      <c r="R710" s="1">
        <f ca="1" t="shared" si="36"/>
        <v>0.525</v>
      </c>
      <c r="S710" s="1">
        <f ca="1" t="shared" si="37"/>
        <v>0.525</v>
      </c>
      <c r="T710" s="1">
        <f ca="1" t="shared" si="38"/>
        <v>0.44625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0.8</v>
      </c>
      <c r="R711" s="1">
        <f ca="1" t="shared" si="36"/>
        <v>0.8</v>
      </c>
      <c r="S711" s="1">
        <f ca="1" t="shared" si="37"/>
        <v>0.8</v>
      </c>
      <c r="T711" s="1">
        <f ca="1" t="shared" si="38"/>
        <v>0.68</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0.42</v>
      </c>
      <c r="R712" s="1">
        <f ca="1" t="shared" si="36"/>
        <v>0.525</v>
      </c>
      <c r="S712" s="1">
        <f ca="1" t="shared" si="37"/>
        <v>0.525</v>
      </c>
      <c r="T712" s="1">
        <f ca="1" t="shared" si="38"/>
        <v>0.525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0.76</v>
      </c>
      <c r="R713" s="1">
        <f ca="1" t="shared" si="36"/>
        <v>0.95</v>
      </c>
      <c r="S713" s="1">
        <f ca="1" t="shared" si="37"/>
        <v>1.1875</v>
      </c>
      <c r="T713" s="1">
        <f ca="1" t="shared" si="38"/>
        <v>1.009375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0.78</v>
      </c>
      <c r="R714" s="1">
        <f ca="1" t="shared" si="36"/>
        <v>0.975</v>
      </c>
      <c r="S714" s="1">
        <f ca="1" t="shared" si="37"/>
        <v>1.21875</v>
      </c>
      <c r="T714" s="1">
        <f ca="1" t="shared" si="38"/>
        <v>1.0359375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1.03</v>
      </c>
      <c r="R715" s="1">
        <f ca="1" t="shared" si="36"/>
        <v>1.2875</v>
      </c>
      <c r="S715" s="1">
        <f ca="1" t="shared" si="37"/>
        <v>1.2875</v>
      </c>
      <c r="T715" s="1">
        <f ca="1" t="shared" si="38"/>
        <v>1.2875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0.78</v>
      </c>
      <c r="R716" s="1">
        <f ca="1" t="shared" si="36"/>
        <v>0.78</v>
      </c>
      <c r="S716" s="1">
        <f ca="1" t="shared" si="37"/>
        <v>0.78</v>
      </c>
      <c r="T716" s="1">
        <f ca="1" t="shared" si="38"/>
        <v>0.663</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0.72</v>
      </c>
      <c r="R717" s="1">
        <f ca="1" t="shared" si="36"/>
        <v>0.72</v>
      </c>
      <c r="S717" s="1">
        <f ca="1" t="shared" si="37"/>
        <v>0.9</v>
      </c>
      <c r="T717" s="1">
        <f ca="1" t="shared" si="38"/>
        <v>0.9</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1.08</v>
      </c>
      <c r="R718" s="1">
        <f ca="1" t="shared" si="36"/>
        <v>1.35</v>
      </c>
      <c r="S718" s="1">
        <f ca="1" t="shared" si="37"/>
        <v>1.6875</v>
      </c>
      <c r="T718" s="1">
        <f ca="1" t="shared" si="38"/>
        <v>1.434375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0.72</v>
      </c>
      <c r="R719" s="1">
        <f ca="1" t="shared" si="36"/>
        <v>0.9</v>
      </c>
      <c r="S719" s="1">
        <f ca="1" t="shared" si="37"/>
        <v>0.9</v>
      </c>
      <c r="T719" s="1">
        <f ca="1" t="shared" si="38"/>
        <v>0.9</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0.45</v>
      </c>
      <c r="R720" s="1">
        <f ca="1" t="shared" si="36"/>
        <v>0.5625</v>
      </c>
      <c r="S720" s="1">
        <f ca="1" t="shared" si="37"/>
        <v>0.703125</v>
      </c>
      <c r="T720" s="1">
        <f ca="1" t="shared" si="38"/>
        <v>0.59765625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0.51</v>
      </c>
      <c r="R721" s="1">
        <f ca="1" t="shared" si="36"/>
        <v>0.6375</v>
      </c>
      <c r="S721" s="1">
        <f ca="1" t="shared" si="37"/>
        <v>0.796875</v>
      </c>
      <c r="T721" s="1">
        <f ca="1" t="shared" si="38"/>
        <v>0.796875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1.03</v>
      </c>
      <c r="R722" s="1">
        <f ca="1" t="shared" si="36"/>
        <v>1.2875</v>
      </c>
      <c r="S722" s="1">
        <f ca="1" t="shared" si="37"/>
        <v>1.609375</v>
      </c>
      <c r="T722" s="1">
        <f ca="1" t="shared" si="38"/>
        <v>1.36796875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1.03</v>
      </c>
      <c r="R723" s="1">
        <f ca="1" t="shared" si="36"/>
        <v>1.03</v>
      </c>
      <c r="S723" s="1">
        <f ca="1" t="shared" si="37"/>
        <v>1.03</v>
      </c>
      <c r="T723" s="1">
        <f ca="1" t="shared" si="38"/>
        <v>0.8755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0.78</v>
      </c>
      <c r="R724" s="1">
        <f ca="1" t="shared" si="36"/>
        <v>0.975</v>
      </c>
      <c r="S724" s="1">
        <f ca="1" t="shared" si="37"/>
        <v>0.975</v>
      </c>
      <c r="T724" s="1">
        <f ca="1" t="shared" si="38"/>
        <v>0.82875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0.69</v>
      </c>
      <c r="R725" s="1">
        <f ca="1" t="shared" si="36"/>
        <v>0.69</v>
      </c>
      <c r="S725" s="1">
        <f ca="1" t="shared" si="37"/>
        <v>0.69</v>
      </c>
      <c r="T725" s="1">
        <f ca="1" t="shared" si="38"/>
        <v>0.5865</v>
      </c>
      <c r="U725" s="1">
        <f>RANK(W725,W1:W1002,0)</f>
        <v>722</v>
      </c>
      <c r="V725" s="1">
        <v>722</v>
      </c>
      <c r="W725" s="1">
        <v>0.6715</v>
      </c>
    </row>
    <row r="726" ht="15.75" customHeight="1" spans="1:23">
      <c r="A726" s="14" t="s">
        <v>2811</v>
      </c>
      <c r="B726" s="14" t="s">
        <v>3562</v>
      </c>
      <c r="C726" s="14" t="s">
        <v>100</v>
      </c>
      <c r="D726" s="14" t="s">
        <v>956</v>
      </c>
      <c r="E726" s="16">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0.47</v>
      </c>
      <c r="R726" s="1">
        <f ca="1" t="shared" si="36"/>
        <v>0.5875</v>
      </c>
      <c r="S726" s="1">
        <f ca="1" t="shared" si="37"/>
        <v>0.734375</v>
      </c>
      <c r="T726" s="1">
        <f ca="1" t="shared" si="38"/>
        <v>0.734375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0.47</v>
      </c>
      <c r="R727" s="1">
        <f ca="1" t="shared" si="36"/>
        <v>0.5875</v>
      </c>
      <c r="S727" s="1">
        <f ca="1" t="shared" si="37"/>
        <v>0.734375</v>
      </c>
      <c r="T727" s="1">
        <f ca="1" t="shared" si="38"/>
        <v>0.62421875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0.61</v>
      </c>
      <c r="R728" s="1">
        <f ca="1" t="shared" si="36"/>
        <v>0.61</v>
      </c>
      <c r="S728" s="1">
        <f ca="1" t="shared" si="37"/>
        <v>0.7625</v>
      </c>
      <c r="T728" s="1">
        <f ca="1" t="shared" si="38"/>
        <v>0.648125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0.78</v>
      </c>
      <c r="R729" s="1">
        <f ca="1" t="shared" si="36"/>
        <v>0.975</v>
      </c>
      <c r="S729" s="1">
        <f ca="1" t="shared" si="37"/>
        <v>1.21875</v>
      </c>
      <c r="T729" s="1">
        <f ca="1" t="shared" si="38"/>
        <v>1.21875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0.83</v>
      </c>
      <c r="R730" s="1">
        <f ca="1" t="shared" si="36"/>
        <v>1.0375</v>
      </c>
      <c r="S730" s="1">
        <f ca="1" t="shared" si="37"/>
        <v>1.0375</v>
      </c>
      <c r="T730" s="1">
        <f ca="1" t="shared" si="38"/>
        <v>0.881875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0.78</v>
      </c>
      <c r="R731" s="1">
        <f ca="1" t="shared" si="36"/>
        <v>0.975</v>
      </c>
      <c r="S731" s="1">
        <f ca="1" t="shared" si="37"/>
        <v>1.21875</v>
      </c>
      <c r="T731" s="1">
        <f ca="1" t="shared" si="38"/>
        <v>1.21875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0.49</v>
      </c>
      <c r="R732" s="1">
        <f ca="1" t="shared" si="36"/>
        <v>0.6125</v>
      </c>
      <c r="S732" s="1">
        <f ca="1" t="shared" si="37"/>
        <v>0.765625</v>
      </c>
      <c r="T732" s="1">
        <f ca="1" t="shared" si="38"/>
        <v>0.765625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0.72</v>
      </c>
      <c r="R733" s="1">
        <f ca="1" t="shared" si="36"/>
        <v>0.9</v>
      </c>
      <c r="S733" s="1">
        <f ca="1" t="shared" si="37"/>
        <v>1.125</v>
      </c>
      <c r="T733" s="1">
        <f ca="1" t="shared" si="38"/>
        <v>0.95625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0.64</v>
      </c>
      <c r="R734" s="1">
        <f ca="1" t="shared" si="36"/>
        <v>0.8</v>
      </c>
      <c r="S734" s="1">
        <f ca="1" t="shared" si="37"/>
        <v>0.8</v>
      </c>
      <c r="T734" s="1">
        <f ca="1" t="shared" si="38"/>
        <v>0.68</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0.64</v>
      </c>
      <c r="R735" s="1">
        <f ca="1" t="shared" si="36"/>
        <v>0.8</v>
      </c>
      <c r="S735" s="1">
        <f ca="1" t="shared" si="37"/>
        <v>1</v>
      </c>
      <c r="T735" s="1">
        <f ca="1" t="shared" si="38"/>
        <v>0.85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0.62</v>
      </c>
      <c r="R736" s="1">
        <f ca="1" t="shared" si="36"/>
        <v>0.62</v>
      </c>
      <c r="S736" s="1">
        <f ca="1" t="shared" si="37"/>
        <v>0.62</v>
      </c>
      <c r="T736" s="1">
        <f ca="1" t="shared" si="38"/>
        <v>0.527</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0.62</v>
      </c>
      <c r="R737" s="1">
        <f ca="1" t="shared" si="36"/>
        <v>0.775</v>
      </c>
      <c r="S737" s="1">
        <f ca="1" t="shared" si="37"/>
        <v>0.96875</v>
      </c>
      <c r="T737" s="1">
        <f ca="1" t="shared" si="38"/>
        <v>0.8234375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0.67</v>
      </c>
      <c r="R738" s="1">
        <f ca="1" t="shared" si="36"/>
        <v>0.8375</v>
      </c>
      <c r="S738" s="1">
        <f ca="1" t="shared" si="37"/>
        <v>0.8375</v>
      </c>
      <c r="T738" s="1">
        <f ca="1" t="shared" si="38"/>
        <v>0.711875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0.98</v>
      </c>
      <c r="R739" s="1">
        <f ca="1" t="shared" si="36"/>
        <v>1.225</v>
      </c>
      <c r="S739" s="1">
        <f ca="1" t="shared" si="37"/>
        <v>1.225</v>
      </c>
      <c r="T739" s="1">
        <f ca="1" t="shared" si="38"/>
        <v>1.04125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0.62</v>
      </c>
      <c r="R740" s="1">
        <f ca="1" t="shared" si="36"/>
        <v>0.775</v>
      </c>
      <c r="S740" s="1">
        <f ca="1" t="shared" si="37"/>
        <v>0.775</v>
      </c>
      <c r="T740" s="1">
        <f ca="1" t="shared" si="38"/>
        <v>0.775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0.7</v>
      </c>
      <c r="R741" s="1">
        <f ca="1" t="shared" si="36"/>
        <v>0.7</v>
      </c>
      <c r="S741" s="1">
        <f ca="1" t="shared" si="37"/>
        <v>0.875</v>
      </c>
      <c r="T741" s="1">
        <f ca="1" t="shared" si="38"/>
        <v>0.875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1.02</v>
      </c>
      <c r="R742" s="1">
        <f ca="1" t="shared" si="36"/>
        <v>1.275</v>
      </c>
      <c r="S742" s="1">
        <f ca="1" t="shared" si="37"/>
        <v>1.275</v>
      </c>
      <c r="T742" s="1">
        <f ca="1" t="shared" si="38"/>
        <v>1.275</v>
      </c>
      <c r="U742" s="1">
        <f>RANK(W742,W1:W1002,0)</f>
        <v>739</v>
      </c>
      <c r="V742" s="1">
        <v>739</v>
      </c>
      <c r="W742" s="1">
        <v>0.66</v>
      </c>
    </row>
    <row r="743" ht="15.75" customHeight="1" spans="1:23">
      <c r="A743" s="14" t="s">
        <v>3630</v>
      </c>
      <c r="B743" s="14" t="s">
        <v>3631</v>
      </c>
      <c r="C743" s="14" t="s">
        <v>100</v>
      </c>
      <c r="D743" s="14" t="s">
        <v>641</v>
      </c>
      <c r="E743" s="14" t="s">
        <v>3632</v>
      </c>
      <c r="F743" s="15"/>
      <c r="G743" s="14" t="s">
        <v>183</v>
      </c>
      <c r="H743" s="14" t="s">
        <v>131</v>
      </c>
      <c r="I743" s="14" t="s">
        <v>80</v>
      </c>
      <c r="J743" s="14" t="s">
        <v>93</v>
      </c>
      <c r="K743" s="18">
        <v>9</v>
      </c>
      <c r="L743" s="14" t="s">
        <v>3633</v>
      </c>
      <c r="M743" s="14" t="s">
        <v>1545</v>
      </c>
      <c r="N743" s="14" t="s">
        <v>84</v>
      </c>
      <c r="O743" s="14" t="s">
        <v>85</v>
      </c>
      <c r="P743" s="14" t="s">
        <v>108</v>
      </c>
      <c r="Q743" s="1">
        <f ca="1" t="shared" si="26"/>
        <v>0.7</v>
      </c>
      <c r="R743" s="1">
        <f ca="1" t="shared" si="36"/>
        <v>0.7</v>
      </c>
      <c r="S743" s="1">
        <f ca="1" t="shared" si="37"/>
        <v>0.7</v>
      </c>
      <c r="T743" s="1">
        <f ca="1" t="shared" si="38"/>
        <v>0.7</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0.41</v>
      </c>
      <c r="R744" s="1">
        <f ca="1" t="shared" si="36"/>
        <v>0.5125</v>
      </c>
      <c r="S744" s="1">
        <f ca="1" t="shared" si="37"/>
        <v>0.640625</v>
      </c>
      <c r="T744" s="1">
        <f ca="1" t="shared" si="38"/>
        <v>0.54453125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0.58</v>
      </c>
      <c r="R745" s="1">
        <f ca="1" t="shared" si="36"/>
        <v>0.725</v>
      </c>
      <c r="S745" s="1">
        <f ca="1" t="shared" si="37"/>
        <v>0.90625</v>
      </c>
      <c r="T745" s="1">
        <f ca="1" t="shared" si="38"/>
        <v>0.7703125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0.55</v>
      </c>
      <c r="R746" s="1">
        <f ca="1" t="shared" si="36"/>
        <v>0.6875</v>
      </c>
      <c r="S746" s="1">
        <f ca="1" t="shared" si="37"/>
        <v>0.859375</v>
      </c>
      <c r="T746" s="1">
        <f ca="1" t="shared" si="38"/>
        <v>0.859375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1.03</v>
      </c>
      <c r="R747" s="1">
        <f ca="1" t="shared" si="36"/>
        <v>1.03</v>
      </c>
      <c r="S747" s="1">
        <f ca="1" t="shared" si="37"/>
        <v>1.2875</v>
      </c>
      <c r="T747" s="1">
        <f ca="1" t="shared" si="38"/>
        <v>1.094375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0.55</v>
      </c>
      <c r="R748" s="1">
        <f ca="1" t="shared" si="36"/>
        <v>0.55</v>
      </c>
      <c r="S748" s="1">
        <f ca="1" t="shared" si="37"/>
        <v>0.6875</v>
      </c>
      <c r="T748" s="1">
        <f ca="1" t="shared" si="38"/>
        <v>0.6875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0.78</v>
      </c>
      <c r="R749" s="1">
        <f ca="1" t="shared" si="36"/>
        <v>0.78</v>
      </c>
      <c r="S749" s="1">
        <f ca="1" t="shared" si="37"/>
        <v>0.975</v>
      </c>
      <c r="T749" s="1">
        <f ca="1" t="shared" si="38"/>
        <v>0.82875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0.45</v>
      </c>
      <c r="R750" s="1">
        <f ca="1" t="shared" si="36"/>
        <v>0.5625</v>
      </c>
      <c r="S750" s="1">
        <f ca="1" t="shared" si="37"/>
        <v>0.5625</v>
      </c>
      <c r="T750" s="1">
        <f ca="1" t="shared" si="38"/>
        <v>0.478125</v>
      </c>
      <c r="U750" s="1">
        <f>RANK(W750,W1:W1002,0)</f>
        <v>748</v>
      </c>
      <c r="V750" s="1">
        <v>748</v>
      </c>
      <c r="W750" s="1">
        <v>0.65078125</v>
      </c>
    </row>
    <row r="751" ht="15.75" customHeight="1" spans="1:23">
      <c r="A751" s="14" t="s">
        <v>3665</v>
      </c>
      <c r="B751" s="14" t="s">
        <v>3666</v>
      </c>
      <c r="C751" s="14" t="s">
        <v>74</v>
      </c>
      <c r="D751" s="14" t="s">
        <v>1077</v>
      </c>
      <c r="E751" s="16">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0.45</v>
      </c>
      <c r="R751" s="1">
        <f ca="1" t="shared" si="36"/>
        <v>0.5625</v>
      </c>
      <c r="S751" s="1">
        <f ca="1" t="shared" si="37"/>
        <v>0.703125</v>
      </c>
      <c r="T751" s="1">
        <f ca="1" t="shared" si="38"/>
        <v>0.59765625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1.02</v>
      </c>
      <c r="R752" s="1">
        <f ca="1" t="shared" si="36"/>
        <v>1.02</v>
      </c>
      <c r="S752" s="1">
        <f ca="1" t="shared" si="37"/>
        <v>1.275</v>
      </c>
      <c r="T752" s="1">
        <f ca="1" t="shared" si="38"/>
        <v>1.275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0.87</v>
      </c>
      <c r="R753" s="1">
        <f ca="1" t="shared" si="36"/>
        <v>1.0875</v>
      </c>
      <c r="S753" s="1">
        <f ca="1" t="shared" si="37"/>
        <v>1.0875</v>
      </c>
      <c r="T753" s="1">
        <f ca="1" t="shared" si="38"/>
        <v>0.924375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1.1</v>
      </c>
      <c r="R754" s="1">
        <f ca="1" t="shared" si="36"/>
        <v>1.375</v>
      </c>
      <c r="S754" s="1">
        <f ca="1" t="shared" si="37"/>
        <v>1.375</v>
      </c>
      <c r="T754" s="1">
        <f ca="1" t="shared" si="38"/>
        <v>1.375</v>
      </c>
      <c r="U754" s="1">
        <f>RANK(W754,W1:W1002,0)</f>
        <v>751</v>
      </c>
      <c r="V754" s="1">
        <v>751</v>
      </c>
      <c r="W754" s="1">
        <v>0.648125</v>
      </c>
    </row>
    <row r="755" ht="15.75" customHeight="1" spans="1:23">
      <c r="A755" s="14" t="s">
        <v>3680</v>
      </c>
      <c r="B755" s="14" t="s">
        <v>3681</v>
      </c>
      <c r="C755" s="14" t="s">
        <v>100</v>
      </c>
      <c r="D755" s="14" t="s">
        <v>293</v>
      </c>
      <c r="E755" s="14" t="s">
        <v>3682</v>
      </c>
      <c r="F755" s="15"/>
      <c r="G755" s="14" t="s">
        <v>103</v>
      </c>
      <c r="H755" s="14" t="s">
        <v>79</v>
      </c>
      <c r="I755" s="14" t="s">
        <v>80</v>
      </c>
      <c r="J755" s="14" t="s">
        <v>81</v>
      </c>
      <c r="K755" s="18">
        <v>15</v>
      </c>
      <c r="L755" s="14" t="s">
        <v>3683</v>
      </c>
      <c r="M755" s="14" t="s">
        <v>583</v>
      </c>
      <c r="N755" s="14" t="s">
        <v>107</v>
      </c>
      <c r="O755" s="14" t="s">
        <v>85</v>
      </c>
      <c r="P755" s="14" t="s">
        <v>124</v>
      </c>
      <c r="Q755" s="1">
        <f ca="1" t="shared" si="26"/>
        <v>1.1</v>
      </c>
      <c r="R755" s="1">
        <f ca="1" t="shared" si="36"/>
        <v>1.375</v>
      </c>
      <c r="S755" s="1">
        <f ca="1" t="shared" si="37"/>
        <v>1.71875</v>
      </c>
      <c r="T755" s="1">
        <f ca="1" t="shared" si="38"/>
        <v>1.4609375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0.87</v>
      </c>
      <c r="R756" s="1">
        <f ca="1" t="shared" si="36"/>
        <v>0.87</v>
      </c>
      <c r="S756" s="1">
        <f ca="1" t="shared" si="37"/>
        <v>0.87</v>
      </c>
      <c r="T756" s="1">
        <f ca="1" t="shared" si="38"/>
        <v>0.7395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0.8</v>
      </c>
      <c r="R757" s="1">
        <f ca="1" t="shared" si="36"/>
        <v>0.8</v>
      </c>
      <c r="S757" s="1">
        <f ca="1" t="shared" si="37"/>
        <v>1</v>
      </c>
      <c r="T757" s="1">
        <f ca="1" t="shared" si="38"/>
        <v>0.85</v>
      </c>
      <c r="U757" s="1">
        <f>RANK(W757,W1:W1002,0)</f>
        <v>755</v>
      </c>
      <c r="V757" s="1">
        <v>755</v>
      </c>
      <c r="W757" s="1">
        <v>0.64</v>
      </c>
    </row>
    <row r="758" ht="15.75" customHeight="1" spans="1:23">
      <c r="A758" s="14" t="s">
        <v>3693</v>
      </c>
      <c r="B758" s="15"/>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1.08</v>
      </c>
      <c r="R758" s="1">
        <f ca="1" t="shared" si="36"/>
        <v>1.08</v>
      </c>
      <c r="S758" s="1">
        <f ca="1" t="shared" si="37"/>
        <v>1.08</v>
      </c>
      <c r="T758" s="1">
        <f ca="1" t="shared" si="38"/>
        <v>1.08</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0.84</v>
      </c>
      <c r="R759" s="1">
        <f ca="1" t="shared" si="36"/>
        <v>1.05</v>
      </c>
      <c r="S759" s="1">
        <f ca="1" t="shared" si="37"/>
        <v>1.05</v>
      </c>
      <c r="T759" s="1">
        <f ca="1" t="shared" si="38"/>
        <v>1.05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1.08</v>
      </c>
      <c r="R760" s="1">
        <f ca="1" t="shared" si="36"/>
        <v>1.35</v>
      </c>
      <c r="S760" s="1">
        <f ca="1" t="shared" si="37"/>
        <v>1.6875</v>
      </c>
      <c r="T760" s="1">
        <f ca="1" t="shared" si="38"/>
        <v>1.434375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0.72</v>
      </c>
      <c r="R761" s="1">
        <f ca="1" t="shared" si="36"/>
        <v>0.72</v>
      </c>
      <c r="S761" s="1">
        <f ca="1" t="shared" si="37"/>
        <v>0.72</v>
      </c>
      <c r="T761" s="1">
        <f ca="1" t="shared" si="38"/>
        <v>0.72</v>
      </c>
      <c r="U761" s="1">
        <f>RANK(W761,W1:W1002,0)</f>
        <v>755</v>
      </c>
      <c r="V761" s="1">
        <v>755</v>
      </c>
      <c r="W761" s="1">
        <v>0.64</v>
      </c>
    </row>
    <row r="762" ht="15.75" customHeight="1" spans="1:23">
      <c r="A762" s="14" t="s">
        <v>3710</v>
      </c>
      <c r="B762" s="14" t="s">
        <v>3711</v>
      </c>
      <c r="C762" s="14" t="s">
        <v>100</v>
      </c>
      <c r="D762" s="14" t="s">
        <v>368</v>
      </c>
      <c r="E762" s="14" t="s">
        <v>3712</v>
      </c>
      <c r="F762" s="15"/>
      <c r="G762" s="14" t="s">
        <v>191</v>
      </c>
      <c r="H762" s="14" t="s">
        <v>131</v>
      </c>
      <c r="I762" s="14" t="s">
        <v>80</v>
      </c>
      <c r="J762" s="14" t="s">
        <v>93</v>
      </c>
      <c r="K762" s="18">
        <v>17</v>
      </c>
      <c r="L762" s="14" t="s">
        <v>3713</v>
      </c>
      <c r="M762" s="14" t="s">
        <v>277</v>
      </c>
      <c r="N762" s="14" t="s">
        <v>96</v>
      </c>
      <c r="O762" s="14" t="s">
        <v>85</v>
      </c>
      <c r="P762" s="14" t="s">
        <v>253</v>
      </c>
      <c r="Q762" s="1">
        <f ca="1" t="shared" si="26"/>
        <v>1.03</v>
      </c>
      <c r="R762" s="1">
        <f ca="1" t="shared" si="36"/>
        <v>1.03</v>
      </c>
      <c r="S762" s="1">
        <f ca="1" t="shared" si="37"/>
        <v>1.03</v>
      </c>
      <c r="T762" s="1">
        <f ca="1" t="shared" si="38"/>
        <v>1.03</v>
      </c>
      <c r="U762" s="1">
        <f>RANK(W762,W1:W1002,0)</f>
        <v>760</v>
      </c>
      <c r="V762" s="1">
        <v>760</v>
      </c>
      <c r="W762" s="1">
        <v>0.6375</v>
      </c>
    </row>
    <row r="763" ht="15.75" customHeight="1" spans="1:23">
      <c r="A763" s="14" t="s">
        <v>3714</v>
      </c>
      <c r="B763" s="14" t="s">
        <v>3715</v>
      </c>
      <c r="C763" s="14" t="s">
        <v>74</v>
      </c>
      <c r="D763" s="14" t="s">
        <v>461</v>
      </c>
      <c r="E763" s="16">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0.59</v>
      </c>
      <c r="R763" s="1">
        <f ca="1" t="shared" si="36"/>
        <v>0.59</v>
      </c>
      <c r="S763" s="1">
        <f ca="1" t="shared" si="37"/>
        <v>0.59</v>
      </c>
      <c r="T763" s="1">
        <f ca="1" t="shared" si="38"/>
        <v>0.59</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0.72</v>
      </c>
      <c r="R764" s="1">
        <f ca="1" t="shared" si="36"/>
        <v>0.72</v>
      </c>
      <c r="S764" s="1">
        <f ca="1" t="shared" si="37"/>
        <v>0.72</v>
      </c>
      <c r="T764" s="1">
        <f ca="1" t="shared" si="38"/>
        <v>0.612</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0.45</v>
      </c>
      <c r="R765" s="1">
        <f ca="1" t="shared" si="36"/>
        <v>0.45</v>
      </c>
      <c r="S765" s="1">
        <f ca="1" t="shared" si="37"/>
        <v>0.45</v>
      </c>
      <c r="T765" s="1">
        <f ca="1" t="shared" si="38"/>
        <v>0.45</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0.8</v>
      </c>
      <c r="R766" s="1">
        <f ca="1" t="shared" si="36"/>
        <v>0.8</v>
      </c>
      <c r="S766" s="1">
        <f ca="1" t="shared" si="37"/>
        <v>1</v>
      </c>
      <c r="T766" s="1">
        <f ca="1" t="shared" si="38"/>
        <v>1</v>
      </c>
      <c r="U766" s="1">
        <f>RANK(W766,W1:W1002,0)</f>
        <v>760</v>
      </c>
      <c r="V766" s="1">
        <v>760</v>
      </c>
      <c r="W766" s="1">
        <v>0.6375</v>
      </c>
    </row>
    <row r="767" ht="15.75" customHeight="1" spans="1:23">
      <c r="A767" s="14" t="s">
        <v>3730</v>
      </c>
      <c r="B767" s="14" t="s">
        <v>3731</v>
      </c>
      <c r="C767" s="14" t="s">
        <v>74</v>
      </c>
      <c r="D767" s="14" t="s">
        <v>653</v>
      </c>
      <c r="E767" s="14" t="s">
        <v>3732</v>
      </c>
      <c r="F767" s="15"/>
      <c r="G767" s="14" t="s">
        <v>130</v>
      </c>
      <c r="H767" s="14" t="s">
        <v>104</v>
      </c>
      <c r="I767" s="14" t="s">
        <v>80</v>
      </c>
      <c r="J767" s="14" t="s">
        <v>81</v>
      </c>
      <c r="K767" s="18">
        <v>15</v>
      </c>
      <c r="L767" s="14" t="s">
        <v>3733</v>
      </c>
      <c r="M767" s="14" t="s">
        <v>3734</v>
      </c>
      <c r="N767" s="14" t="s">
        <v>107</v>
      </c>
      <c r="O767" s="14" t="s">
        <v>85</v>
      </c>
      <c r="P767" s="14" t="s">
        <v>124</v>
      </c>
      <c r="Q767" s="1">
        <f ca="1" t="shared" si="26"/>
        <v>0.91</v>
      </c>
      <c r="R767" s="1">
        <f ca="1" t="shared" si="36"/>
        <v>1.1375</v>
      </c>
      <c r="S767" s="1">
        <f ca="1" t="shared" si="37"/>
        <v>1.421875</v>
      </c>
      <c r="T767" s="1">
        <f ca="1" t="shared" si="38"/>
        <v>1.421875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0.8</v>
      </c>
      <c r="R768" s="1">
        <f ca="1" t="shared" si="36"/>
        <v>1</v>
      </c>
      <c r="S768" s="1">
        <f ca="1" t="shared" si="37"/>
        <v>1</v>
      </c>
      <c r="T768" s="1">
        <f ca="1" t="shared" si="38"/>
        <v>1</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0.78</v>
      </c>
      <c r="R769" s="1">
        <f ca="1" t="shared" si="36"/>
        <v>0.78</v>
      </c>
      <c r="S769" s="1">
        <f ca="1" t="shared" si="37"/>
        <v>0.975</v>
      </c>
      <c r="T769" s="1">
        <f ca="1" t="shared" si="38"/>
        <v>0.975</v>
      </c>
      <c r="U769" s="1">
        <f>RANK(W769,W1:W1002,0)</f>
        <v>760</v>
      </c>
      <c r="V769" s="1">
        <v>760</v>
      </c>
      <c r="W769" s="1">
        <v>0.6375</v>
      </c>
    </row>
    <row r="770" ht="15.75" customHeight="1" spans="1:23">
      <c r="A770" s="14" t="s">
        <v>3743</v>
      </c>
      <c r="B770" s="15"/>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0.56</v>
      </c>
      <c r="R770" s="1">
        <f ca="1" t="shared" si="36"/>
        <v>0.7</v>
      </c>
      <c r="S770" s="1">
        <f ca="1" t="shared" si="37"/>
        <v>0.7</v>
      </c>
      <c r="T770" s="1">
        <f ca="1" t="shared" si="38"/>
        <v>0.7</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0.4</v>
      </c>
      <c r="R771" s="1">
        <f ca="1" t="shared" ref="R771:R834" si="40">Q771*(IF(J771="Yes",1.25,1))</f>
        <v>0.5</v>
      </c>
      <c r="S771" s="1">
        <f ca="1" t="shared" ref="S771:S834" si="41">R771*(IF(OR(VALUE(P771)&gt;8,VALUE(D771)&gt;80),1.25,1))</f>
        <v>0.625</v>
      </c>
      <c r="T771" s="1">
        <f ca="1" t="shared" ref="T771:T834" si="42">S771*(IF(H771="Mass Customer",0.85,1))</f>
        <v>0.53125</v>
      </c>
      <c r="U771" s="1">
        <f>RANK(W771,W1:W1002,0)</f>
        <v>760</v>
      </c>
      <c r="V771" s="1">
        <v>760</v>
      </c>
      <c r="W771" s="1">
        <v>0.6375</v>
      </c>
    </row>
    <row r="772" ht="15.75" customHeight="1" spans="1:23">
      <c r="A772" s="14" t="s">
        <v>3749</v>
      </c>
      <c r="B772" s="14" t="s">
        <v>3750</v>
      </c>
      <c r="C772" s="14" t="s">
        <v>100</v>
      </c>
      <c r="D772" s="14" t="s">
        <v>75</v>
      </c>
      <c r="E772" s="14" t="s">
        <v>3751</v>
      </c>
      <c r="F772" s="15"/>
      <c r="G772" s="14" t="s">
        <v>250</v>
      </c>
      <c r="H772" s="14" t="s">
        <v>131</v>
      </c>
      <c r="I772" s="14" t="s">
        <v>80</v>
      </c>
      <c r="J772" s="14" t="s">
        <v>81</v>
      </c>
      <c r="K772" s="18">
        <v>13</v>
      </c>
      <c r="L772" s="14" t="s">
        <v>3752</v>
      </c>
      <c r="M772" s="14" t="s">
        <v>83</v>
      </c>
      <c r="N772" s="14" t="s">
        <v>84</v>
      </c>
      <c r="O772" s="14" t="s">
        <v>85</v>
      </c>
      <c r="P772" s="14" t="s">
        <v>86</v>
      </c>
      <c r="Q772" s="1">
        <f ca="1" t="shared" si="39"/>
        <v>0.56</v>
      </c>
      <c r="R772" s="1">
        <f ca="1" t="shared" si="40"/>
        <v>0.7</v>
      </c>
      <c r="S772" s="1">
        <f ca="1" t="shared" si="41"/>
        <v>0.875</v>
      </c>
      <c r="T772" s="1">
        <f ca="1" t="shared" si="42"/>
        <v>0.875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0.61</v>
      </c>
      <c r="R773" s="1">
        <f ca="1" t="shared" si="40"/>
        <v>0.61</v>
      </c>
      <c r="S773" s="1">
        <f ca="1" t="shared" si="41"/>
        <v>0.7625</v>
      </c>
      <c r="T773" s="1">
        <f ca="1" t="shared" si="42"/>
        <v>0.648125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0.46</v>
      </c>
      <c r="R774" s="1">
        <f ca="1" t="shared" si="40"/>
        <v>0.46</v>
      </c>
      <c r="S774" s="1">
        <f ca="1" t="shared" si="41"/>
        <v>0.46</v>
      </c>
      <c r="T774" s="1">
        <f ca="1" t="shared" si="42"/>
        <v>0.46</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0.78</v>
      </c>
      <c r="R775" s="1">
        <f ca="1" t="shared" si="40"/>
        <v>0.975</v>
      </c>
      <c r="S775" s="1">
        <f ca="1" t="shared" si="41"/>
        <v>0.975</v>
      </c>
      <c r="T775" s="1">
        <f ca="1" t="shared" si="42"/>
        <v>0.975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0.46</v>
      </c>
      <c r="R776" s="1">
        <f ca="1" t="shared" si="40"/>
        <v>0.575</v>
      </c>
      <c r="S776" s="1">
        <f ca="1" t="shared" si="41"/>
        <v>0.71875</v>
      </c>
      <c r="T776" s="1">
        <f ca="1" t="shared" si="42"/>
        <v>0.6109375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0.49</v>
      </c>
      <c r="R777" s="1">
        <f ca="1" t="shared" si="40"/>
        <v>0.49</v>
      </c>
      <c r="S777" s="1">
        <f ca="1" t="shared" si="41"/>
        <v>0.6125</v>
      </c>
      <c r="T777" s="1">
        <f ca="1" t="shared" si="42"/>
        <v>0.6125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0.99</v>
      </c>
      <c r="R778" s="1">
        <f ca="1" t="shared" si="40"/>
        <v>0.99</v>
      </c>
      <c r="S778" s="1">
        <f ca="1" t="shared" si="41"/>
        <v>0.99</v>
      </c>
      <c r="T778" s="1">
        <f ca="1" t="shared" si="42"/>
        <v>0.99</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0.91</v>
      </c>
      <c r="R779" s="1">
        <f ca="1" t="shared" si="40"/>
        <v>1.1375</v>
      </c>
      <c r="S779" s="1">
        <f ca="1" t="shared" si="41"/>
        <v>1.421875</v>
      </c>
      <c r="T779" s="1">
        <f ca="1" t="shared" si="42"/>
        <v>1.20859375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0.91</v>
      </c>
      <c r="R780" s="1">
        <f ca="1" t="shared" si="40"/>
        <v>0.91</v>
      </c>
      <c r="S780" s="1">
        <f ca="1" t="shared" si="41"/>
        <v>1.1375</v>
      </c>
      <c r="T780" s="1">
        <f ca="1" t="shared" si="42"/>
        <v>1.1375</v>
      </c>
      <c r="U780" s="1">
        <f>RANK(W780,W1:W1002,0)</f>
        <v>778</v>
      </c>
      <c r="V780" s="1">
        <v>778</v>
      </c>
      <c r="W780" s="1">
        <v>0.625</v>
      </c>
    </row>
    <row r="781" ht="15.75" customHeight="1" spans="1:23">
      <c r="A781" s="14" t="s">
        <v>3788</v>
      </c>
      <c r="B781" s="14" t="s">
        <v>3789</v>
      </c>
      <c r="C781" s="14" t="s">
        <v>74</v>
      </c>
      <c r="D781" s="14" t="s">
        <v>956</v>
      </c>
      <c r="E781" s="14" t="s">
        <v>3790</v>
      </c>
      <c r="F781" s="15"/>
      <c r="G781" s="14" t="s">
        <v>78</v>
      </c>
      <c r="H781" s="14" t="s">
        <v>79</v>
      </c>
      <c r="I781" s="14" t="s">
        <v>80</v>
      </c>
      <c r="J781" s="14" t="s">
        <v>81</v>
      </c>
      <c r="K781" s="18">
        <v>6</v>
      </c>
      <c r="L781" s="14" t="s">
        <v>3791</v>
      </c>
      <c r="M781" s="14" t="s">
        <v>2294</v>
      </c>
      <c r="N781" s="14" t="s">
        <v>96</v>
      </c>
      <c r="O781" s="14" t="s">
        <v>85</v>
      </c>
      <c r="P781" s="14" t="s">
        <v>178</v>
      </c>
      <c r="Q781" s="1">
        <f ca="1" t="shared" si="39"/>
        <v>0.62</v>
      </c>
      <c r="R781" s="1">
        <f ca="1" t="shared" si="40"/>
        <v>0.775</v>
      </c>
      <c r="S781" s="1">
        <f ca="1" t="shared" si="41"/>
        <v>0.775</v>
      </c>
      <c r="T781" s="1">
        <f ca="1" t="shared" si="42"/>
        <v>0.65875</v>
      </c>
      <c r="U781" s="1">
        <f>RANK(W781,W1:W1002,0)</f>
        <v>778</v>
      </c>
      <c r="V781" s="1">
        <v>778</v>
      </c>
      <c r="W781" s="1">
        <v>0.625</v>
      </c>
    </row>
    <row r="782" ht="15.75" customHeight="1" spans="1:23">
      <c r="A782" s="14" t="s">
        <v>3792</v>
      </c>
      <c r="B782" s="15"/>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1.09</v>
      </c>
      <c r="R782" s="1">
        <f ca="1" t="shared" si="40"/>
        <v>1.3625</v>
      </c>
      <c r="S782" s="1">
        <f ca="1" t="shared" si="41"/>
        <v>1.703125</v>
      </c>
      <c r="T782" s="1">
        <f ca="1" t="shared" si="42"/>
        <v>1.44765625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0.41</v>
      </c>
      <c r="R783" s="1">
        <f ca="1" t="shared" si="40"/>
        <v>0.41</v>
      </c>
      <c r="S783" s="1">
        <f ca="1" t="shared" si="41"/>
        <v>0.5125</v>
      </c>
      <c r="T783" s="1">
        <f ca="1" t="shared" si="42"/>
        <v>0.435625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1.09</v>
      </c>
      <c r="R784" s="1">
        <f ca="1" t="shared" si="40"/>
        <v>1.3625</v>
      </c>
      <c r="S784" s="1">
        <f ca="1" t="shared" si="41"/>
        <v>1.3625</v>
      </c>
      <c r="T784" s="1">
        <f ca="1" t="shared" si="42"/>
        <v>1.3625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0.98</v>
      </c>
      <c r="R785" s="1">
        <f ca="1" t="shared" si="40"/>
        <v>0.98</v>
      </c>
      <c r="S785" s="1">
        <f ca="1" t="shared" si="41"/>
        <v>1.225</v>
      </c>
      <c r="T785" s="1">
        <f ca="1" t="shared" si="42"/>
        <v>1.225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0.44</v>
      </c>
      <c r="R786" s="1">
        <f ca="1" t="shared" si="40"/>
        <v>0.44</v>
      </c>
      <c r="S786" s="1">
        <f ca="1" t="shared" si="41"/>
        <v>0.55</v>
      </c>
      <c r="T786" s="1">
        <f ca="1" t="shared" si="42"/>
        <v>0.4675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0.96</v>
      </c>
      <c r="R787" s="1">
        <f ca="1" t="shared" si="40"/>
        <v>0.96</v>
      </c>
      <c r="S787" s="1">
        <f ca="1" t="shared" si="41"/>
        <v>1.2</v>
      </c>
      <c r="T787" s="1">
        <f ca="1" t="shared" si="42"/>
        <v>1.2</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0.41</v>
      </c>
      <c r="R788" s="1">
        <f ca="1" t="shared" si="40"/>
        <v>0.41</v>
      </c>
      <c r="S788" s="1">
        <f ca="1" t="shared" si="41"/>
        <v>0.5125</v>
      </c>
      <c r="T788" s="1">
        <f ca="1" t="shared" si="42"/>
        <v>0.5125</v>
      </c>
      <c r="U788" s="1">
        <f>RANK(W788,W1:W1002,0)</f>
        <v>786</v>
      </c>
      <c r="V788" s="1">
        <v>786</v>
      </c>
      <c r="W788" s="1">
        <v>0.61625</v>
      </c>
    </row>
    <row r="789" ht="15.75" customHeight="1" spans="1:23">
      <c r="A789" s="14" t="s">
        <v>3821</v>
      </c>
      <c r="B789" s="15"/>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0.96</v>
      </c>
      <c r="R789" s="1">
        <f ca="1" t="shared" si="40"/>
        <v>1.2</v>
      </c>
      <c r="S789" s="1">
        <f ca="1" t="shared" si="41"/>
        <v>1.5</v>
      </c>
      <c r="T789" s="1">
        <f ca="1" t="shared" si="42"/>
        <v>1.5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0.43</v>
      </c>
      <c r="R790" s="1">
        <f ca="1" t="shared" si="40"/>
        <v>0.43</v>
      </c>
      <c r="S790" s="1">
        <f ca="1" t="shared" si="41"/>
        <v>0.5375</v>
      </c>
      <c r="T790" s="1">
        <f ca="1" t="shared" si="42"/>
        <v>0.5375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0.71</v>
      </c>
      <c r="R791" s="1">
        <f ca="1" t="shared" si="40"/>
        <v>0.71</v>
      </c>
      <c r="S791" s="1">
        <f ca="1" t="shared" si="41"/>
        <v>0.71</v>
      </c>
      <c r="T791" s="1">
        <f ca="1" t="shared" si="42"/>
        <v>0.71</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0.43</v>
      </c>
      <c r="R792" s="1">
        <f ca="1" t="shared" si="40"/>
        <v>0.5375</v>
      </c>
      <c r="S792" s="1">
        <f ca="1" t="shared" si="41"/>
        <v>0.671875</v>
      </c>
      <c r="T792" s="1">
        <f ca="1" t="shared" si="42"/>
        <v>0.57109375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1.03</v>
      </c>
      <c r="R793" s="1">
        <f ca="1" t="shared" si="40"/>
        <v>1.2875</v>
      </c>
      <c r="S793" s="1">
        <f ca="1" t="shared" si="41"/>
        <v>1.609375</v>
      </c>
      <c r="T793" s="1">
        <f ca="1" t="shared" si="42"/>
        <v>1.609375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0.52</v>
      </c>
      <c r="R794" s="1">
        <f ca="1" t="shared" si="40"/>
        <v>0.52</v>
      </c>
      <c r="S794" s="1">
        <f ca="1" t="shared" si="41"/>
        <v>0.65</v>
      </c>
      <c r="T794" s="1">
        <f ca="1" t="shared" si="42"/>
        <v>0.5525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0.88</v>
      </c>
      <c r="R795" s="1">
        <f ca="1" t="shared" si="40"/>
        <v>0.88</v>
      </c>
      <c r="S795" s="1">
        <f ca="1" t="shared" si="41"/>
        <v>0.88</v>
      </c>
      <c r="T795" s="1">
        <f ca="1" t="shared" si="42"/>
        <v>0.88</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1.02</v>
      </c>
      <c r="R796" s="1">
        <f ca="1" t="shared" si="40"/>
        <v>1.02</v>
      </c>
      <c r="S796" s="1">
        <f ca="1" t="shared" si="41"/>
        <v>1.275</v>
      </c>
      <c r="T796" s="1">
        <f ca="1" t="shared" si="42"/>
        <v>1.08375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0.88</v>
      </c>
      <c r="R797" s="1">
        <f ca="1" t="shared" si="40"/>
        <v>0.88</v>
      </c>
      <c r="S797" s="1">
        <f ca="1" t="shared" si="41"/>
        <v>1.1</v>
      </c>
      <c r="T797" s="1">
        <f ca="1" t="shared" si="42"/>
        <v>1.1</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0.8</v>
      </c>
      <c r="R798" s="1">
        <f ca="1" t="shared" si="40"/>
        <v>0.8</v>
      </c>
      <c r="S798" s="1">
        <f ca="1" t="shared" si="41"/>
        <v>0.8</v>
      </c>
      <c r="T798" s="1">
        <f ca="1" t="shared" si="42"/>
        <v>0.68</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1.06</v>
      </c>
      <c r="R799" s="1">
        <f ca="1" t="shared" si="40"/>
        <v>1.325</v>
      </c>
      <c r="S799" s="1">
        <f ca="1" t="shared" si="41"/>
        <v>1.65625</v>
      </c>
      <c r="T799" s="1">
        <f ca="1" t="shared" si="42"/>
        <v>1.4078125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0.8</v>
      </c>
      <c r="R800" s="1">
        <f ca="1" t="shared" si="40"/>
        <v>0.8</v>
      </c>
      <c r="S800" s="1">
        <f ca="1" t="shared" si="41"/>
        <v>1</v>
      </c>
      <c r="T800" s="1">
        <f ca="1" t="shared" si="42"/>
        <v>0.85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1.1</v>
      </c>
      <c r="R801" s="1">
        <f ca="1" t="shared" si="40"/>
        <v>1.1</v>
      </c>
      <c r="S801" s="1">
        <f ca="1" t="shared" si="41"/>
        <v>1.375</v>
      </c>
      <c r="T801" s="1">
        <f ca="1" t="shared" si="42"/>
        <v>1.375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0.6</v>
      </c>
      <c r="R802" s="1">
        <f ca="1" t="shared" si="40"/>
        <v>0.6</v>
      </c>
      <c r="S802" s="1">
        <f ca="1" t="shared" si="41"/>
        <v>0.75</v>
      </c>
      <c r="T802" s="1">
        <f ca="1" t="shared" si="42"/>
        <v>0.75</v>
      </c>
      <c r="U802" s="1">
        <f>RANK(W802,W1:W1002,0)</f>
        <v>797</v>
      </c>
      <c r="V802" s="1">
        <v>797</v>
      </c>
      <c r="W802" s="1">
        <v>0.6</v>
      </c>
    </row>
    <row r="803" ht="15.75" customHeight="1" spans="1:23">
      <c r="A803" s="14" t="s">
        <v>3880</v>
      </c>
      <c r="B803" s="14" t="s">
        <v>3881</v>
      </c>
      <c r="C803" s="14" t="s">
        <v>100</v>
      </c>
      <c r="D803" s="14" t="s">
        <v>111</v>
      </c>
      <c r="E803" s="14" t="s">
        <v>3882</v>
      </c>
      <c r="F803" s="15"/>
      <c r="G803" s="14" t="s">
        <v>78</v>
      </c>
      <c r="H803" s="14" t="s">
        <v>131</v>
      </c>
      <c r="I803" s="14" t="s">
        <v>80</v>
      </c>
      <c r="J803" s="14" t="s">
        <v>93</v>
      </c>
      <c r="K803" s="18">
        <v>17</v>
      </c>
      <c r="L803" s="14" t="s">
        <v>3883</v>
      </c>
      <c r="M803" s="14" t="s">
        <v>1013</v>
      </c>
      <c r="N803" s="14" t="s">
        <v>96</v>
      </c>
      <c r="O803" s="14" t="s">
        <v>85</v>
      </c>
      <c r="P803" s="14" t="s">
        <v>178</v>
      </c>
      <c r="Q803" s="1">
        <f ca="1" t="shared" si="39"/>
        <v>0.74</v>
      </c>
      <c r="R803" s="1">
        <f ca="1" t="shared" si="40"/>
        <v>0.74</v>
      </c>
      <c r="S803" s="1">
        <f ca="1" t="shared" si="41"/>
        <v>0.74</v>
      </c>
      <c r="T803" s="1">
        <f ca="1" t="shared" si="42"/>
        <v>0.74</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0.84</v>
      </c>
      <c r="R804" s="1">
        <f ca="1" t="shared" si="40"/>
        <v>1.05</v>
      </c>
      <c r="S804" s="1">
        <f ca="1" t="shared" si="41"/>
        <v>1.3125</v>
      </c>
      <c r="T804" s="1">
        <f ca="1" t="shared" si="42"/>
        <v>1.115625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0.6</v>
      </c>
      <c r="R805" s="1">
        <f ca="1" t="shared" si="40"/>
        <v>0.6</v>
      </c>
      <c r="S805" s="1">
        <f ca="1" t="shared" si="41"/>
        <v>0.75</v>
      </c>
      <c r="T805" s="1">
        <f ca="1" t="shared" si="42"/>
        <v>0.6375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0.74</v>
      </c>
      <c r="R806" s="1">
        <f ca="1" t="shared" si="40"/>
        <v>0.74</v>
      </c>
      <c r="S806" s="1">
        <f ca="1" t="shared" si="41"/>
        <v>0.74</v>
      </c>
      <c r="T806" s="1">
        <f ca="1" t="shared" si="42"/>
        <v>0.629</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0.88</v>
      </c>
      <c r="R807" s="1">
        <f ca="1" t="shared" si="40"/>
        <v>1.1</v>
      </c>
      <c r="S807" s="1">
        <f ca="1" t="shared" si="41"/>
        <v>1.1</v>
      </c>
      <c r="T807" s="1">
        <f ca="1" t="shared" si="42"/>
        <v>0.935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0.88</v>
      </c>
      <c r="R808" s="1">
        <f ca="1" t="shared" si="40"/>
        <v>0.88</v>
      </c>
      <c r="S808" s="1">
        <f ca="1" t="shared" si="41"/>
        <v>0.88</v>
      </c>
      <c r="T808" s="1">
        <f ca="1" t="shared" si="42"/>
        <v>0.88</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0.59</v>
      </c>
      <c r="R809" s="1">
        <f ca="1" t="shared" si="40"/>
        <v>0.59</v>
      </c>
      <c r="S809" s="1">
        <f ca="1" t="shared" si="41"/>
        <v>0.7375</v>
      </c>
      <c r="T809" s="1">
        <f ca="1" t="shared" si="42"/>
        <v>0.7375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0.86</v>
      </c>
      <c r="R810" s="1">
        <f ca="1" t="shared" si="40"/>
        <v>0.86</v>
      </c>
      <c r="S810" s="1">
        <f ca="1" t="shared" si="41"/>
        <v>1.075</v>
      </c>
      <c r="T810" s="1">
        <f ca="1" t="shared" si="42"/>
        <v>1.075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0.9</v>
      </c>
      <c r="R811" s="1">
        <f ca="1" t="shared" si="40"/>
        <v>0.9</v>
      </c>
      <c r="S811" s="1">
        <f ca="1" t="shared" si="41"/>
        <v>1.125</v>
      </c>
      <c r="T811" s="1">
        <f ca="1" t="shared" si="42"/>
        <v>0.95625</v>
      </c>
      <c r="U811" s="1">
        <f>RANK(W811,W1:W1002,0)</f>
        <v>804</v>
      </c>
      <c r="V811" s="1">
        <v>808</v>
      </c>
      <c r="W811" s="1">
        <v>0.595</v>
      </c>
    </row>
    <row r="812" ht="15.75" customHeight="1" spans="1:23">
      <c r="A812" s="14" t="s">
        <v>3921</v>
      </c>
      <c r="B812" s="14" t="s">
        <v>3922</v>
      </c>
      <c r="C812" s="14" t="s">
        <v>100</v>
      </c>
      <c r="D812" s="14" t="s">
        <v>1373</v>
      </c>
      <c r="E812" s="14" t="s">
        <v>3923</v>
      </c>
      <c r="F812" s="15"/>
      <c r="G812" s="14" t="s">
        <v>103</v>
      </c>
      <c r="H812" s="14" t="s">
        <v>104</v>
      </c>
      <c r="I812" s="14" t="s">
        <v>80</v>
      </c>
      <c r="J812" s="14" t="s">
        <v>93</v>
      </c>
      <c r="K812" s="18">
        <v>15</v>
      </c>
      <c r="L812" s="14" t="s">
        <v>3924</v>
      </c>
      <c r="M812" s="14" t="s">
        <v>1621</v>
      </c>
      <c r="N812" s="14" t="s">
        <v>107</v>
      </c>
      <c r="O812" s="14" t="s">
        <v>85</v>
      </c>
      <c r="P812" s="14" t="s">
        <v>86</v>
      </c>
      <c r="Q812" s="1">
        <f ca="1" t="shared" si="39"/>
        <v>0.91</v>
      </c>
      <c r="R812" s="1">
        <f ca="1" t="shared" si="40"/>
        <v>0.91</v>
      </c>
      <c r="S812" s="1">
        <f ca="1" t="shared" si="41"/>
        <v>0.91</v>
      </c>
      <c r="T812" s="1">
        <f ca="1" t="shared" si="42"/>
        <v>0.91</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0.9</v>
      </c>
      <c r="R813" s="1">
        <f ca="1" t="shared" si="40"/>
        <v>1.125</v>
      </c>
      <c r="S813" s="1">
        <f ca="1" t="shared" si="41"/>
        <v>1.40625</v>
      </c>
      <c r="T813" s="1">
        <f ca="1" t="shared" si="42"/>
        <v>1.40625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0.93</v>
      </c>
      <c r="R814" s="1">
        <f ca="1" t="shared" si="40"/>
        <v>0.93</v>
      </c>
      <c r="S814" s="1">
        <f ca="1" t="shared" si="41"/>
        <v>0.93</v>
      </c>
      <c r="T814" s="1">
        <f ca="1" t="shared" si="42"/>
        <v>0.7905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1.1</v>
      </c>
      <c r="R815" s="1">
        <f ca="1" t="shared" si="40"/>
        <v>1.375</v>
      </c>
      <c r="S815" s="1">
        <f ca="1" t="shared" si="41"/>
        <v>1.375</v>
      </c>
      <c r="T815" s="1">
        <f ca="1" t="shared" si="42"/>
        <v>1.375</v>
      </c>
      <c r="U815" s="1">
        <f>RANK(W815,W1:W1002,0)</f>
        <v>810</v>
      </c>
      <c r="V815" s="1">
        <v>810</v>
      </c>
      <c r="W815" s="1">
        <v>0.5875</v>
      </c>
    </row>
    <row r="816" ht="15.75" customHeight="1" spans="1:23">
      <c r="A816" s="14" t="s">
        <v>3775</v>
      </c>
      <c r="B816" s="15"/>
      <c r="C816" s="14" t="s">
        <v>74</v>
      </c>
      <c r="D816" s="14" t="s">
        <v>158</v>
      </c>
      <c r="E816" s="14" t="s">
        <v>3937</v>
      </c>
      <c r="F816" s="15"/>
      <c r="G816" s="14" t="s">
        <v>103</v>
      </c>
      <c r="H816" s="14" t="s">
        <v>131</v>
      </c>
      <c r="I816" s="14" t="s">
        <v>80</v>
      </c>
      <c r="J816" s="14" t="s">
        <v>81</v>
      </c>
      <c r="K816" s="18">
        <v>15</v>
      </c>
      <c r="L816" s="14" t="s">
        <v>3938</v>
      </c>
      <c r="M816" s="14" t="s">
        <v>3194</v>
      </c>
      <c r="N816" s="14" t="s">
        <v>107</v>
      </c>
      <c r="O816" s="14" t="s">
        <v>85</v>
      </c>
      <c r="P816" s="14" t="s">
        <v>253</v>
      </c>
      <c r="Q816" s="1">
        <f ca="1" t="shared" si="39"/>
        <v>0.4</v>
      </c>
      <c r="R816" s="1">
        <f ca="1" t="shared" si="40"/>
        <v>0.5</v>
      </c>
      <c r="S816" s="1">
        <f ca="1" t="shared" si="41"/>
        <v>0.5</v>
      </c>
      <c r="T816" s="1">
        <f ca="1" t="shared" si="42"/>
        <v>0.5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0.93</v>
      </c>
      <c r="R817" s="1">
        <f ca="1" t="shared" si="40"/>
        <v>0.93</v>
      </c>
      <c r="S817" s="1">
        <f ca="1" t="shared" si="41"/>
        <v>0.93</v>
      </c>
      <c r="T817" s="1">
        <f ca="1" t="shared" si="42"/>
        <v>0.93</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0.75</v>
      </c>
      <c r="R818" s="1">
        <f ca="1" t="shared" si="40"/>
        <v>0.75</v>
      </c>
      <c r="S818" s="1">
        <f ca="1" t="shared" si="41"/>
        <v>0.75</v>
      </c>
      <c r="T818" s="1">
        <f ca="1" t="shared" si="42"/>
        <v>0.75</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0.86</v>
      </c>
      <c r="R819" s="1">
        <f ca="1" t="shared" si="40"/>
        <v>0.86</v>
      </c>
      <c r="S819" s="1">
        <f ca="1" t="shared" si="41"/>
        <v>0.86</v>
      </c>
      <c r="T819" s="1">
        <f ca="1" t="shared" si="42"/>
        <v>0.731</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0.75</v>
      </c>
      <c r="R820" s="1">
        <f ca="1" t="shared" si="40"/>
        <v>0.9375</v>
      </c>
      <c r="S820" s="1">
        <f ca="1" t="shared" si="41"/>
        <v>1.171875</v>
      </c>
      <c r="T820" s="1">
        <f ca="1" t="shared" si="42"/>
        <v>0.99609375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0.78</v>
      </c>
      <c r="R821" s="1">
        <f ca="1" t="shared" si="40"/>
        <v>0.78</v>
      </c>
      <c r="S821" s="1">
        <f ca="1" t="shared" si="41"/>
        <v>0.975</v>
      </c>
      <c r="T821" s="1">
        <f ca="1" t="shared" si="42"/>
        <v>0.975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0.87</v>
      </c>
      <c r="R822" s="1">
        <f ca="1" t="shared" si="40"/>
        <v>0.87</v>
      </c>
      <c r="S822" s="1">
        <f ca="1" t="shared" si="41"/>
        <v>0.87</v>
      </c>
      <c r="T822" s="1">
        <f ca="1" t="shared" si="42"/>
        <v>0.87</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1.09</v>
      </c>
      <c r="R823" s="1">
        <f ca="1" t="shared" si="40"/>
        <v>1.09</v>
      </c>
      <c r="S823" s="1">
        <f ca="1" t="shared" si="41"/>
        <v>1.3625</v>
      </c>
      <c r="T823" s="1">
        <f ca="1" t="shared" si="42"/>
        <v>1.3625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0.99</v>
      </c>
      <c r="R824" s="1">
        <f ca="1" t="shared" si="40"/>
        <v>0.99</v>
      </c>
      <c r="S824" s="1">
        <f ca="1" t="shared" si="41"/>
        <v>0.99</v>
      </c>
      <c r="T824" s="1">
        <f ca="1" t="shared" si="42"/>
        <v>0.99</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1.09</v>
      </c>
      <c r="R825" s="1">
        <f ca="1" t="shared" si="40"/>
        <v>1.3625</v>
      </c>
      <c r="S825" s="1">
        <f ca="1" t="shared" si="41"/>
        <v>1.3625</v>
      </c>
      <c r="T825" s="1">
        <f ca="1" t="shared" si="42"/>
        <v>1.158125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0.97</v>
      </c>
      <c r="R826" s="1">
        <f ca="1" t="shared" si="40"/>
        <v>0.97</v>
      </c>
      <c r="S826" s="1">
        <f ca="1" t="shared" si="41"/>
        <v>0.97</v>
      </c>
      <c r="T826" s="1">
        <f ca="1" t="shared" si="42"/>
        <v>0.8245</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0.46</v>
      </c>
      <c r="R827" s="1">
        <f ca="1" t="shared" si="40"/>
        <v>0.575</v>
      </c>
      <c r="S827" s="1">
        <f ca="1" t="shared" si="41"/>
        <v>0.575</v>
      </c>
      <c r="T827" s="1">
        <f ca="1" t="shared" si="42"/>
        <v>0.48875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0.46</v>
      </c>
      <c r="R828" s="1">
        <f ca="1" t="shared" si="40"/>
        <v>0.46</v>
      </c>
      <c r="S828" s="1">
        <f ca="1" t="shared" si="41"/>
        <v>0.46</v>
      </c>
      <c r="T828" s="1">
        <f ca="1" t="shared" si="42"/>
        <v>0.391</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0.41</v>
      </c>
      <c r="R829" s="1">
        <f ca="1" t="shared" si="40"/>
        <v>0.41</v>
      </c>
      <c r="S829" s="1">
        <f ca="1" t="shared" si="41"/>
        <v>0.5125</v>
      </c>
      <c r="T829" s="1">
        <f ca="1" t="shared" si="42"/>
        <v>0.435625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0.9</v>
      </c>
      <c r="R830" s="1">
        <f ca="1" t="shared" si="40"/>
        <v>0.9</v>
      </c>
      <c r="S830" s="1">
        <f ca="1" t="shared" si="41"/>
        <v>0.9</v>
      </c>
      <c r="T830" s="1">
        <f ca="1" t="shared" si="42"/>
        <v>0.9</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1</v>
      </c>
      <c r="R831" s="1">
        <f ca="1" t="shared" si="40"/>
        <v>1.25</v>
      </c>
      <c r="S831" s="1">
        <f ca="1" t="shared" si="41"/>
        <v>1.25</v>
      </c>
      <c r="T831" s="1">
        <f ca="1" t="shared" si="42"/>
        <v>1.25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0.44</v>
      </c>
      <c r="R832" s="1">
        <f ca="1" t="shared" si="40"/>
        <v>0.55</v>
      </c>
      <c r="S832" s="1">
        <f ca="1" t="shared" si="41"/>
        <v>0.6875</v>
      </c>
      <c r="T832" s="1">
        <f ca="1" t="shared" si="42"/>
        <v>0.584375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0.9</v>
      </c>
      <c r="R833" s="1">
        <f ca="1" t="shared" si="40"/>
        <v>0.9</v>
      </c>
      <c r="S833" s="1">
        <f ca="1" t="shared" si="41"/>
        <v>0.9</v>
      </c>
      <c r="T833" s="1">
        <f ca="1" t="shared" si="42"/>
        <v>0.9</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0.74</v>
      </c>
      <c r="R834" s="1">
        <f ca="1" t="shared" si="40"/>
        <v>0.925</v>
      </c>
      <c r="S834" s="1">
        <f ca="1" t="shared" si="41"/>
        <v>1.15625</v>
      </c>
      <c r="T834" s="1">
        <f ca="1" t="shared" si="42"/>
        <v>1.15625</v>
      </c>
      <c r="U834" s="1">
        <f>RANK(W834,W1:W1002,0)</f>
        <v>832</v>
      </c>
      <c r="V834" s="1">
        <v>832</v>
      </c>
      <c r="W834" s="1">
        <v>0.575</v>
      </c>
    </row>
    <row r="835" ht="15.75" customHeight="1" spans="1:23">
      <c r="A835" s="14" t="s">
        <v>4017</v>
      </c>
      <c r="B835" s="14" t="s">
        <v>4018</v>
      </c>
      <c r="C835" s="14" t="s">
        <v>100</v>
      </c>
      <c r="D835" s="14" t="s">
        <v>849</v>
      </c>
      <c r="E835" s="14" t="s">
        <v>4019</v>
      </c>
      <c r="F835" s="15"/>
      <c r="G835" s="14" t="s">
        <v>161</v>
      </c>
      <c r="H835" s="14" t="s">
        <v>79</v>
      </c>
      <c r="I835" s="14" t="s">
        <v>80</v>
      </c>
      <c r="J835" s="14" t="s">
        <v>81</v>
      </c>
      <c r="K835" s="18">
        <v>10</v>
      </c>
      <c r="L835" s="14" t="s">
        <v>4020</v>
      </c>
      <c r="M835" s="14" t="s">
        <v>634</v>
      </c>
      <c r="N835" s="14" t="s">
        <v>96</v>
      </c>
      <c r="O835" s="14" t="s">
        <v>85</v>
      </c>
      <c r="P835" s="14" t="s">
        <v>101</v>
      </c>
      <c r="Q835" s="1">
        <f ca="1" t="shared" si="39"/>
        <v>0.59</v>
      </c>
      <c r="R835" s="1">
        <f ca="1" t="shared" ref="R835:R898" si="43">Q835*(IF(J835="Yes",1.25,1))</f>
        <v>0.7375</v>
      </c>
      <c r="S835" s="1">
        <f ca="1" t="shared" ref="S835:S898" si="44">R835*(IF(OR(VALUE(P835)&gt;8,VALUE(D835)&gt;80),1.25,1))</f>
        <v>0.921875</v>
      </c>
      <c r="T835" s="1">
        <f ca="1" t="shared" ref="T835:T898" si="45">S835*(IF(H835="Mass Customer",0.85,1))</f>
        <v>0.78359375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0.71</v>
      </c>
      <c r="R836" s="1">
        <f ca="1" t="shared" si="43"/>
        <v>0.71</v>
      </c>
      <c r="S836" s="1">
        <f ca="1" t="shared" si="44"/>
        <v>0.71</v>
      </c>
      <c r="T836" s="1">
        <f ca="1" t="shared" si="45"/>
        <v>0.71</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0.74</v>
      </c>
      <c r="R837" s="1">
        <f ca="1" t="shared" si="43"/>
        <v>0.74</v>
      </c>
      <c r="S837" s="1">
        <f ca="1" t="shared" si="44"/>
        <v>0.74</v>
      </c>
      <c r="T837" s="1">
        <f ca="1" t="shared" si="45"/>
        <v>0.629</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1.01</v>
      </c>
      <c r="R838" s="1">
        <f ca="1" t="shared" si="43"/>
        <v>1.01</v>
      </c>
      <c r="S838" s="1">
        <f ca="1" t="shared" si="44"/>
        <v>1.2625</v>
      </c>
      <c r="T838" s="1">
        <f ca="1" t="shared" si="45"/>
        <v>1.073125</v>
      </c>
      <c r="U838" s="1">
        <f>RANK(W838,W1:W1002,0)</f>
        <v>832</v>
      </c>
      <c r="V838" s="1">
        <v>832</v>
      </c>
      <c r="W838" s="1">
        <v>0.575</v>
      </c>
    </row>
    <row r="839" ht="15.75" customHeight="1" spans="1:23">
      <c r="A839" s="14" t="s">
        <v>4033</v>
      </c>
      <c r="B839" s="14" t="s">
        <v>4034</v>
      </c>
      <c r="C839" s="14" t="s">
        <v>74</v>
      </c>
      <c r="D839" s="14" t="s">
        <v>368</v>
      </c>
      <c r="E839" s="16">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0.74</v>
      </c>
      <c r="R839" s="1">
        <f ca="1" t="shared" si="43"/>
        <v>0.925</v>
      </c>
      <c r="S839" s="1">
        <f ca="1" t="shared" si="44"/>
        <v>0.925</v>
      </c>
      <c r="T839" s="1">
        <f ca="1" t="shared" si="45"/>
        <v>0.925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1.01</v>
      </c>
      <c r="R840" s="1">
        <f ca="1" t="shared" si="43"/>
        <v>1.2625</v>
      </c>
      <c r="S840" s="1">
        <f ca="1" t="shared" si="44"/>
        <v>1.578125</v>
      </c>
      <c r="T840" s="1">
        <f ca="1" t="shared" si="45"/>
        <v>1.34140625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0.52</v>
      </c>
      <c r="R841" s="1">
        <f ca="1" t="shared" si="43"/>
        <v>0.52</v>
      </c>
      <c r="S841" s="1">
        <f ca="1" t="shared" si="44"/>
        <v>0.52</v>
      </c>
      <c r="T841" s="1">
        <f ca="1" t="shared" si="45"/>
        <v>0.442</v>
      </c>
      <c r="U841" s="1">
        <f>RANK(W841,W1:W1002,0)</f>
        <v>838</v>
      </c>
      <c r="V841" s="1">
        <v>838</v>
      </c>
      <c r="W841" s="1">
        <v>0.57375</v>
      </c>
    </row>
    <row r="842" ht="15.75" customHeight="1" spans="1:23">
      <c r="A842" s="14" t="s">
        <v>4045</v>
      </c>
      <c r="B842" s="15"/>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1.09</v>
      </c>
      <c r="R842" s="1">
        <f ca="1" t="shared" si="43"/>
        <v>1.09</v>
      </c>
      <c r="S842" s="1">
        <f ca="1" t="shared" si="44"/>
        <v>1.3625</v>
      </c>
      <c r="T842" s="1">
        <f ca="1" t="shared" si="45"/>
        <v>1.158125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0.5</v>
      </c>
      <c r="R843" s="1">
        <f ca="1" t="shared" si="43"/>
        <v>0.625</v>
      </c>
      <c r="S843" s="1">
        <f ca="1" t="shared" si="44"/>
        <v>0.625</v>
      </c>
      <c r="T843" s="1">
        <f ca="1" t="shared" si="45"/>
        <v>0.53125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1.06</v>
      </c>
      <c r="R844" s="1">
        <f ca="1" t="shared" si="43"/>
        <v>1.06</v>
      </c>
      <c r="S844" s="1">
        <f ca="1" t="shared" si="44"/>
        <v>1.325</v>
      </c>
      <c r="T844" s="1">
        <f ca="1" t="shared" si="45"/>
        <v>1.325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1.09</v>
      </c>
      <c r="R845" s="1">
        <f ca="1" t="shared" si="43"/>
        <v>1.3625</v>
      </c>
      <c r="S845" s="1">
        <f ca="1" t="shared" si="44"/>
        <v>1.3625</v>
      </c>
      <c r="T845" s="1">
        <f ca="1" t="shared" si="45"/>
        <v>1.3625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0.55</v>
      </c>
      <c r="R846" s="1">
        <f ca="1" t="shared" si="43"/>
        <v>0.55</v>
      </c>
      <c r="S846" s="1">
        <f ca="1" t="shared" si="44"/>
        <v>0.6875</v>
      </c>
      <c r="T846" s="1">
        <f ca="1" t="shared" si="45"/>
        <v>0.584375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0.82</v>
      </c>
      <c r="R847" s="1">
        <f ca="1" t="shared" si="43"/>
        <v>0.82</v>
      </c>
      <c r="S847" s="1">
        <f ca="1" t="shared" si="44"/>
        <v>0.82</v>
      </c>
      <c r="T847" s="1">
        <f ca="1" t="shared" si="45"/>
        <v>0.697</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0.74</v>
      </c>
      <c r="R848" s="1">
        <f ca="1" t="shared" si="43"/>
        <v>0.74</v>
      </c>
      <c r="S848" s="1">
        <f ca="1" t="shared" si="44"/>
        <v>0.74</v>
      </c>
      <c r="T848" s="1">
        <f ca="1" t="shared" si="45"/>
        <v>0.629</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0.55</v>
      </c>
      <c r="R849" s="1">
        <f ca="1" t="shared" si="43"/>
        <v>0.6875</v>
      </c>
      <c r="S849" s="1">
        <f ca="1" t="shared" si="44"/>
        <v>0.6875</v>
      </c>
      <c r="T849" s="1">
        <f ca="1" t="shared" si="45"/>
        <v>0.584375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0.59</v>
      </c>
      <c r="R850" s="1">
        <f ca="1" t="shared" si="43"/>
        <v>0.7375</v>
      </c>
      <c r="S850" s="1">
        <f ca="1" t="shared" si="44"/>
        <v>0.7375</v>
      </c>
      <c r="T850" s="1">
        <f ca="1" t="shared" si="45"/>
        <v>0.626875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0.59</v>
      </c>
      <c r="R851" s="1">
        <f ca="1" t="shared" si="43"/>
        <v>0.7375</v>
      </c>
      <c r="S851" s="1">
        <f ca="1" t="shared" si="44"/>
        <v>0.7375</v>
      </c>
      <c r="T851" s="1">
        <f ca="1" t="shared" si="45"/>
        <v>0.7375</v>
      </c>
      <c r="U851" s="1">
        <f>RANK(W851,W1:W1002,0)</f>
        <v>845</v>
      </c>
      <c r="V851" s="1">
        <v>845</v>
      </c>
      <c r="W851" s="1">
        <v>0.563125</v>
      </c>
    </row>
    <row r="852" ht="15.75" customHeight="1" spans="1:23">
      <c r="A852" s="14" t="s">
        <v>4086</v>
      </c>
      <c r="B852" s="15"/>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0.59</v>
      </c>
      <c r="R852" s="1">
        <f ca="1" t="shared" si="43"/>
        <v>0.59</v>
      </c>
      <c r="S852" s="1">
        <f ca="1" t="shared" si="44"/>
        <v>0.59</v>
      </c>
      <c r="T852" s="1">
        <f ca="1" t="shared" si="45"/>
        <v>0.59</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0.74</v>
      </c>
      <c r="R853" s="1">
        <f ca="1" t="shared" si="43"/>
        <v>0.74</v>
      </c>
      <c r="S853" s="1">
        <f ca="1" t="shared" si="44"/>
        <v>0.74</v>
      </c>
      <c r="T853" s="1">
        <f ca="1" t="shared" si="45"/>
        <v>0.74</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0.68</v>
      </c>
      <c r="R854" s="1">
        <f ca="1" t="shared" si="43"/>
        <v>0.68</v>
      </c>
      <c r="S854" s="1">
        <f ca="1" t="shared" si="44"/>
        <v>0.85</v>
      </c>
      <c r="T854" s="1">
        <f ca="1" t="shared" si="45"/>
        <v>0.7225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0.42</v>
      </c>
      <c r="R855" s="1">
        <f ca="1" t="shared" si="43"/>
        <v>0.525</v>
      </c>
      <c r="S855" s="1">
        <f ca="1" t="shared" si="44"/>
        <v>0.525</v>
      </c>
      <c r="T855" s="1">
        <f ca="1" t="shared" si="45"/>
        <v>0.44625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0.86</v>
      </c>
      <c r="R856" s="1">
        <f ca="1" t="shared" si="43"/>
        <v>1.075</v>
      </c>
      <c r="S856" s="1">
        <f ca="1" t="shared" si="44"/>
        <v>1.34375</v>
      </c>
      <c r="T856" s="1">
        <f ca="1" t="shared" si="45"/>
        <v>1.34375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0.68</v>
      </c>
      <c r="R857" s="1">
        <f ca="1" t="shared" si="43"/>
        <v>0.85</v>
      </c>
      <c r="S857" s="1">
        <f ca="1" t="shared" si="44"/>
        <v>1.0625</v>
      </c>
      <c r="T857" s="1">
        <f ca="1" t="shared" si="45"/>
        <v>1.0625</v>
      </c>
      <c r="U857" s="1">
        <f>RANK(W857,W1:W1002,0)</f>
        <v>854</v>
      </c>
      <c r="V857" s="1">
        <v>854</v>
      </c>
      <c r="W857" s="1">
        <v>0.561</v>
      </c>
    </row>
    <row r="858" ht="15.75" customHeight="1" spans="1:23">
      <c r="A858" s="14" t="s">
        <v>4110</v>
      </c>
      <c r="B858" s="14" t="s">
        <v>4111</v>
      </c>
      <c r="C858" s="14" t="s">
        <v>74</v>
      </c>
      <c r="D858" s="14" t="s">
        <v>361</v>
      </c>
      <c r="E858" s="16">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0.63</v>
      </c>
      <c r="R858" s="1">
        <f ca="1" t="shared" si="43"/>
        <v>0.7875</v>
      </c>
      <c r="S858" s="1">
        <f ca="1" t="shared" si="44"/>
        <v>0.7875</v>
      </c>
      <c r="T858" s="1">
        <f ca="1" t="shared" si="45"/>
        <v>0.7875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0.59</v>
      </c>
      <c r="R859" s="1">
        <f ca="1" t="shared" si="43"/>
        <v>0.7375</v>
      </c>
      <c r="S859" s="1">
        <f ca="1" t="shared" si="44"/>
        <v>0.7375</v>
      </c>
      <c r="T859" s="1">
        <f ca="1" t="shared" si="45"/>
        <v>0.7375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1.1</v>
      </c>
      <c r="R860" s="1">
        <f ca="1" t="shared" si="43"/>
        <v>1.375</v>
      </c>
      <c r="S860" s="1">
        <f ca="1" t="shared" si="44"/>
        <v>1.71875</v>
      </c>
      <c r="T860" s="1">
        <f ca="1" t="shared" si="45"/>
        <v>1.71875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0.63</v>
      </c>
      <c r="R861" s="1">
        <f ca="1" t="shared" si="43"/>
        <v>0.7875</v>
      </c>
      <c r="S861" s="1">
        <f ca="1" t="shared" si="44"/>
        <v>0.984375</v>
      </c>
      <c r="T861" s="1">
        <f ca="1" t="shared" si="45"/>
        <v>0.984375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0.82</v>
      </c>
      <c r="R862" s="1">
        <f ca="1" t="shared" si="43"/>
        <v>0.82</v>
      </c>
      <c r="S862" s="1">
        <f ca="1" t="shared" si="44"/>
        <v>0.82</v>
      </c>
      <c r="T862" s="1">
        <f ca="1" t="shared" si="45"/>
        <v>0.82</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0.63</v>
      </c>
      <c r="R863" s="1">
        <f ca="1" t="shared" si="43"/>
        <v>0.7875</v>
      </c>
      <c r="S863" s="1">
        <f ca="1" t="shared" si="44"/>
        <v>0.7875</v>
      </c>
      <c r="T863" s="1">
        <f ca="1" t="shared" si="45"/>
        <v>0.7875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0.82</v>
      </c>
      <c r="R864" s="1">
        <f ca="1" t="shared" si="43"/>
        <v>0.82</v>
      </c>
      <c r="S864" s="1">
        <f ca="1" t="shared" si="44"/>
        <v>0.82</v>
      </c>
      <c r="T864" s="1">
        <f ca="1" t="shared" si="45"/>
        <v>0.82</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0.86</v>
      </c>
      <c r="R865" s="1">
        <f ca="1" t="shared" si="43"/>
        <v>0.86</v>
      </c>
      <c r="S865" s="1">
        <f ca="1" t="shared" si="44"/>
        <v>0.86</v>
      </c>
      <c r="T865" s="1">
        <f ca="1" t="shared" si="45"/>
        <v>0.86</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0.95</v>
      </c>
      <c r="R866" s="1">
        <f ca="1" t="shared" si="43"/>
        <v>1.1875</v>
      </c>
      <c r="S866" s="1">
        <f ca="1" t="shared" si="44"/>
        <v>1.484375</v>
      </c>
      <c r="T866" s="1">
        <f ca="1" t="shared" si="45"/>
        <v>1.484375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0.69</v>
      </c>
      <c r="R867" s="1">
        <f ca="1" t="shared" si="43"/>
        <v>0.69</v>
      </c>
      <c r="S867" s="1">
        <f ca="1" t="shared" si="44"/>
        <v>0.69</v>
      </c>
      <c r="T867" s="1">
        <f ca="1" t="shared" si="45"/>
        <v>0.5865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0.87</v>
      </c>
      <c r="R868" s="1">
        <f ca="1" t="shared" si="43"/>
        <v>1.0875</v>
      </c>
      <c r="S868" s="1">
        <f ca="1" t="shared" si="44"/>
        <v>1.0875</v>
      </c>
      <c r="T868" s="1">
        <f ca="1" t="shared" si="45"/>
        <v>1.0875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0.95</v>
      </c>
      <c r="R869" s="1">
        <f ca="1" t="shared" si="43"/>
        <v>0.95</v>
      </c>
      <c r="S869" s="1">
        <f ca="1" t="shared" si="44"/>
        <v>1.1875</v>
      </c>
      <c r="T869" s="1">
        <f ca="1" t="shared" si="45"/>
        <v>1.1875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1.08</v>
      </c>
      <c r="R870" s="1">
        <f ca="1" t="shared" si="43"/>
        <v>1.35</v>
      </c>
      <c r="S870" s="1">
        <f ca="1" t="shared" si="44"/>
        <v>1.6875</v>
      </c>
      <c r="T870" s="1">
        <f ca="1" t="shared" si="45"/>
        <v>1.6875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0.83</v>
      </c>
      <c r="R871" s="1">
        <f ca="1" t="shared" si="43"/>
        <v>0.83</v>
      </c>
      <c r="S871" s="1">
        <f ca="1" t="shared" si="44"/>
        <v>1.0375</v>
      </c>
      <c r="T871" s="1">
        <f ca="1" t="shared" si="45"/>
        <v>0.881875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1.08</v>
      </c>
      <c r="R872" s="1">
        <f ca="1" t="shared" si="43"/>
        <v>1.35</v>
      </c>
      <c r="S872" s="1">
        <f ca="1" t="shared" si="44"/>
        <v>1.6875</v>
      </c>
      <c r="T872" s="1">
        <f ca="1" t="shared" si="45"/>
        <v>1.434375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0.97</v>
      </c>
      <c r="R873" s="1">
        <f ca="1" t="shared" si="43"/>
        <v>0.97</v>
      </c>
      <c r="S873" s="1">
        <f ca="1" t="shared" si="44"/>
        <v>1.2125</v>
      </c>
      <c r="T873" s="1">
        <f ca="1" t="shared" si="45"/>
        <v>1.030625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0.85</v>
      </c>
      <c r="R874" s="1">
        <f ca="1" t="shared" si="43"/>
        <v>1.0625</v>
      </c>
      <c r="S874" s="1">
        <f ca="1" t="shared" si="44"/>
        <v>1.0625</v>
      </c>
      <c r="T874" s="1">
        <f ca="1" t="shared" si="45"/>
        <v>1.0625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1.02</v>
      </c>
      <c r="R875" s="1">
        <f ca="1" t="shared" si="43"/>
        <v>1.02</v>
      </c>
      <c r="S875" s="1">
        <f ca="1" t="shared" si="44"/>
        <v>1.02</v>
      </c>
      <c r="T875" s="1">
        <f ca="1" t="shared" si="45"/>
        <v>1.02</v>
      </c>
      <c r="U875" s="1">
        <f>RANK(W875,W1:W1002,0)</f>
        <v>871</v>
      </c>
      <c r="V875" s="1">
        <v>871</v>
      </c>
      <c r="W875" s="1">
        <v>0.541875</v>
      </c>
    </row>
    <row r="876" ht="15.75" customHeight="1" spans="1:23">
      <c r="A876" s="14" t="s">
        <v>4182</v>
      </c>
      <c r="B876" s="14" t="s">
        <v>2990</v>
      </c>
      <c r="C876" s="14" t="s">
        <v>100</v>
      </c>
      <c r="D876" s="14" t="s">
        <v>151</v>
      </c>
      <c r="E876" s="16">
        <v>27188</v>
      </c>
      <c r="F876" s="15"/>
      <c r="G876" s="14" t="s">
        <v>161</v>
      </c>
      <c r="H876" s="14" t="s">
        <v>79</v>
      </c>
      <c r="I876" s="14" t="s">
        <v>80</v>
      </c>
      <c r="J876" s="14" t="s">
        <v>81</v>
      </c>
      <c r="K876" s="18">
        <v>21</v>
      </c>
      <c r="L876" s="14" t="s">
        <v>4183</v>
      </c>
      <c r="M876" s="14" t="s">
        <v>4184</v>
      </c>
      <c r="N876" s="14" t="s">
        <v>107</v>
      </c>
      <c r="O876" s="14" t="s">
        <v>85</v>
      </c>
      <c r="P876" s="14" t="s">
        <v>101</v>
      </c>
      <c r="Q876" s="1">
        <f ca="1" t="shared" si="39"/>
        <v>0.85</v>
      </c>
      <c r="R876" s="1">
        <f ca="1" t="shared" si="43"/>
        <v>1.0625</v>
      </c>
      <c r="S876" s="1">
        <f ca="1" t="shared" si="44"/>
        <v>1.328125</v>
      </c>
      <c r="T876" s="1">
        <f ca="1" t="shared" si="45"/>
        <v>1.12890625</v>
      </c>
      <c r="U876" s="1">
        <f>RANK(W876,W1:W1002,0)</f>
        <v>871</v>
      </c>
      <c r="V876" s="1">
        <v>871</v>
      </c>
      <c r="W876" s="1">
        <v>0.541875</v>
      </c>
    </row>
    <row r="877" ht="15.75" customHeight="1" spans="1:23">
      <c r="A877" s="14" t="s">
        <v>4185</v>
      </c>
      <c r="B877" s="14" t="s">
        <v>4186</v>
      </c>
      <c r="C877" s="14" t="s">
        <v>74</v>
      </c>
      <c r="D877" s="14" t="s">
        <v>203</v>
      </c>
      <c r="E877" s="16">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1</v>
      </c>
      <c r="R877" s="1">
        <f ca="1" t="shared" si="43"/>
        <v>1</v>
      </c>
      <c r="S877" s="1">
        <f ca="1" t="shared" si="44"/>
        <v>1.25</v>
      </c>
      <c r="T877" s="1">
        <f ca="1" t="shared" si="45"/>
        <v>1.25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0.95</v>
      </c>
      <c r="R878" s="1">
        <f ca="1" t="shared" si="43"/>
        <v>1.1875</v>
      </c>
      <c r="S878" s="1">
        <f ca="1" t="shared" si="44"/>
        <v>1.1875</v>
      </c>
      <c r="T878" s="1">
        <f ca="1" t="shared" si="45"/>
        <v>1.1875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0.55</v>
      </c>
      <c r="R879" s="1">
        <f ca="1" t="shared" si="43"/>
        <v>0.55</v>
      </c>
      <c r="S879" s="1">
        <f ca="1" t="shared" si="44"/>
        <v>0.6875</v>
      </c>
      <c r="T879" s="1">
        <f ca="1" t="shared" si="45"/>
        <v>0.584375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0.59</v>
      </c>
      <c r="R880" s="1">
        <f ca="1" t="shared" si="43"/>
        <v>0.7375</v>
      </c>
      <c r="S880" s="1">
        <f ca="1" t="shared" si="44"/>
        <v>0.921875</v>
      </c>
      <c r="T880" s="1">
        <f ca="1" t="shared" si="45"/>
        <v>0.921875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0.55</v>
      </c>
      <c r="R881" s="1">
        <f ca="1" t="shared" si="43"/>
        <v>0.6875</v>
      </c>
      <c r="S881" s="1">
        <f ca="1" t="shared" si="44"/>
        <v>0.859375</v>
      </c>
      <c r="T881" s="1">
        <f ca="1" t="shared" si="45"/>
        <v>0.859375</v>
      </c>
      <c r="U881" s="1">
        <f>RANK(W881,W1:W1002,0)</f>
        <v>879</v>
      </c>
      <c r="V881" s="1">
        <v>879</v>
      </c>
      <c r="W881" s="1">
        <v>0.5375</v>
      </c>
    </row>
    <row r="882" ht="15.75" customHeight="1" spans="1:23">
      <c r="A882" s="14" t="s">
        <v>1999</v>
      </c>
      <c r="B882" s="14" t="s">
        <v>4207</v>
      </c>
      <c r="C882" s="14" t="s">
        <v>74</v>
      </c>
      <c r="D882" s="14" t="s">
        <v>241</v>
      </c>
      <c r="E882" s="14" t="s">
        <v>4208</v>
      </c>
      <c r="F882" s="15"/>
      <c r="G882" s="14" t="s">
        <v>250</v>
      </c>
      <c r="H882" s="14" t="s">
        <v>104</v>
      </c>
      <c r="I882" s="14" t="s">
        <v>80</v>
      </c>
      <c r="J882" s="14" t="s">
        <v>93</v>
      </c>
      <c r="K882" s="18">
        <v>19</v>
      </c>
      <c r="L882" s="14" t="s">
        <v>4209</v>
      </c>
      <c r="M882" s="14" t="s">
        <v>1234</v>
      </c>
      <c r="N882" s="14" t="s">
        <v>96</v>
      </c>
      <c r="O882" s="14" t="s">
        <v>85</v>
      </c>
      <c r="P882" s="14" t="s">
        <v>253</v>
      </c>
      <c r="Q882" s="1">
        <f ca="1" t="shared" si="39"/>
        <v>0.58</v>
      </c>
      <c r="R882" s="1">
        <f ca="1" t="shared" si="43"/>
        <v>0.58</v>
      </c>
      <c r="S882" s="1">
        <f ca="1" t="shared" si="44"/>
        <v>0.58</v>
      </c>
      <c r="T882" s="1">
        <f ca="1" t="shared" si="45"/>
        <v>0.58</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0.62</v>
      </c>
      <c r="R883" s="1">
        <f ca="1" t="shared" si="43"/>
        <v>0.62</v>
      </c>
      <c r="S883" s="1">
        <f ca="1" t="shared" si="44"/>
        <v>0.775</v>
      </c>
      <c r="T883" s="1">
        <f ca="1" t="shared" si="45"/>
        <v>0.775</v>
      </c>
      <c r="U883" s="1">
        <f>RANK(W883,W1:W1002,0)</f>
        <v>879</v>
      </c>
      <c r="V883" s="1">
        <v>879</v>
      </c>
      <c r="W883" s="1">
        <v>0.5375</v>
      </c>
    </row>
    <row r="884" ht="15.75" customHeight="1" spans="1:23">
      <c r="A884" s="14" t="s">
        <v>4213</v>
      </c>
      <c r="B884" s="14" t="s">
        <v>4214</v>
      </c>
      <c r="C884" s="14" t="s">
        <v>74</v>
      </c>
      <c r="D884" s="14" t="s">
        <v>1756</v>
      </c>
      <c r="E884" s="14" t="s">
        <v>4215</v>
      </c>
      <c r="F884" s="15"/>
      <c r="G884" s="14" t="s">
        <v>183</v>
      </c>
      <c r="H884" s="14" t="s">
        <v>79</v>
      </c>
      <c r="I884" s="14" t="s">
        <v>80</v>
      </c>
      <c r="J884" s="14" t="s">
        <v>81</v>
      </c>
      <c r="K884" s="18">
        <v>9</v>
      </c>
      <c r="L884" s="14" t="s">
        <v>4216</v>
      </c>
      <c r="M884" s="14" t="s">
        <v>987</v>
      </c>
      <c r="N884" s="14" t="s">
        <v>84</v>
      </c>
      <c r="O884" s="14" t="s">
        <v>85</v>
      </c>
      <c r="P884" s="14" t="s">
        <v>86</v>
      </c>
      <c r="Q884" s="1">
        <f ca="1" t="shared" si="39"/>
        <v>0.74</v>
      </c>
      <c r="R884" s="1">
        <f ca="1" t="shared" si="43"/>
        <v>0.925</v>
      </c>
      <c r="S884" s="1">
        <f ca="1" t="shared" si="44"/>
        <v>0.925</v>
      </c>
      <c r="T884" s="1">
        <f ca="1" t="shared" si="45"/>
        <v>0.78625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0.62</v>
      </c>
      <c r="R885" s="1">
        <f ca="1" t="shared" si="43"/>
        <v>0.775</v>
      </c>
      <c r="S885" s="1">
        <f ca="1" t="shared" si="44"/>
        <v>0.775</v>
      </c>
      <c r="T885" s="1">
        <f ca="1" t="shared" si="45"/>
        <v>0.775</v>
      </c>
      <c r="U885" s="1">
        <f>RANK(W885,W1:W1002,0)</f>
        <v>883</v>
      </c>
      <c r="V885" s="1">
        <v>883</v>
      </c>
      <c r="W885" s="1">
        <v>0.53125</v>
      </c>
    </row>
    <row r="886" ht="15.75" customHeight="1" spans="1:23">
      <c r="A886" s="14" t="s">
        <v>4222</v>
      </c>
      <c r="B886" s="14" t="s">
        <v>4223</v>
      </c>
      <c r="C886" s="14" t="s">
        <v>473</v>
      </c>
      <c r="D886" s="14" t="s">
        <v>361</v>
      </c>
      <c r="E886" s="17"/>
      <c r="F886" s="15"/>
      <c r="G886" s="14" t="s">
        <v>161</v>
      </c>
      <c r="H886" s="14" t="s">
        <v>104</v>
      </c>
      <c r="I886" s="14" t="s">
        <v>80</v>
      </c>
      <c r="J886" s="14" t="s">
        <v>93</v>
      </c>
      <c r="K886" s="18">
        <v>2</v>
      </c>
      <c r="L886" s="14" t="s">
        <v>4224</v>
      </c>
      <c r="M886" s="14" t="s">
        <v>746</v>
      </c>
      <c r="N886" s="14" t="s">
        <v>96</v>
      </c>
      <c r="O886" s="14" t="s">
        <v>85</v>
      </c>
      <c r="P886" s="14" t="s">
        <v>101</v>
      </c>
      <c r="Q886" s="1">
        <f ca="1" t="shared" si="39"/>
        <v>0.71</v>
      </c>
      <c r="R886" s="1">
        <f ca="1" t="shared" si="43"/>
        <v>0.71</v>
      </c>
      <c r="S886" s="1">
        <f ca="1" t="shared" si="44"/>
        <v>0.8875</v>
      </c>
      <c r="T886" s="1">
        <f ca="1" t="shared" si="45"/>
        <v>0.8875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0.86</v>
      </c>
      <c r="R887" s="1">
        <f ca="1" t="shared" si="43"/>
        <v>0.86</v>
      </c>
      <c r="S887" s="1">
        <f ca="1" t="shared" si="44"/>
        <v>0.86</v>
      </c>
      <c r="T887" s="1">
        <f ca="1" t="shared" si="45"/>
        <v>0.731</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0.71</v>
      </c>
      <c r="R888" s="1">
        <f ca="1" t="shared" si="43"/>
        <v>0.8875</v>
      </c>
      <c r="S888" s="1">
        <f ca="1" t="shared" si="44"/>
        <v>0.8875</v>
      </c>
      <c r="T888" s="1">
        <f ca="1" t="shared" si="45"/>
        <v>0.8875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0.5</v>
      </c>
      <c r="R889" s="1">
        <f ca="1" t="shared" si="43"/>
        <v>0.5</v>
      </c>
      <c r="S889" s="1">
        <f ca="1" t="shared" si="44"/>
        <v>0.625</v>
      </c>
      <c r="T889" s="1">
        <f ca="1" t="shared" si="45"/>
        <v>0.53125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0.44</v>
      </c>
      <c r="R890" s="1">
        <f ca="1" t="shared" si="43"/>
        <v>0.55</v>
      </c>
      <c r="S890" s="1">
        <f ca="1" t="shared" si="44"/>
        <v>0.6875</v>
      </c>
      <c r="T890" s="1">
        <f ca="1" t="shared" si="45"/>
        <v>0.6875</v>
      </c>
      <c r="U890" s="1">
        <f>RANK(W890,W1:W1002,0)</f>
        <v>888</v>
      </c>
      <c r="V890" s="1">
        <v>888</v>
      </c>
      <c r="W890" s="1">
        <v>0.525</v>
      </c>
    </row>
    <row r="891" ht="15.75" customHeight="1" spans="1:23">
      <c r="A891" s="14" t="s">
        <v>4243</v>
      </c>
      <c r="B891" s="15"/>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0.69</v>
      </c>
      <c r="R891" s="1">
        <f ca="1" t="shared" si="43"/>
        <v>0.69</v>
      </c>
      <c r="S891" s="1">
        <f ca="1" t="shared" si="44"/>
        <v>0.8625</v>
      </c>
      <c r="T891" s="1">
        <f ca="1" t="shared" si="45"/>
        <v>0.8625</v>
      </c>
      <c r="U891" s="1">
        <f>RANK(W891,W1:W1002,0)</f>
        <v>888</v>
      </c>
      <c r="V891" s="1">
        <v>888</v>
      </c>
      <c r="W891" s="1">
        <v>0.525</v>
      </c>
    </row>
    <row r="892" ht="15.75" customHeight="1" spans="1:23">
      <c r="A892" s="14" t="s">
        <v>4247</v>
      </c>
      <c r="B892" s="14" t="s">
        <v>4248</v>
      </c>
      <c r="C892" s="14" t="s">
        <v>74</v>
      </c>
      <c r="D892" s="14" t="s">
        <v>111</v>
      </c>
      <c r="E892" s="14" t="s">
        <v>4249</v>
      </c>
      <c r="F892" s="15"/>
      <c r="G892" s="14" t="s">
        <v>78</v>
      </c>
      <c r="H892" s="14" t="s">
        <v>104</v>
      </c>
      <c r="I892" s="14" t="s">
        <v>80</v>
      </c>
      <c r="J892" s="14" t="s">
        <v>93</v>
      </c>
      <c r="K892" s="18">
        <v>16</v>
      </c>
      <c r="L892" s="14" t="s">
        <v>4250</v>
      </c>
      <c r="M892" s="14" t="s">
        <v>2565</v>
      </c>
      <c r="N892" s="14" t="s">
        <v>96</v>
      </c>
      <c r="O892" s="14" t="s">
        <v>85</v>
      </c>
      <c r="P892" s="14" t="s">
        <v>86</v>
      </c>
      <c r="Q892" s="1">
        <f ca="1" t="shared" si="39"/>
        <v>0.44</v>
      </c>
      <c r="R892" s="1">
        <f ca="1" t="shared" si="43"/>
        <v>0.44</v>
      </c>
      <c r="S892" s="1">
        <f ca="1" t="shared" si="44"/>
        <v>0.44</v>
      </c>
      <c r="T892" s="1">
        <f ca="1" t="shared" si="45"/>
        <v>0.44</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0.82</v>
      </c>
      <c r="R893" s="1">
        <f ca="1" t="shared" si="43"/>
        <v>1.025</v>
      </c>
      <c r="S893" s="1">
        <f ca="1" t="shared" si="44"/>
        <v>1.025</v>
      </c>
      <c r="T893" s="1">
        <f ca="1" t="shared" si="45"/>
        <v>0.87125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1.09</v>
      </c>
      <c r="R894" s="1">
        <f ca="1" t="shared" si="43"/>
        <v>1.3625</v>
      </c>
      <c r="S894" s="1">
        <f ca="1" t="shared" si="44"/>
        <v>1.703125</v>
      </c>
      <c r="T894" s="1">
        <f ca="1" t="shared" si="45"/>
        <v>1.44765625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0.67</v>
      </c>
      <c r="R895" s="1">
        <f ca="1" t="shared" si="43"/>
        <v>0.8375</v>
      </c>
      <c r="S895" s="1">
        <f ca="1" t="shared" si="44"/>
        <v>0.8375</v>
      </c>
      <c r="T895" s="1">
        <f ca="1" t="shared" si="45"/>
        <v>0.8375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0.67</v>
      </c>
      <c r="R896" s="1">
        <f ca="1" t="shared" si="43"/>
        <v>0.67</v>
      </c>
      <c r="S896" s="1">
        <f ca="1" t="shared" si="44"/>
        <v>0.8375</v>
      </c>
      <c r="T896" s="1">
        <f ca="1" t="shared" si="45"/>
        <v>0.8375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0.59</v>
      </c>
      <c r="R897" s="1">
        <f ca="1" t="shared" si="43"/>
        <v>0.7375</v>
      </c>
      <c r="S897" s="1">
        <f ca="1" t="shared" si="44"/>
        <v>0.7375</v>
      </c>
      <c r="T897" s="1">
        <f ca="1" t="shared" si="45"/>
        <v>0.626875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0.55</v>
      </c>
      <c r="R898" s="1">
        <f ca="1" t="shared" si="43"/>
        <v>0.55</v>
      </c>
      <c r="S898" s="1">
        <f ca="1" t="shared" si="44"/>
        <v>0.55</v>
      </c>
      <c r="T898" s="1">
        <f ca="1" t="shared" si="45"/>
        <v>0.4675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0.98</v>
      </c>
      <c r="R899" s="1">
        <f ca="1" t="shared" ref="R899:R962" si="46">Q899*(IF(J899="Yes",1.25,1))</f>
        <v>1.225</v>
      </c>
      <c r="S899" s="1">
        <f ca="1" t="shared" ref="S899:S962" si="47">R899*(IF(OR(VALUE(P899)&gt;8,VALUE(D899)&gt;80),1.25,1))</f>
        <v>1.225</v>
      </c>
      <c r="T899" s="1">
        <f ca="1" t="shared" ref="T899:T962" si="48">S899*(IF(H899="Mass Customer",0.85,1))</f>
        <v>1.225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0.55</v>
      </c>
      <c r="R900" s="1">
        <f ca="1" t="shared" si="46"/>
        <v>0.55</v>
      </c>
      <c r="S900" s="1">
        <f ca="1" t="shared" si="47"/>
        <v>0.6875</v>
      </c>
      <c r="T900" s="1">
        <f ca="1" t="shared" si="48"/>
        <v>0.584375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0.42</v>
      </c>
      <c r="R901" s="1">
        <f ca="1" t="shared" si="46"/>
        <v>0.42</v>
      </c>
      <c r="S901" s="1">
        <f ca="1" t="shared" si="47"/>
        <v>0.525</v>
      </c>
      <c r="T901" s="1">
        <f ca="1" t="shared" si="48"/>
        <v>0.525</v>
      </c>
      <c r="U901" s="1">
        <f>RANK(W901,W1:W1002,0)</f>
        <v>899</v>
      </c>
      <c r="V901" s="1">
        <v>899</v>
      </c>
      <c r="W901" s="1">
        <v>0.51</v>
      </c>
    </row>
    <row r="902" ht="15.75" customHeight="1" spans="1:23">
      <c r="A902" s="14" t="s">
        <v>4290</v>
      </c>
      <c r="B902" s="14" t="s">
        <v>4291</v>
      </c>
      <c r="C902" s="14" t="s">
        <v>74</v>
      </c>
      <c r="D902" s="14" t="s">
        <v>108</v>
      </c>
      <c r="E902" s="14" t="s">
        <v>4292</v>
      </c>
      <c r="F902" s="15"/>
      <c r="G902" s="14" t="s">
        <v>191</v>
      </c>
      <c r="H902" s="14" t="s">
        <v>131</v>
      </c>
      <c r="I902" s="14" t="s">
        <v>80</v>
      </c>
      <c r="J902" s="14" t="s">
        <v>93</v>
      </c>
      <c r="K902" s="18">
        <v>19</v>
      </c>
      <c r="L902" s="14" t="s">
        <v>4293</v>
      </c>
      <c r="M902" s="14" t="s">
        <v>2565</v>
      </c>
      <c r="N902" s="14" t="s">
        <v>96</v>
      </c>
      <c r="O902" s="14" t="s">
        <v>85</v>
      </c>
      <c r="P902" s="14" t="s">
        <v>124</v>
      </c>
      <c r="Q902" s="1">
        <f ca="1" t="shared" si="39"/>
        <v>0.53</v>
      </c>
      <c r="R902" s="1">
        <f ca="1" t="shared" si="46"/>
        <v>0.53</v>
      </c>
      <c r="S902" s="1">
        <f ca="1" t="shared" si="47"/>
        <v>0.6625</v>
      </c>
      <c r="T902" s="1">
        <f ca="1" t="shared" si="48"/>
        <v>0.6625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0.75</v>
      </c>
      <c r="R903" s="1">
        <f ca="1" t="shared" si="46"/>
        <v>0.75</v>
      </c>
      <c r="S903" s="1">
        <f ca="1" t="shared" si="47"/>
        <v>0.75</v>
      </c>
      <c r="T903" s="1">
        <f ca="1" t="shared" si="48"/>
        <v>0.6375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0.53</v>
      </c>
      <c r="R904" s="1">
        <f ca="1" t="shared" si="46"/>
        <v>0.53</v>
      </c>
      <c r="S904" s="1">
        <f ca="1" t="shared" si="47"/>
        <v>0.6625</v>
      </c>
      <c r="T904" s="1">
        <f ca="1" t="shared" si="48"/>
        <v>0.563125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0.59</v>
      </c>
      <c r="R905" s="1">
        <f ca="1" t="shared" si="46"/>
        <v>0.59</v>
      </c>
      <c r="S905" s="1">
        <f ca="1" t="shared" si="47"/>
        <v>0.59</v>
      </c>
      <c r="T905" s="1">
        <f ca="1" t="shared" si="48"/>
        <v>0.5015</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0.53</v>
      </c>
      <c r="R906" s="1">
        <f ca="1" t="shared" si="46"/>
        <v>0.6625</v>
      </c>
      <c r="S906" s="1">
        <f ca="1" t="shared" si="47"/>
        <v>0.828125</v>
      </c>
      <c r="T906" s="1">
        <f ca="1" t="shared" si="48"/>
        <v>0.828125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0.95</v>
      </c>
      <c r="R907" s="1">
        <f ca="1" t="shared" si="46"/>
        <v>0.95</v>
      </c>
      <c r="S907" s="1">
        <f ca="1" t="shared" si="47"/>
        <v>0.95</v>
      </c>
      <c r="T907" s="1">
        <f ca="1" t="shared" si="48"/>
        <v>0.8075</v>
      </c>
      <c r="U907" s="1">
        <f>RANK(W907,W1:W1002,0)</f>
        <v>904</v>
      </c>
      <c r="V907" s="1">
        <v>904</v>
      </c>
      <c r="W907" s="1">
        <v>0.5</v>
      </c>
    </row>
    <row r="908" ht="15.75" customHeight="1" spans="1:23">
      <c r="A908" s="14" t="s">
        <v>4315</v>
      </c>
      <c r="B908" s="14" t="s">
        <v>4316</v>
      </c>
      <c r="C908" s="14" t="s">
        <v>100</v>
      </c>
      <c r="D908" s="14" t="s">
        <v>3877</v>
      </c>
      <c r="E908" s="16">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0.63</v>
      </c>
      <c r="R908" s="1">
        <f ca="1" t="shared" si="46"/>
        <v>0.63</v>
      </c>
      <c r="S908" s="1">
        <f ca="1" t="shared" si="47"/>
        <v>0.63</v>
      </c>
      <c r="T908" s="1">
        <f ca="1" t="shared" si="48"/>
        <v>0.5355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0.53</v>
      </c>
      <c r="R909" s="1">
        <f ca="1" t="shared" si="46"/>
        <v>0.53</v>
      </c>
      <c r="S909" s="1">
        <f ca="1" t="shared" si="47"/>
        <v>0.53</v>
      </c>
      <c r="T909" s="1">
        <f ca="1" t="shared" si="48"/>
        <v>0.53</v>
      </c>
      <c r="U909" s="1">
        <f>RANK(W909,W1:W1002,0)</f>
        <v>904</v>
      </c>
      <c r="V909" s="1">
        <v>904</v>
      </c>
      <c r="W909" s="1">
        <v>0.5</v>
      </c>
    </row>
    <row r="910" ht="15.75" customHeight="1" spans="1:23">
      <c r="A910" s="14" t="s">
        <v>4322</v>
      </c>
      <c r="B910" s="14" t="s">
        <v>615</v>
      </c>
      <c r="C910" s="14" t="s">
        <v>100</v>
      </c>
      <c r="D910" s="14" t="s">
        <v>825</v>
      </c>
      <c r="E910" s="14" t="s">
        <v>4323</v>
      </c>
      <c r="F910" s="15"/>
      <c r="G910" s="14" t="s">
        <v>250</v>
      </c>
      <c r="H910" s="14" t="s">
        <v>79</v>
      </c>
      <c r="I910" s="14" t="s">
        <v>80</v>
      </c>
      <c r="J910" s="14" t="s">
        <v>93</v>
      </c>
      <c r="K910" s="18">
        <v>12</v>
      </c>
      <c r="L910" s="14" t="s">
        <v>4324</v>
      </c>
      <c r="M910" s="14" t="s">
        <v>583</v>
      </c>
      <c r="N910" s="14" t="s">
        <v>107</v>
      </c>
      <c r="O910" s="14" t="s">
        <v>85</v>
      </c>
      <c r="P910" s="14" t="s">
        <v>134</v>
      </c>
      <c r="Q910" s="1">
        <f ca="1" t="shared" si="39"/>
        <v>0.49</v>
      </c>
      <c r="R910" s="1">
        <f ca="1" t="shared" si="46"/>
        <v>0.49</v>
      </c>
      <c r="S910" s="1">
        <f ca="1" t="shared" si="47"/>
        <v>0.49</v>
      </c>
      <c r="T910" s="1">
        <f ca="1" t="shared" si="48"/>
        <v>0.4165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1.1</v>
      </c>
      <c r="R911" s="1">
        <f ca="1" t="shared" si="46"/>
        <v>1.1</v>
      </c>
      <c r="S911" s="1">
        <f ca="1" t="shared" si="47"/>
        <v>1.375</v>
      </c>
      <c r="T911" s="1">
        <f ca="1" t="shared" si="48"/>
        <v>1.375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1.1</v>
      </c>
      <c r="R912" s="1">
        <f ca="1" t="shared" si="46"/>
        <v>1.375</v>
      </c>
      <c r="S912" s="1">
        <f ca="1" t="shared" si="47"/>
        <v>1.375</v>
      </c>
      <c r="T912" s="1">
        <f ca="1" t="shared" si="48"/>
        <v>1.16875</v>
      </c>
      <c r="U912" s="1">
        <f>RANK(W912,W1:W1002,0)</f>
        <v>904</v>
      </c>
      <c r="V912" s="1">
        <v>904</v>
      </c>
      <c r="W912" s="1">
        <v>0.5</v>
      </c>
    </row>
    <row r="913" ht="15.75" customHeight="1" spans="1:23">
      <c r="A913" s="14" t="s">
        <v>4335</v>
      </c>
      <c r="B913" s="14" t="s">
        <v>4336</v>
      </c>
      <c r="C913" s="14" t="s">
        <v>100</v>
      </c>
      <c r="D913" s="14" t="s">
        <v>641</v>
      </c>
      <c r="E913" s="14" t="s">
        <v>4337</v>
      </c>
      <c r="F913" s="15"/>
      <c r="G913" s="14" t="s">
        <v>78</v>
      </c>
      <c r="H913" s="14" t="s">
        <v>79</v>
      </c>
      <c r="I913" s="14" t="s">
        <v>80</v>
      </c>
      <c r="J913" s="14" t="s">
        <v>93</v>
      </c>
      <c r="K913" s="18">
        <v>18</v>
      </c>
      <c r="L913" s="14" t="s">
        <v>4338</v>
      </c>
      <c r="M913" s="14" t="s">
        <v>3378</v>
      </c>
      <c r="N913" s="14" t="s">
        <v>96</v>
      </c>
      <c r="O913" s="14" t="s">
        <v>85</v>
      </c>
      <c r="P913" s="14" t="s">
        <v>101</v>
      </c>
      <c r="Q913" s="1">
        <f ca="1" t="shared" si="39"/>
        <v>0.69</v>
      </c>
      <c r="R913" s="1">
        <f ca="1" t="shared" si="46"/>
        <v>0.69</v>
      </c>
      <c r="S913" s="1">
        <f ca="1" t="shared" si="47"/>
        <v>0.8625</v>
      </c>
      <c r="T913" s="1">
        <f ca="1" t="shared" si="48"/>
        <v>0.733125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0.41</v>
      </c>
      <c r="R914" s="1">
        <f ca="1" t="shared" si="46"/>
        <v>0.41</v>
      </c>
      <c r="S914" s="1">
        <f ca="1" t="shared" si="47"/>
        <v>0.41</v>
      </c>
      <c r="T914" s="1">
        <f ca="1" t="shared" si="48"/>
        <v>0.41</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0.46</v>
      </c>
      <c r="R915" s="1">
        <f ca="1" t="shared" si="46"/>
        <v>0.575</v>
      </c>
      <c r="S915" s="1">
        <f ca="1" t="shared" si="47"/>
        <v>0.575</v>
      </c>
      <c r="T915" s="1">
        <f ca="1" t="shared" si="48"/>
        <v>0.575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0.83</v>
      </c>
      <c r="R916" s="1">
        <f ca="1" t="shared" si="46"/>
        <v>1.0375</v>
      </c>
      <c r="S916" s="1">
        <f ca="1" t="shared" si="47"/>
        <v>1.296875</v>
      </c>
      <c r="T916" s="1">
        <f ca="1" t="shared" si="48"/>
        <v>1.296875</v>
      </c>
      <c r="U916" s="1">
        <f>RANK(W916,W1:W1002,0)</f>
        <v>913</v>
      </c>
      <c r="V916" s="1">
        <v>913</v>
      </c>
      <c r="W916" s="1">
        <v>0.499375</v>
      </c>
    </row>
    <row r="917" ht="15.75" customHeight="1" spans="1:23">
      <c r="A917" s="14" t="s">
        <v>4352</v>
      </c>
      <c r="B917" s="14" t="s">
        <v>404</v>
      </c>
      <c r="C917" s="14" t="s">
        <v>74</v>
      </c>
      <c r="D917" s="14" t="s">
        <v>75</v>
      </c>
      <c r="E917" s="14" t="s">
        <v>4353</v>
      </c>
      <c r="F917" s="15"/>
      <c r="G917" s="14" t="s">
        <v>250</v>
      </c>
      <c r="H917" s="14" t="s">
        <v>79</v>
      </c>
      <c r="I917" s="14" t="s">
        <v>80</v>
      </c>
      <c r="J917" s="14" t="s">
        <v>93</v>
      </c>
      <c r="K917" s="18">
        <v>21</v>
      </c>
      <c r="L917" s="14" t="s">
        <v>4354</v>
      </c>
      <c r="M917" s="14" t="s">
        <v>2028</v>
      </c>
      <c r="N917" s="14" t="s">
        <v>96</v>
      </c>
      <c r="O917" s="14" t="s">
        <v>85</v>
      </c>
      <c r="P917" s="14" t="s">
        <v>124</v>
      </c>
      <c r="Q917" s="1">
        <f ca="1" t="shared" si="39"/>
        <v>0.41</v>
      </c>
      <c r="R917" s="1">
        <f ca="1" t="shared" si="46"/>
        <v>0.41</v>
      </c>
      <c r="S917" s="1">
        <f ca="1" t="shared" si="47"/>
        <v>0.5125</v>
      </c>
      <c r="T917" s="1">
        <f ca="1" t="shared" si="48"/>
        <v>0.435625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0.65</v>
      </c>
      <c r="R918" s="1">
        <f ca="1" t="shared" si="46"/>
        <v>0.65</v>
      </c>
      <c r="S918" s="1">
        <f ca="1" t="shared" si="47"/>
        <v>0.8125</v>
      </c>
      <c r="T918" s="1">
        <f ca="1" t="shared" si="48"/>
        <v>0.8125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1.09</v>
      </c>
      <c r="R919" s="1">
        <f ca="1" t="shared" si="46"/>
        <v>1.3625</v>
      </c>
      <c r="S919" s="1">
        <f ca="1" t="shared" si="47"/>
        <v>1.3625</v>
      </c>
      <c r="T919" s="1">
        <f ca="1" t="shared" si="48"/>
        <v>1.3625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1.02</v>
      </c>
      <c r="R920" s="1">
        <f ca="1" t="shared" si="46"/>
        <v>1.02</v>
      </c>
      <c r="S920" s="1">
        <f ca="1" t="shared" si="47"/>
        <v>1.02</v>
      </c>
      <c r="T920" s="1">
        <f ca="1" t="shared" si="48"/>
        <v>1.02</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1.09</v>
      </c>
      <c r="R921" s="1">
        <f ca="1" t="shared" si="46"/>
        <v>1.09</v>
      </c>
      <c r="S921" s="1">
        <f ca="1" t="shared" si="47"/>
        <v>1.3625</v>
      </c>
      <c r="T921" s="1">
        <f ca="1" t="shared" si="48"/>
        <v>1.3625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0.89</v>
      </c>
      <c r="R922" s="1">
        <f ca="1" t="shared" si="46"/>
        <v>0.89</v>
      </c>
      <c r="S922" s="1">
        <f ca="1" t="shared" si="47"/>
        <v>0.89</v>
      </c>
      <c r="T922" s="1">
        <f ca="1" t="shared" si="48"/>
        <v>0.89</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0.64</v>
      </c>
      <c r="R923" s="1">
        <f ca="1" t="shared" si="46"/>
        <v>0.8</v>
      </c>
      <c r="S923" s="1">
        <f ca="1" t="shared" si="47"/>
        <v>0.8</v>
      </c>
      <c r="T923" s="1">
        <f ca="1" t="shared" si="48"/>
        <v>0.8</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0.64</v>
      </c>
      <c r="R924" s="1">
        <f ca="1" t="shared" si="46"/>
        <v>0.64</v>
      </c>
      <c r="S924" s="1">
        <f ca="1" t="shared" si="47"/>
        <v>0.8</v>
      </c>
      <c r="T924" s="1">
        <f ca="1" t="shared" si="48"/>
        <v>0.68</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0.95</v>
      </c>
      <c r="R925" s="1">
        <f ca="1" t="shared" si="46"/>
        <v>1.1875</v>
      </c>
      <c r="S925" s="1">
        <f ca="1" t="shared" si="47"/>
        <v>1.484375</v>
      </c>
      <c r="T925" s="1">
        <f ca="1" t="shared" si="48"/>
        <v>1.26171875</v>
      </c>
      <c r="U925" s="1">
        <f>RANK(W925,W1:W1002,0)</f>
        <v>921</v>
      </c>
      <c r="V925" s="1">
        <v>921</v>
      </c>
      <c r="W925" s="1">
        <v>0.49</v>
      </c>
    </row>
    <row r="926" ht="15.75" customHeight="1" spans="1:23">
      <c r="A926" s="14" t="s">
        <v>4389</v>
      </c>
      <c r="B926" s="14" t="s">
        <v>4390</v>
      </c>
      <c r="C926" s="14" t="s">
        <v>100</v>
      </c>
      <c r="D926" s="14" t="s">
        <v>502</v>
      </c>
      <c r="E926" s="14" t="s">
        <v>4391</v>
      </c>
      <c r="F926" s="15"/>
      <c r="G926" s="14" t="s">
        <v>78</v>
      </c>
      <c r="H926" s="14" t="s">
        <v>131</v>
      </c>
      <c r="I926" s="14" t="s">
        <v>80</v>
      </c>
      <c r="J926" s="14" t="s">
        <v>93</v>
      </c>
      <c r="K926" s="18">
        <v>17</v>
      </c>
      <c r="L926" s="14" t="s">
        <v>4392</v>
      </c>
      <c r="M926" s="14" t="s">
        <v>3441</v>
      </c>
      <c r="N926" s="14" t="s">
        <v>96</v>
      </c>
      <c r="O926" s="14" t="s">
        <v>85</v>
      </c>
      <c r="P926" s="14" t="s">
        <v>101</v>
      </c>
      <c r="Q926" s="1">
        <f ca="1" t="shared" si="39"/>
        <v>0.8</v>
      </c>
      <c r="R926" s="1">
        <f ca="1" t="shared" si="46"/>
        <v>0.8</v>
      </c>
      <c r="S926" s="1">
        <f ca="1" t="shared" si="47"/>
        <v>1</v>
      </c>
      <c r="T926" s="1">
        <f ca="1" t="shared" si="48"/>
        <v>1</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0.44</v>
      </c>
      <c r="R927" s="1">
        <f ca="1" t="shared" si="46"/>
        <v>0.55</v>
      </c>
      <c r="S927" s="1">
        <f ca="1" t="shared" si="47"/>
        <v>0.6875</v>
      </c>
      <c r="T927" s="1">
        <f ca="1" t="shared" si="48"/>
        <v>0.584375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0.44</v>
      </c>
      <c r="R928" s="1">
        <f ca="1" t="shared" si="46"/>
        <v>0.55</v>
      </c>
      <c r="S928" s="1">
        <f ca="1" t="shared" si="47"/>
        <v>0.55</v>
      </c>
      <c r="T928" s="1">
        <f ca="1" t="shared" si="48"/>
        <v>0.4675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0.58</v>
      </c>
      <c r="R929" s="1">
        <f ca="1" t="shared" si="46"/>
        <v>0.58</v>
      </c>
      <c r="S929" s="1">
        <f ca="1" t="shared" si="47"/>
        <v>0.725</v>
      </c>
      <c r="T929" s="1">
        <f ca="1" t="shared" si="48"/>
        <v>0.61625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0.7</v>
      </c>
      <c r="R930" s="1">
        <f ca="1" t="shared" si="46"/>
        <v>0.7</v>
      </c>
      <c r="S930" s="1">
        <f ca="1" t="shared" si="47"/>
        <v>0.7</v>
      </c>
      <c r="T930" s="1">
        <f ca="1" t="shared" si="48"/>
        <v>0.7</v>
      </c>
      <c r="U930" s="1">
        <f>RANK(W930,W1:W1002,0)</f>
        <v>928</v>
      </c>
      <c r="V930" s="1">
        <v>928</v>
      </c>
      <c r="W930" s="1">
        <v>0.48</v>
      </c>
    </row>
    <row r="931" ht="15.75" customHeight="1" spans="1:23">
      <c r="A931" s="14" t="s">
        <v>4409</v>
      </c>
      <c r="B931" s="14" t="s">
        <v>4410</v>
      </c>
      <c r="C931" s="14" t="s">
        <v>100</v>
      </c>
      <c r="D931" s="14" t="s">
        <v>286</v>
      </c>
      <c r="E931" s="16">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0.57</v>
      </c>
      <c r="R931" s="1">
        <f ca="1" t="shared" si="46"/>
        <v>0.7125</v>
      </c>
      <c r="S931" s="1">
        <f ca="1" t="shared" si="47"/>
        <v>0.890625</v>
      </c>
      <c r="T931" s="1">
        <f ca="1" t="shared" si="48"/>
        <v>0.890625</v>
      </c>
      <c r="U931" s="1">
        <f>RANK(W931,W1:W1002,0)</f>
        <v>928</v>
      </c>
      <c r="V931" s="1">
        <v>928</v>
      </c>
      <c r="W931" s="1">
        <v>0.48</v>
      </c>
    </row>
    <row r="932" ht="15.75" customHeight="1" spans="1:23">
      <c r="A932" s="14" t="s">
        <v>4412</v>
      </c>
      <c r="B932" s="14" t="s">
        <v>4413</v>
      </c>
      <c r="C932" s="14" t="s">
        <v>100</v>
      </c>
      <c r="D932" s="14" t="s">
        <v>1179</v>
      </c>
      <c r="E932" s="14" t="s">
        <v>4414</v>
      </c>
      <c r="F932" s="15"/>
      <c r="G932" s="14" t="s">
        <v>78</v>
      </c>
      <c r="H932" s="14" t="s">
        <v>104</v>
      </c>
      <c r="I932" s="14" t="s">
        <v>80</v>
      </c>
      <c r="J932" s="14" t="s">
        <v>81</v>
      </c>
      <c r="K932" s="18">
        <v>13</v>
      </c>
      <c r="L932" s="14" t="s">
        <v>4415</v>
      </c>
      <c r="M932" s="14" t="s">
        <v>1869</v>
      </c>
      <c r="N932" s="14" t="s">
        <v>107</v>
      </c>
      <c r="O932" s="14" t="s">
        <v>85</v>
      </c>
      <c r="P932" s="14" t="s">
        <v>124</v>
      </c>
      <c r="Q932" s="1">
        <f ca="1" t="shared" si="39"/>
        <v>0.86</v>
      </c>
      <c r="R932" s="1">
        <f ca="1" t="shared" si="46"/>
        <v>1.075</v>
      </c>
      <c r="S932" s="1">
        <f ca="1" t="shared" si="47"/>
        <v>1.34375</v>
      </c>
      <c r="T932" s="1">
        <f ca="1" t="shared" si="48"/>
        <v>1.34375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0.57</v>
      </c>
      <c r="R933" s="1">
        <f ca="1" t="shared" si="46"/>
        <v>0.7125</v>
      </c>
      <c r="S933" s="1">
        <f ca="1" t="shared" si="47"/>
        <v>0.7125</v>
      </c>
      <c r="T933" s="1">
        <f ca="1" t="shared" si="48"/>
        <v>0.605625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0.72</v>
      </c>
      <c r="R934" s="1">
        <f ca="1" t="shared" si="46"/>
        <v>0.72</v>
      </c>
      <c r="S934" s="1">
        <f ca="1" t="shared" si="47"/>
        <v>0.9</v>
      </c>
      <c r="T934" s="1">
        <f ca="1" t="shared" si="48"/>
        <v>0.9</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0.87</v>
      </c>
      <c r="R935" s="1">
        <f ca="1" t="shared" si="46"/>
        <v>1.0875</v>
      </c>
      <c r="S935" s="1">
        <f ca="1" t="shared" si="47"/>
        <v>1.359375</v>
      </c>
      <c r="T935" s="1">
        <f ca="1" t="shared" si="48"/>
        <v>1.15546875</v>
      </c>
      <c r="U935" s="1">
        <f>RANK(W935,W1:W1002,0)</f>
        <v>930</v>
      </c>
      <c r="V935" s="1">
        <v>930</v>
      </c>
      <c r="W935" s="1">
        <v>0.478125</v>
      </c>
    </row>
    <row r="936" ht="15.75" customHeight="1" spans="1:23">
      <c r="A936" s="14" t="s">
        <v>4428</v>
      </c>
      <c r="B936" s="14" t="s">
        <v>4429</v>
      </c>
      <c r="C936" s="14" t="s">
        <v>74</v>
      </c>
      <c r="D936" s="14" t="s">
        <v>686</v>
      </c>
      <c r="E936" s="16">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0.87</v>
      </c>
      <c r="R936" s="1">
        <f ca="1" t="shared" si="46"/>
        <v>0.87</v>
      </c>
      <c r="S936" s="1">
        <f ca="1" t="shared" si="47"/>
        <v>0.87</v>
      </c>
      <c r="T936" s="1">
        <f ca="1" t="shared" si="48"/>
        <v>0.7395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0.69</v>
      </c>
      <c r="R937" s="1">
        <f ca="1" t="shared" si="46"/>
        <v>0.69</v>
      </c>
      <c r="S937" s="1">
        <f ca="1" t="shared" si="47"/>
        <v>0.69</v>
      </c>
      <c r="T937" s="1">
        <f ca="1" t="shared" si="48"/>
        <v>0.5865</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0.7</v>
      </c>
      <c r="R938" s="1">
        <f ca="1" t="shared" si="46"/>
        <v>0.875</v>
      </c>
      <c r="S938" s="1">
        <f ca="1" t="shared" si="47"/>
        <v>0.875</v>
      </c>
      <c r="T938" s="1">
        <f ca="1" t="shared" si="48"/>
        <v>0.74375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0.82</v>
      </c>
      <c r="R939" s="1">
        <f ca="1" t="shared" si="46"/>
        <v>1.025</v>
      </c>
      <c r="S939" s="1">
        <f ca="1" t="shared" si="47"/>
        <v>1.025</v>
      </c>
      <c r="T939" s="1">
        <f ca="1" t="shared" si="48"/>
        <v>1.025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1.09</v>
      </c>
      <c r="R940" s="1">
        <f ca="1" t="shared" si="46"/>
        <v>1.3625</v>
      </c>
      <c r="S940" s="1">
        <f ca="1" t="shared" si="47"/>
        <v>1.3625</v>
      </c>
      <c r="T940" s="1">
        <f ca="1" t="shared" si="48"/>
        <v>1.3625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0.7</v>
      </c>
      <c r="R941" s="1">
        <f ca="1" t="shared" si="46"/>
        <v>0.7</v>
      </c>
      <c r="S941" s="1">
        <f ca="1" t="shared" si="47"/>
        <v>0.7</v>
      </c>
      <c r="T941" s="1">
        <f ca="1" t="shared" si="48"/>
        <v>0.595</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0.76</v>
      </c>
      <c r="R942" s="1">
        <f ca="1" t="shared" si="46"/>
        <v>0.76</v>
      </c>
      <c r="S942" s="1">
        <f ca="1" t="shared" si="47"/>
        <v>0.95</v>
      </c>
      <c r="T942" s="1">
        <f ca="1" t="shared" si="48"/>
        <v>0.95</v>
      </c>
      <c r="U942" s="1">
        <f>RANK(W942,W1:W1002,0)</f>
        <v>939</v>
      </c>
      <c r="V942" s="1">
        <v>939</v>
      </c>
      <c r="W942" s="1">
        <v>0.4675</v>
      </c>
    </row>
    <row r="943" ht="15.75" customHeight="1" spans="1:23">
      <c r="A943" s="14" t="s">
        <v>4457</v>
      </c>
      <c r="B943" s="14" t="s">
        <v>4458</v>
      </c>
      <c r="C943" s="14" t="s">
        <v>100</v>
      </c>
      <c r="D943" s="14" t="s">
        <v>209</v>
      </c>
      <c r="E943" s="16">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0.83</v>
      </c>
      <c r="R943" s="1">
        <f ca="1" t="shared" si="46"/>
        <v>1.0375</v>
      </c>
      <c r="S943" s="1">
        <f ca="1" t="shared" si="47"/>
        <v>1.0375</v>
      </c>
      <c r="T943" s="1">
        <f ca="1" t="shared" si="48"/>
        <v>0.881875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0.98</v>
      </c>
      <c r="R944" s="1">
        <f ca="1" t="shared" si="46"/>
        <v>1.225</v>
      </c>
      <c r="S944" s="1">
        <f ca="1" t="shared" si="47"/>
        <v>1.225</v>
      </c>
      <c r="T944" s="1">
        <f ca="1" t="shared" si="48"/>
        <v>1.04125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0.76</v>
      </c>
      <c r="R945" s="1">
        <f ca="1" t="shared" si="46"/>
        <v>0.95</v>
      </c>
      <c r="S945" s="1">
        <f ca="1" t="shared" si="47"/>
        <v>0.95</v>
      </c>
      <c r="T945" s="1">
        <f ca="1" t="shared" si="48"/>
        <v>0.95</v>
      </c>
      <c r="U945" s="1">
        <f>RANK(W945,W1:W1002,0)</f>
        <v>939</v>
      </c>
      <c r="V945" s="1">
        <v>939</v>
      </c>
      <c r="W945" s="1">
        <v>0.4675</v>
      </c>
    </row>
    <row r="946" ht="15.75" customHeight="1" spans="1:23">
      <c r="A946" s="14" t="s">
        <v>4469</v>
      </c>
      <c r="B946" s="14" t="s">
        <v>4470</v>
      </c>
      <c r="C946" s="14" t="s">
        <v>74</v>
      </c>
      <c r="D946" s="14" t="s">
        <v>906</v>
      </c>
      <c r="E946" s="16">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1.08</v>
      </c>
      <c r="R946" s="1">
        <f ca="1" t="shared" si="46"/>
        <v>1.08</v>
      </c>
      <c r="S946" s="1">
        <f ca="1" t="shared" si="47"/>
        <v>1.35</v>
      </c>
      <c r="T946" s="1">
        <f ca="1" t="shared" si="48"/>
        <v>1.1475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0.62</v>
      </c>
      <c r="R947" s="1">
        <f ca="1" t="shared" si="46"/>
        <v>0.62</v>
      </c>
      <c r="S947" s="1">
        <f ca="1" t="shared" si="47"/>
        <v>0.775</v>
      </c>
      <c r="T947" s="1">
        <f ca="1" t="shared" si="48"/>
        <v>0.65875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0.75</v>
      </c>
      <c r="R948" s="1">
        <f ca="1" t="shared" si="46"/>
        <v>0.75</v>
      </c>
      <c r="S948" s="1">
        <f ca="1" t="shared" si="47"/>
        <v>0.75</v>
      </c>
      <c r="T948" s="1">
        <f ca="1" t="shared" si="48"/>
        <v>0.75</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1.08</v>
      </c>
      <c r="R949" s="1">
        <f ca="1" t="shared" si="46"/>
        <v>1.35</v>
      </c>
      <c r="S949" s="1">
        <f ca="1" t="shared" si="47"/>
        <v>1.6875</v>
      </c>
      <c r="T949" s="1">
        <f ca="1" t="shared" si="48"/>
        <v>1.6875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0.51</v>
      </c>
      <c r="R950" s="1">
        <f ca="1" t="shared" si="46"/>
        <v>0.51</v>
      </c>
      <c r="S950" s="1">
        <f ca="1" t="shared" si="47"/>
        <v>0.51</v>
      </c>
      <c r="T950" s="1">
        <f ca="1" t="shared" si="48"/>
        <v>0.4335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0.93</v>
      </c>
      <c r="R951" s="1">
        <f ca="1" t="shared" si="46"/>
        <v>1.1625</v>
      </c>
      <c r="S951" s="1">
        <f ca="1" t="shared" si="47"/>
        <v>1.453125</v>
      </c>
      <c r="T951" s="1">
        <f ca="1" t="shared" si="48"/>
        <v>1.453125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0.95</v>
      </c>
      <c r="R952" s="1">
        <f ca="1" t="shared" si="46"/>
        <v>0.95</v>
      </c>
      <c r="S952" s="1">
        <f ca="1" t="shared" si="47"/>
        <v>0.95</v>
      </c>
      <c r="T952" s="1">
        <f ca="1" t="shared" si="48"/>
        <v>0.95</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0.51</v>
      </c>
      <c r="R953" s="1">
        <f ca="1" t="shared" si="46"/>
        <v>0.51</v>
      </c>
      <c r="S953" s="1">
        <f ca="1" t="shared" si="47"/>
        <v>0.51</v>
      </c>
      <c r="T953" s="1">
        <f ca="1" t="shared" si="48"/>
        <v>0.4335</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0.69</v>
      </c>
      <c r="R954" s="1">
        <f ca="1" t="shared" si="46"/>
        <v>0.8625</v>
      </c>
      <c r="S954" s="1">
        <f ca="1" t="shared" si="47"/>
        <v>0.8625</v>
      </c>
      <c r="T954" s="1">
        <f ca="1" t="shared" si="48"/>
        <v>0.733125</v>
      </c>
      <c r="U954" s="1">
        <f>RANK(W954,W1:W1002,0)</f>
        <v>951</v>
      </c>
      <c r="V954" s="1">
        <v>951</v>
      </c>
      <c r="W954" s="1">
        <v>0.4505</v>
      </c>
    </row>
    <row r="955" ht="15.75" customHeight="1" spans="1:23">
      <c r="A955" s="14" t="s">
        <v>4504</v>
      </c>
      <c r="B955" s="15"/>
      <c r="C955" s="14" t="s">
        <v>100</v>
      </c>
      <c r="D955" s="14" t="s">
        <v>137</v>
      </c>
      <c r="E955" s="14" t="s">
        <v>4505</v>
      </c>
      <c r="F955" s="15"/>
      <c r="G955" s="14" t="s">
        <v>103</v>
      </c>
      <c r="H955" s="14" t="s">
        <v>79</v>
      </c>
      <c r="I955" s="14" t="s">
        <v>80</v>
      </c>
      <c r="J955" s="14" t="s">
        <v>93</v>
      </c>
      <c r="K955" s="18">
        <v>6</v>
      </c>
      <c r="L955" s="14" t="s">
        <v>4506</v>
      </c>
      <c r="M955" s="14" t="s">
        <v>846</v>
      </c>
      <c r="N955" s="14" t="s">
        <v>107</v>
      </c>
      <c r="O955" s="14" t="s">
        <v>85</v>
      </c>
      <c r="P955" s="14" t="s">
        <v>740</v>
      </c>
      <c r="Q955" s="1">
        <f ca="1" t="shared" si="39"/>
        <v>0.49</v>
      </c>
      <c r="R955" s="1">
        <f ca="1" t="shared" si="46"/>
        <v>0.49</v>
      </c>
      <c r="S955" s="1">
        <f ca="1" t="shared" si="47"/>
        <v>0.49</v>
      </c>
      <c r="T955" s="1">
        <f ca="1" t="shared" si="48"/>
        <v>0.4165</v>
      </c>
      <c r="U955" s="1">
        <f>RANK(W955,W1:W1002,0)</f>
        <v>951</v>
      </c>
      <c r="V955" s="1">
        <v>951</v>
      </c>
      <c r="W955" s="1">
        <v>0.4505</v>
      </c>
    </row>
    <row r="956" ht="15.75" customHeight="1" spans="1:23">
      <c r="A956" s="14" t="s">
        <v>4507</v>
      </c>
      <c r="B956" s="14" t="s">
        <v>4508</v>
      </c>
      <c r="C956" s="14" t="s">
        <v>100</v>
      </c>
      <c r="D956" s="14" t="s">
        <v>144</v>
      </c>
      <c r="E956" s="14" t="s">
        <v>4509</v>
      </c>
      <c r="F956" s="15"/>
      <c r="G956" s="14" t="s">
        <v>78</v>
      </c>
      <c r="H956" s="14" t="s">
        <v>79</v>
      </c>
      <c r="I956" s="14" t="s">
        <v>80</v>
      </c>
      <c r="J956" s="14" t="s">
        <v>81</v>
      </c>
      <c r="K956" s="18">
        <v>15</v>
      </c>
      <c r="L956" s="14" t="s">
        <v>4510</v>
      </c>
      <c r="M956" s="14" t="s">
        <v>4511</v>
      </c>
      <c r="N956" s="14" t="s">
        <v>96</v>
      </c>
      <c r="O956" s="14" t="s">
        <v>85</v>
      </c>
      <c r="P956" s="14" t="s">
        <v>97</v>
      </c>
      <c r="Q956" s="1">
        <f ca="1" t="shared" si="39"/>
        <v>0.94</v>
      </c>
      <c r="R956" s="1">
        <f ca="1" t="shared" si="46"/>
        <v>1.175</v>
      </c>
      <c r="S956" s="1">
        <f ca="1" t="shared" si="47"/>
        <v>1.46875</v>
      </c>
      <c r="T956" s="1">
        <f ca="1" t="shared" si="48"/>
        <v>1.2484375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0.69</v>
      </c>
      <c r="R957" s="1">
        <f ca="1" t="shared" si="46"/>
        <v>0.69</v>
      </c>
      <c r="S957" s="1">
        <f ca="1" t="shared" si="47"/>
        <v>0.8625</v>
      </c>
      <c r="T957" s="1">
        <f ca="1" t="shared" si="48"/>
        <v>0.8625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0.83</v>
      </c>
      <c r="R958" s="1">
        <f ca="1" t="shared" si="46"/>
        <v>1.0375</v>
      </c>
      <c r="S958" s="1">
        <f ca="1" t="shared" si="47"/>
        <v>1.0375</v>
      </c>
      <c r="T958" s="1">
        <f ca="1" t="shared" si="48"/>
        <v>0.881875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0.46</v>
      </c>
      <c r="R959" s="1">
        <f ca="1" t="shared" si="46"/>
        <v>0.575</v>
      </c>
      <c r="S959" s="1">
        <f ca="1" t="shared" si="47"/>
        <v>0.71875</v>
      </c>
      <c r="T959" s="1">
        <f ca="1" t="shared" si="48"/>
        <v>0.6109375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0.83</v>
      </c>
      <c r="R960" s="1">
        <f ca="1" t="shared" si="46"/>
        <v>1.0375</v>
      </c>
      <c r="S960" s="1">
        <f ca="1" t="shared" si="47"/>
        <v>1.296875</v>
      </c>
      <c r="T960" s="1">
        <f ca="1" t="shared" si="48"/>
        <v>1.10234375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0.93</v>
      </c>
      <c r="R961" s="1">
        <f ca="1" t="shared" si="46"/>
        <v>0.93</v>
      </c>
      <c r="S961" s="1">
        <f ca="1" t="shared" si="47"/>
        <v>0.93</v>
      </c>
      <c r="T961" s="1">
        <f ca="1" t="shared" si="48"/>
        <v>0.7905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0.65</v>
      </c>
      <c r="R962" s="1">
        <f ca="1" t="shared" si="46"/>
        <v>0.65</v>
      </c>
      <c r="S962" s="1">
        <f ca="1" t="shared" si="47"/>
        <v>0.65</v>
      </c>
      <c r="T962" s="1">
        <f ca="1" t="shared" si="48"/>
        <v>0.5525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0.72</v>
      </c>
      <c r="R963" s="1">
        <f ca="1" t="shared" ref="R963:R1002" si="49">Q963*(IF(J963="Yes",1.25,1))</f>
        <v>0.72</v>
      </c>
      <c r="S963" s="1">
        <f ca="1" t="shared" ref="S963:S1002" si="50">R963*(IF(OR(VALUE(P963)&gt;8,VALUE(D963)&gt;80),1.25,1))</f>
        <v>0.9</v>
      </c>
      <c r="T963" s="1">
        <f ca="1" t="shared" ref="T963:T1002" si="51">S963*(IF(H963="Mass Customer",0.85,1))</f>
        <v>0.765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0.72</v>
      </c>
      <c r="R964" s="1">
        <f ca="1" t="shared" si="49"/>
        <v>0.72</v>
      </c>
      <c r="S964" s="1">
        <f ca="1" t="shared" si="50"/>
        <v>0.72</v>
      </c>
      <c r="T964" s="1">
        <f ca="1" t="shared" si="51"/>
        <v>0.612</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0.68</v>
      </c>
      <c r="R965" s="1">
        <f ca="1" t="shared" si="49"/>
        <v>0.85</v>
      </c>
      <c r="S965" s="1">
        <f ca="1" t="shared" si="50"/>
        <v>1.0625</v>
      </c>
      <c r="T965" s="1">
        <f ca="1" t="shared" si="51"/>
        <v>1.0625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0.89</v>
      </c>
      <c r="R966" s="1">
        <f ca="1" t="shared" si="49"/>
        <v>1.1125</v>
      </c>
      <c r="S966" s="1">
        <f ca="1" t="shared" si="50"/>
        <v>1.1125</v>
      </c>
      <c r="T966" s="1">
        <f ca="1" t="shared" si="51"/>
        <v>0.945625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0.67</v>
      </c>
      <c r="R967" s="1">
        <f ca="1" t="shared" si="49"/>
        <v>0.8375</v>
      </c>
      <c r="S967" s="1">
        <f ca="1" t="shared" si="50"/>
        <v>1.046875</v>
      </c>
      <c r="T967" s="1">
        <f ca="1" t="shared" si="51"/>
        <v>0.88984375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0.67</v>
      </c>
      <c r="R968" s="1">
        <f ca="1" t="shared" si="49"/>
        <v>0.67</v>
      </c>
      <c r="S968" s="1">
        <f ca="1" t="shared" si="50"/>
        <v>0.67</v>
      </c>
      <c r="T968" s="1">
        <f ca="1" t="shared" si="51"/>
        <v>0.67</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0.96</v>
      </c>
      <c r="R969" s="1">
        <f ca="1" t="shared" si="49"/>
        <v>0.96</v>
      </c>
      <c r="S969" s="1">
        <f ca="1" t="shared" si="50"/>
        <v>0.96</v>
      </c>
      <c r="T969" s="1">
        <f ca="1" t="shared" si="51"/>
        <v>0.816</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0.8</v>
      </c>
      <c r="R970" s="1">
        <f ca="1" t="shared" si="49"/>
        <v>0.8</v>
      </c>
      <c r="S970" s="1">
        <f ca="1" t="shared" si="50"/>
        <v>1</v>
      </c>
      <c r="T970" s="1">
        <f ca="1" t="shared" si="51"/>
        <v>1</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1.02</v>
      </c>
      <c r="R971" s="1">
        <f ca="1" t="shared" si="49"/>
        <v>1.275</v>
      </c>
      <c r="S971" s="1">
        <f ca="1" t="shared" si="50"/>
        <v>1.275</v>
      </c>
      <c r="T971" s="1">
        <f ca="1" t="shared" si="51"/>
        <v>1.275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1.02</v>
      </c>
      <c r="R972" s="1">
        <f ca="1" t="shared" si="49"/>
        <v>1.275</v>
      </c>
      <c r="S972" s="1">
        <f ca="1" t="shared" si="50"/>
        <v>1.275</v>
      </c>
      <c r="T972" s="1">
        <f ca="1" t="shared" si="51"/>
        <v>1.275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0.58</v>
      </c>
      <c r="R973" s="1">
        <f ca="1" t="shared" si="49"/>
        <v>0.725</v>
      </c>
      <c r="S973" s="1">
        <f ca="1" t="shared" si="50"/>
        <v>0.90625</v>
      </c>
      <c r="T973" s="1">
        <f ca="1" t="shared" si="51"/>
        <v>0.90625</v>
      </c>
      <c r="U973" s="1">
        <f>RANK(W973,W1:W1002,0)</f>
        <v>967</v>
      </c>
      <c r="V973" s="1">
        <v>967</v>
      </c>
      <c r="W973" s="1">
        <v>0.435625</v>
      </c>
    </row>
    <row r="974" ht="15.75" customHeight="1" spans="1:23">
      <c r="A974" s="14" t="s">
        <v>4583</v>
      </c>
      <c r="B974" s="14" t="s">
        <v>4584</v>
      </c>
      <c r="C974" s="14" t="s">
        <v>100</v>
      </c>
      <c r="D974" s="14" t="s">
        <v>1931</v>
      </c>
      <c r="E974" s="14" t="s">
        <v>4585</v>
      </c>
      <c r="F974" s="15"/>
      <c r="G974" s="14" t="s">
        <v>250</v>
      </c>
      <c r="H974" s="14" t="s">
        <v>104</v>
      </c>
      <c r="I974" s="14" t="s">
        <v>80</v>
      </c>
      <c r="J974" s="14" t="s">
        <v>93</v>
      </c>
      <c r="K974" s="18">
        <v>10</v>
      </c>
      <c r="L974" s="14" t="s">
        <v>4586</v>
      </c>
      <c r="M974" s="14" t="s">
        <v>2404</v>
      </c>
      <c r="N974" s="14" t="s">
        <v>107</v>
      </c>
      <c r="O974" s="14" t="s">
        <v>85</v>
      </c>
      <c r="P974" s="14" t="s">
        <v>86</v>
      </c>
      <c r="Q974" s="1">
        <f ca="1" t="shared" si="39"/>
        <v>0.7</v>
      </c>
      <c r="R974" s="1">
        <f ca="1" t="shared" si="49"/>
        <v>0.7</v>
      </c>
      <c r="S974" s="1">
        <f ca="1" t="shared" si="50"/>
        <v>0.7</v>
      </c>
      <c r="T974" s="1">
        <f ca="1" t="shared" si="51"/>
        <v>0.7</v>
      </c>
      <c r="U974" s="1">
        <f>RANK(W974,W1:W1002,0)</f>
        <v>972</v>
      </c>
      <c r="V974" s="1">
        <v>972</v>
      </c>
      <c r="W974" s="1">
        <v>0.43</v>
      </c>
    </row>
    <row r="975" ht="15.75" customHeight="1" spans="1:23">
      <c r="A975" s="14" t="s">
        <v>4587</v>
      </c>
      <c r="B975" s="14" t="s">
        <v>4588</v>
      </c>
      <c r="C975" s="14" t="s">
        <v>74</v>
      </c>
      <c r="D975" s="14" t="s">
        <v>532</v>
      </c>
      <c r="E975" s="14" t="s">
        <v>4589</v>
      </c>
      <c r="F975" s="15"/>
      <c r="G975" s="14" t="s">
        <v>191</v>
      </c>
      <c r="H975" s="14" t="s">
        <v>79</v>
      </c>
      <c r="I975" s="14" t="s">
        <v>80</v>
      </c>
      <c r="J975" s="14" t="s">
        <v>81</v>
      </c>
      <c r="K975" s="18">
        <v>11</v>
      </c>
      <c r="L975" s="14" t="s">
        <v>4590</v>
      </c>
      <c r="M975" s="14" t="s">
        <v>4591</v>
      </c>
      <c r="N975" s="14" t="s">
        <v>96</v>
      </c>
      <c r="O975" s="14" t="s">
        <v>85</v>
      </c>
      <c r="P975" s="14" t="s">
        <v>101</v>
      </c>
      <c r="Q975" s="1">
        <f ca="1" t="shared" si="39"/>
        <v>0.68</v>
      </c>
      <c r="R975" s="1">
        <f ca="1" t="shared" si="49"/>
        <v>0.85</v>
      </c>
      <c r="S975" s="1">
        <f ca="1" t="shared" si="50"/>
        <v>1.0625</v>
      </c>
      <c r="T975" s="1">
        <f ca="1" t="shared" si="51"/>
        <v>0.903125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0.78</v>
      </c>
      <c r="R976" s="1">
        <f ca="1" t="shared" si="49"/>
        <v>0.975</v>
      </c>
      <c r="S976" s="1">
        <f ca="1" t="shared" si="50"/>
        <v>0.975</v>
      </c>
      <c r="T976" s="1">
        <f ca="1" t="shared" si="51"/>
        <v>0.82875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0.72</v>
      </c>
      <c r="R977" s="1">
        <f ca="1" t="shared" si="49"/>
        <v>0.9</v>
      </c>
      <c r="S977" s="1">
        <f ca="1" t="shared" si="50"/>
        <v>1.125</v>
      </c>
      <c r="T977" s="1">
        <f ca="1" t="shared" si="51"/>
        <v>1.125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0.58</v>
      </c>
      <c r="R978" s="1">
        <f ca="1" t="shared" si="49"/>
        <v>0.725</v>
      </c>
      <c r="S978" s="1">
        <f ca="1" t="shared" si="50"/>
        <v>0.725</v>
      </c>
      <c r="T978" s="1">
        <f ca="1" t="shared" si="51"/>
        <v>0.725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0.9</v>
      </c>
      <c r="R979" s="1">
        <f ca="1" t="shared" si="49"/>
        <v>1.125</v>
      </c>
      <c r="S979" s="1">
        <f ca="1" t="shared" si="50"/>
        <v>1.40625</v>
      </c>
      <c r="T979" s="1">
        <f ca="1" t="shared" si="51"/>
        <v>1.1953125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1.1</v>
      </c>
      <c r="R980" s="1">
        <f ca="1" t="shared" si="49"/>
        <v>1.1</v>
      </c>
      <c r="S980" s="1">
        <f ca="1" t="shared" si="50"/>
        <v>1.375</v>
      </c>
      <c r="T980" s="1">
        <f ca="1" t="shared" si="51"/>
        <v>1.16875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0.82</v>
      </c>
      <c r="R981" s="1">
        <f ca="1" t="shared" si="49"/>
        <v>1.025</v>
      </c>
      <c r="S981" s="1">
        <f ca="1" t="shared" si="50"/>
        <v>1.025</v>
      </c>
      <c r="T981" s="1">
        <f ca="1" t="shared" si="51"/>
        <v>0.87125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0.78</v>
      </c>
      <c r="R982" s="1">
        <f ca="1" t="shared" si="49"/>
        <v>0.975</v>
      </c>
      <c r="S982" s="1">
        <f ca="1" t="shared" si="50"/>
        <v>1.21875</v>
      </c>
      <c r="T982" s="1">
        <f ca="1" t="shared" si="51"/>
        <v>1.0359375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1.06</v>
      </c>
      <c r="R983" s="1">
        <f ca="1" t="shared" si="49"/>
        <v>1.325</v>
      </c>
      <c r="S983" s="1">
        <f ca="1" t="shared" si="50"/>
        <v>1.325</v>
      </c>
      <c r="T983" s="1">
        <f ca="1" t="shared" si="51"/>
        <v>1.12625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0.8</v>
      </c>
      <c r="R984" s="1">
        <f ca="1" t="shared" si="49"/>
        <v>1</v>
      </c>
      <c r="S984" s="1">
        <f ca="1" t="shared" si="50"/>
        <v>1.25</v>
      </c>
      <c r="T984" s="1">
        <f ca="1" t="shared" si="51"/>
        <v>1.25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0.83</v>
      </c>
      <c r="R985" s="1">
        <f ca="1" t="shared" si="49"/>
        <v>0.83</v>
      </c>
      <c r="S985" s="1">
        <f ca="1" t="shared" si="50"/>
        <v>0.83</v>
      </c>
      <c r="T985" s="1">
        <f ca="1" t="shared" si="51"/>
        <v>0.7055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0.81</v>
      </c>
      <c r="R986" s="1">
        <f ca="1" t="shared" si="49"/>
        <v>0.81</v>
      </c>
      <c r="S986" s="1">
        <f ca="1" t="shared" si="50"/>
        <v>1.0125</v>
      </c>
      <c r="T986" s="1">
        <f ca="1" t="shared" si="51"/>
        <v>0.860625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1.1</v>
      </c>
      <c r="R987" s="1">
        <f ca="1" t="shared" si="49"/>
        <v>1.375</v>
      </c>
      <c r="S987" s="1">
        <f ca="1" t="shared" si="50"/>
        <v>1.71875</v>
      </c>
      <c r="T987" s="1">
        <f ca="1" t="shared" si="51"/>
        <v>1.71875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1.03</v>
      </c>
      <c r="R988" s="1">
        <f ca="1" t="shared" si="49"/>
        <v>1.03</v>
      </c>
      <c r="S988" s="1">
        <f ca="1" t="shared" si="50"/>
        <v>1.2875</v>
      </c>
      <c r="T988" s="1">
        <f ca="1" t="shared" si="51"/>
        <v>1.094375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0.62</v>
      </c>
      <c r="R989" s="1">
        <f ca="1" t="shared" si="49"/>
        <v>0.775</v>
      </c>
      <c r="S989" s="1">
        <f ca="1" t="shared" si="50"/>
        <v>0.775</v>
      </c>
      <c r="T989" s="1">
        <f ca="1" t="shared" si="51"/>
        <v>0.65875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0.8</v>
      </c>
      <c r="R990" s="1">
        <f ca="1" t="shared" si="49"/>
        <v>0.8</v>
      </c>
      <c r="S990" s="1">
        <f ca="1" t="shared" si="50"/>
        <v>0.8</v>
      </c>
      <c r="T990" s="1">
        <f ca="1" t="shared" si="51"/>
        <v>0.68</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1.07</v>
      </c>
      <c r="R991" s="1">
        <f ca="1" t="shared" si="49"/>
        <v>1.3375</v>
      </c>
      <c r="S991" s="1">
        <f ca="1" t="shared" si="50"/>
        <v>1.3375</v>
      </c>
      <c r="T991" s="1">
        <f ca="1" t="shared" si="51"/>
        <v>1.136875</v>
      </c>
      <c r="U991" s="1">
        <f>RANK(W991,W1:W1002,0)</f>
        <v>988</v>
      </c>
      <c r="V991" s="1">
        <v>988</v>
      </c>
      <c r="W991" s="1">
        <v>0.3995</v>
      </c>
    </row>
    <row r="992" ht="15.75" customHeight="1" spans="1:23">
      <c r="A992" s="14" t="s">
        <v>4657</v>
      </c>
      <c r="B992" s="14" t="s">
        <v>4658</v>
      </c>
      <c r="C992" s="14" t="s">
        <v>100</v>
      </c>
      <c r="D992" s="14" t="s">
        <v>216</v>
      </c>
      <c r="E992" s="14" t="s">
        <v>4659</v>
      </c>
      <c r="F992" s="15"/>
      <c r="G992" s="14" t="s">
        <v>78</v>
      </c>
      <c r="H992" s="14" t="s">
        <v>131</v>
      </c>
      <c r="I992" s="14" t="s">
        <v>80</v>
      </c>
      <c r="J992" s="14" t="s">
        <v>81</v>
      </c>
      <c r="K992" s="18">
        <v>11</v>
      </c>
      <c r="L992" s="14" t="s">
        <v>4660</v>
      </c>
      <c r="M992" s="14" t="s">
        <v>3929</v>
      </c>
      <c r="N992" s="14" t="s">
        <v>96</v>
      </c>
      <c r="O992" s="14" t="s">
        <v>85</v>
      </c>
      <c r="P992" s="14" t="s">
        <v>178</v>
      </c>
      <c r="Q992" s="1">
        <f ca="1" t="shared" si="39"/>
        <v>0.93</v>
      </c>
      <c r="R992" s="1">
        <f ca="1" t="shared" si="49"/>
        <v>1.1625</v>
      </c>
      <c r="S992" s="1">
        <f ca="1" t="shared" si="50"/>
        <v>1.453125</v>
      </c>
      <c r="T992" s="1">
        <f ca="1" t="shared" si="51"/>
        <v>1.453125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0.45</v>
      </c>
      <c r="R993" s="1">
        <f ca="1" t="shared" si="49"/>
        <v>0.5625</v>
      </c>
      <c r="S993" s="1">
        <f ca="1" t="shared" si="50"/>
        <v>0.5625</v>
      </c>
      <c r="T993" s="1">
        <f ca="1" t="shared" si="51"/>
        <v>0.478125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1.03</v>
      </c>
      <c r="R994" s="1">
        <f ca="1" t="shared" si="49"/>
        <v>1.2875</v>
      </c>
      <c r="S994" s="1">
        <f ca="1" t="shared" si="50"/>
        <v>1.2875</v>
      </c>
      <c r="T994" s="1">
        <f ca="1" t="shared" si="51"/>
        <v>1.094375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0.99</v>
      </c>
      <c r="R995" s="1">
        <f ca="1" t="shared" si="49"/>
        <v>1.2375</v>
      </c>
      <c r="S995" s="1">
        <f ca="1" t="shared" si="50"/>
        <v>1.2375</v>
      </c>
      <c r="T995" s="1">
        <f ca="1" t="shared" si="51"/>
        <v>1.051875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0.78</v>
      </c>
      <c r="R996" s="1">
        <f ca="1" t="shared" si="49"/>
        <v>0.975</v>
      </c>
      <c r="S996" s="1">
        <f ca="1" t="shared" si="50"/>
        <v>0.975</v>
      </c>
      <c r="T996" s="1">
        <f ca="1" t="shared" si="51"/>
        <v>0.82875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0.94</v>
      </c>
      <c r="R997" s="1">
        <f ca="1" t="shared" si="49"/>
        <v>0.94</v>
      </c>
      <c r="S997" s="1">
        <f ca="1" t="shared" si="50"/>
        <v>1.175</v>
      </c>
      <c r="T997" s="1">
        <f ca="1" t="shared" si="51"/>
        <v>0.99875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0.45</v>
      </c>
      <c r="R998" s="1">
        <f ca="1" t="shared" si="49"/>
        <v>0.45</v>
      </c>
      <c r="S998" s="1">
        <f ca="1" t="shared" si="50"/>
        <v>0.45</v>
      </c>
      <c r="T998" s="1">
        <f ca="1" t="shared" si="51"/>
        <v>0.45</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1.04</v>
      </c>
      <c r="R999" s="1">
        <f ca="1" t="shared" si="49"/>
        <v>1.04</v>
      </c>
      <c r="S999" s="1">
        <f ca="1" t="shared" si="50"/>
        <v>1.3</v>
      </c>
      <c r="T999" s="1">
        <f ca="1" t="shared" si="51"/>
        <v>1.105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0.61</v>
      </c>
      <c r="R1000" s="1">
        <f ca="1" t="shared" si="49"/>
        <v>0.7625</v>
      </c>
      <c r="S1000" s="1">
        <f ca="1" t="shared" si="50"/>
        <v>0.7625</v>
      </c>
      <c r="T1000" s="1">
        <f ca="1" t="shared" si="51"/>
        <v>0.7625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0.93</v>
      </c>
      <c r="R1001" s="1">
        <f ca="1" t="shared" si="49"/>
        <v>1.1625</v>
      </c>
      <c r="S1001" s="1">
        <f ca="1" t="shared" si="50"/>
        <v>1.1625</v>
      </c>
      <c r="T1001" s="1">
        <f ca="1" t="shared" si="51"/>
        <v>0.988125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0.78</v>
      </c>
      <c r="R1002" s="1">
        <f ca="1" t="shared" si="49"/>
        <v>0.975</v>
      </c>
      <c r="S1002" s="1">
        <f ca="1" t="shared" si="50"/>
        <v>1.21875</v>
      </c>
      <c r="T1002" s="1">
        <f ca="1" t="shared" si="51"/>
        <v>1.0359375</v>
      </c>
      <c r="U1002" s="1">
        <f>RANK(W1002,W1:W1002,0)</f>
        <v>1000</v>
      </c>
      <c r="V1002" s="1">
        <v>1000</v>
      </c>
      <c r="W1002" s="1">
        <v>0.34</v>
      </c>
    </row>
  </sheetData>
  <autoFilter ref="A1:W1002">
    <extLst/>
  </autoFilter>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mkalbani</cp:lastModifiedBy>
  <dcterms:created xsi:type="dcterms:W3CDTF">2023-06-07T22:34:18Z</dcterms:created>
  <dcterms:modified xsi:type="dcterms:W3CDTF">2023-06-07T23:34:32Z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1033-5.1.0.7912</vt:lpwstr>
  </property>
</Properties>
</file>