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67" documentId="8_{C79704B1-6EF8-4BF6-B9D2-C5206CB8F3FC}" xr6:coauthVersionLast="47" xr6:coauthVersionMax="47" xr10:uidLastSave="{35D360BB-E913-4324-BCAF-BD90EFF4B076}"/>
  <bookViews>
    <workbookView xWindow="-120" yWindow="-120" windowWidth="29040" windowHeight="15720" xr2:uid="{BE605537-F1CC-4DB3-A202-4FB09B75760C}"/>
  </bookViews>
  <sheets>
    <sheet name="Challenge8" sheetId="1" r:id="rId1"/>
  </sheets>
  <definedNames>
    <definedName name="ExternalData_1" localSheetId="0" hidden="1">Challenge8!$G$2:$G$4</definedName>
    <definedName name="rngStart">Challenge8!$B$2:$E$16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  <c r="J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3C39FA-2C61-4D82-94B7-3EF4C74CD39B}" keepAlive="1" name="Zapytanie — linkedInSolution" description="Połączenie z zapytaniem „linkedInSolution” w skoroszycie." type="5" refreshedVersion="0" background="1">
    <dbPr connection="Provider=Microsoft.Mashup.OleDb.1;Data Source=$Workbook$;Location=linkedInSolution;Extended Properties=&quot;&quot;" command="SELECT * FROM [linkedInSolution]"/>
  </connection>
  <connection id="2" xr16:uid="{3E5B1942-E621-4BAD-81F7-3F5BD39BC646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<sst xmlns="http://schemas.openxmlformats.org/spreadsheetml/2006/main" count="22" uniqueCount="18">
  <si>
    <t>Tuesday</t>
  </si>
  <si>
    <t>Name</t>
  </si>
  <si>
    <t>Arrival</t>
  </si>
  <si>
    <t>Lee</t>
  </si>
  <si>
    <t>Bonita</t>
  </si>
  <si>
    <t>Clarence</t>
  </si>
  <si>
    <t>Wayne</t>
  </si>
  <si>
    <t>Garland</t>
  </si>
  <si>
    <t>J. C.</t>
  </si>
  <si>
    <t>Hugh</t>
  </si>
  <si>
    <t>Dobney</t>
  </si>
  <si>
    <t>Anais</t>
  </si>
  <si>
    <t>Helene</t>
  </si>
  <si>
    <t>Luca</t>
  </si>
  <si>
    <t>Irina</t>
  </si>
  <si>
    <t>Patricia</t>
  </si>
  <si>
    <t>Justine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</si>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</sst>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[$-F400]h:mm:ss\ AM/PM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1" defaultTableStyle="TableStyleMedium2" defaultPivotStyle="PivotStyleLight16">
    <tableStyle name="Invisible" pivot="0" table="0" count="0" xr9:uid="{B6FF5FBE-4525-4E47-AA8A-813A3E681D1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800026E-E125-44CB-964E-728B31F52D0F}" autoFormatId="16" applyNumberFormats="0" applyBorderFormats="0" applyFontFormats="0" applyPatternFormats="0" applyAlignmentFormats="0" applyWidthHeightFormats="0">
  <queryTableRefresh nextId="2">
    <queryTableFields count="1">
      <queryTableField id="1" name="Nam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96E47E-68C0-4658-B889-B4ED16DA7DE8}" name="tblSolution" displayName="tblSolution" ref="G2:G4" tableType="queryTable" totalsRowShown="0">
  <autoFilter ref="G2:G4" xr:uid="{CF96E47E-68C0-4658-B889-B4ED16DA7DE8}"/>
  <tableColumns count="1">
    <tableColumn id="1" xr3:uid="{F7C99AEA-B528-4FF7-92D4-161C14BEF14E}" uniqueName="1" name="Name" queryTableField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8D642-0B5C-445F-A3B6-DEA6DED2FB01}">
  <dimension ref="B2:L16"/>
  <sheetViews>
    <sheetView tabSelected="1" workbookViewId="0">
      <selection activeCell="P8" sqref="P8"/>
    </sheetView>
  </sheetViews>
  <sheetFormatPr defaultRowHeight="15" x14ac:dyDescent="0.25"/>
  <cols>
    <col min="7" max="7" width="8.7109375" bestFit="1" customWidth="1"/>
  </cols>
  <sheetData>
    <row r="2" spans="2:12" x14ac:dyDescent="0.25">
      <c r="B2" t="s">
        <v>0</v>
      </c>
      <c r="C2" s="2">
        <v>0.375</v>
      </c>
      <c r="D2" t="s">
        <v>1</v>
      </c>
      <c r="E2" t="s">
        <v>2</v>
      </c>
      <c r="G2" t="s">
        <v>1</v>
      </c>
      <c r="L2" t="str" cm="1">
        <f t="array" ref="L2:L4">_xlfn.LET(
_xlpm.names, D3:D16,
_xlpm.arrivals, E3:E16,
_xlpm.schedules, _xlfn.SCAN(C2, C3:C16, _xlfn.LAMBDA(_xlpm.state,_xlpm.curr, IF(_xlpm.curr = "", _xlpm.state, _xlpm.curr))),
_xlpm.res, _xlfn.VSTACK("Name", _xlfn._xlws.FILTER(_xlpm.names, _xlpm.arrivals &gt;= _xlpm.schedules + TIME(0, 9, 0))),
_xlpm.res)</f>
        <v>Name</v>
      </c>
    </row>
    <row r="3" spans="2:12" x14ac:dyDescent="0.25">
      <c r="D3" t="s">
        <v>3</v>
      </c>
      <c r="E3" s="2">
        <v>0.36388888888888887</v>
      </c>
      <c r="G3" t="s">
        <v>5</v>
      </c>
      <c r="L3" t="str">
        <v>Clarence</v>
      </c>
    </row>
    <row r="4" spans="2:12" x14ac:dyDescent="0.25">
      <c r="D4" t="s">
        <v>4</v>
      </c>
      <c r="E4" s="2">
        <v>0.37638888888888888</v>
      </c>
      <c r="G4" t="s">
        <v>7</v>
      </c>
      <c r="L4" t="str">
        <v>Garland</v>
      </c>
    </row>
    <row r="5" spans="2:12" x14ac:dyDescent="0.25">
      <c r="D5" t="s">
        <v>5</v>
      </c>
      <c r="E5" s="2">
        <v>0.39930555555555558</v>
      </c>
    </row>
    <row r="6" spans="2:12" x14ac:dyDescent="0.25">
      <c r="D6" t="s">
        <v>6</v>
      </c>
      <c r="E6" s="2">
        <v>0.37152777777777779</v>
      </c>
    </row>
    <row r="7" spans="2:12" x14ac:dyDescent="0.25">
      <c r="B7" t="s">
        <v>0</v>
      </c>
      <c r="C7" s="2">
        <v>0.58333333333333337</v>
      </c>
      <c r="D7" t="s">
        <v>7</v>
      </c>
      <c r="E7" s="2">
        <v>0.59652777777777777</v>
      </c>
    </row>
    <row r="8" spans="2:12" x14ac:dyDescent="0.25">
      <c r="D8" t="s">
        <v>8</v>
      </c>
      <c r="E8" s="2">
        <v>0.5444444444444444</v>
      </c>
    </row>
    <row r="9" spans="2:12" x14ac:dyDescent="0.25">
      <c r="D9" t="s">
        <v>9</v>
      </c>
      <c r="E9" s="2">
        <v>0.56736111111111109</v>
      </c>
    </row>
    <row r="10" spans="2:12" x14ac:dyDescent="0.25">
      <c r="D10" t="s">
        <v>10</v>
      </c>
      <c r="E10" s="2">
        <v>0.5854166666666667</v>
      </c>
      <c r="G10" s="1">
        <v>0.41666666666666669</v>
      </c>
      <c r="H10" s="1">
        <v>0.375</v>
      </c>
      <c r="J10" s="3">
        <f>MOD(H10-G10, 1) * 24</f>
        <v>23</v>
      </c>
    </row>
    <row r="11" spans="2:12" x14ac:dyDescent="0.25">
      <c r="B11" t="s">
        <v>17</v>
      </c>
      <c r="C11" s="2">
        <v>0.5625</v>
      </c>
      <c r="D11" t="s">
        <v>11</v>
      </c>
      <c r="E11" s="2">
        <v>0.55347222222222225</v>
      </c>
    </row>
    <row r="12" spans="2:12" x14ac:dyDescent="0.25">
      <c r="D12" t="s">
        <v>12</v>
      </c>
      <c r="E12" s="2">
        <v>0.5625</v>
      </c>
    </row>
    <row r="13" spans="2:12" x14ac:dyDescent="0.25">
      <c r="D13" t="s">
        <v>13</v>
      </c>
      <c r="E13" s="2">
        <v>0.53749999999999998</v>
      </c>
    </row>
    <row r="14" spans="2:12" x14ac:dyDescent="0.25">
      <c r="D14" t="s">
        <v>14</v>
      </c>
      <c r="E14" s="2">
        <v>0.55972222222222223</v>
      </c>
    </row>
    <row r="15" spans="2:12" x14ac:dyDescent="0.25">
      <c r="D15" t="s">
        <v>15</v>
      </c>
      <c r="E15" s="2">
        <v>0.54236111111111107</v>
      </c>
    </row>
    <row r="16" spans="2:12" x14ac:dyDescent="0.25">
      <c r="D16" t="s">
        <v>16</v>
      </c>
      <c r="E16" s="2">
        <v>0.55694444444444446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6ED21E-D625-4DFF-88F3-752A1DBFC6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Challenge8</vt:lpstr>
      <vt:lpstr>rngStart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Kopczyński</dc:creator>
  <cp:lastModifiedBy>Maciej Kopczyński</cp:lastModifiedBy>
  <dcterms:created xsi:type="dcterms:W3CDTF">2025-08-20T07:13:22Z</dcterms:created>
  <dcterms:modified xsi:type="dcterms:W3CDTF">2025-08-20T07:38:28Z</dcterms:modified>
</cp:coreProperties>
</file>