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10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60" documentId="8_{F37D6976-8199-4241-8603-A8DE887414B9}" xr6:coauthVersionLast="47" xr6:coauthVersionMax="47" xr10:uidLastSave="{4477DD27-0199-4A3D-B75B-67D0528D0A15}"/>
  <bookViews>
    <workbookView xWindow="-120" yWindow="-120" windowWidth="29040" windowHeight="15720" activeTab="1" xr2:uid="{00000000-000D-0000-FFFF-FFFF00000000}"/>
  </bookViews>
  <sheets>
    <sheet name="287" sheetId="1" r:id="rId1"/>
    <sheet name="Solution" sheetId="2" r:id="rId2"/>
  </sheets>
  <definedNames>
    <definedName name="ExternalData_1" localSheetId="1" hidden="1">Solution!$B$5:$E$9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" i="2" l="1" a="1"/>
  <c r="L5" i="2" s="1"/>
  <c r="Q5" i="2" s="1" a="1"/>
  <c r="Q5" i="2" s="1"/>
  <c r="G5" i="2" a="1"/>
  <c r="G5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0734BD-1215-44E8-BA56-93A988B0B621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<sst xmlns="http://schemas.openxmlformats.org/spreadsheetml/2006/main" count="33" uniqueCount="13">
  <si>
    <t>Medal Table</t>
  </si>
  <si>
    <t>Country</t>
  </si>
  <si>
    <t>Country Code</t>
  </si>
  <si>
    <t>Total Points</t>
  </si>
  <si>
    <t>Rank</t>
  </si>
  <si>
    <t>England</t>
  </si>
  <si>
    <t>Denmark</t>
  </si>
  <si>
    <t>DA</t>
  </si>
  <si>
    <t>UK</t>
  </si>
  <si>
    <t>Australia</t>
  </si>
  <si>
    <t>AU</t>
  </si>
  <si>
    <t>Canada</t>
  </si>
  <si>
    <t>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</si>
</sst>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58B09C"/>
        <bgColor indexed="64"/>
      </patternFill>
    </fill>
  </fills>
  <borders count="8">
    <border>
      <left/>
      <right/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/>
      <top style="thin">
        <color theme="5"/>
      </top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6">
    <xf numFmtId="0" fontId="0" fillId="0" borderId="0" xfId="0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0" fillId="0" borderId="7" xfId="0" applyBorder="1"/>
    <xf numFmtId="0" fontId="2" fillId="2" borderId="0" xfId="0" applyFont="1" applyFill="1" applyBorder="1"/>
    <xf numFmtId="0" fontId="1" fillId="0" borderId="0" xfId="1" applyFill="1">
      <alignment vertical="center"/>
    </xf>
  </cellXfs>
  <cellStyles count="2">
    <cellStyle name="Normalny" xfId="0" builtinId="0"/>
    <cellStyle name="Normalny 2" xfId="1" xr:uid="{5DA55D62-134E-4F51-AF6B-0885B2910597}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BF263F62-ED6F-4A18-AF33-76F4E71B149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546100</xdr:colOff>
      <xdr:row>0</xdr:row>
      <xdr:rowOff>0</xdr:rowOff>
    </xdr:from>
    <xdr:to>
      <xdr:col>10</xdr:col>
      <xdr:colOff>408217</xdr:colOff>
      <xdr:row>54</xdr:row>
      <xdr:rowOff>114300</xdr:rowOff>
    </xdr:to>
    <xdr:pic>
      <xdr:nvPicPr>
        <xdr:cNvPr id="3" name="Picture 2" descr="Businessman hand on forehead">
          <a:extLst>
            <a:ext uri="{FF2B5EF4-FFF2-40B4-BE49-F238E27FC236}">
              <a16:creationId xmlns:a16="http://schemas.microsoft.com/office/drawing/2014/main" id="{ADDC628D-E056-421E-12CB-E53562E2E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0950" y="0"/>
          <a:ext cx="4262667" cy="10058400"/>
        </a:xfrm>
        <a:prstGeom prst="rect">
          <a:avLst/>
        </a:prstGeom>
      </xdr:spPr>
    </xdr:pic>
    <xdr:clientData/>
  </xdr:twoCellAnchor>
  <xdr:twoCellAnchor>
    <xdr:from>
      <xdr:col>0</xdr:col>
      <xdr:colOff>107950</xdr:colOff>
      <xdr:row>9</xdr:row>
      <xdr:rowOff>38100</xdr:rowOff>
    </xdr:from>
    <xdr:to>
      <xdr:col>7</xdr:col>
      <xdr:colOff>247650</xdr:colOff>
      <xdr:row>23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20E990A-77C2-2904-C318-78286DBB3504}"/>
            </a:ext>
          </a:extLst>
        </xdr:cNvPr>
        <xdr:cNvSpPr/>
      </xdr:nvSpPr>
      <xdr:spPr>
        <a:xfrm>
          <a:off x="107950" y="1695450"/>
          <a:ext cx="4686300" cy="2641600"/>
        </a:xfrm>
        <a:prstGeom prst="cloudCallout">
          <a:avLst>
            <a:gd name="adj1" fmla="val 40278"/>
            <a:gd name="adj2" fmla="val -8900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country and country code along with total points. First number beneath a country is Gold medal, 2nd number is Silver medal and 3rd number is Bronze medal. Gold has a weight of 3, Silver has 2 and Bronze has 1. </a:t>
          </a:r>
        </a:p>
        <a:p>
          <a:pPr algn="l"/>
          <a:r>
            <a:rPr lang="en-IN" sz="1200" b="1"/>
            <a:t>Rank the country on the basis of total points in descending order with country in ascending order.</a:t>
          </a:r>
        </a:p>
      </xdr:txBody>
    </xdr:sp>
    <xdr:clientData/>
  </xdr:twoCellAnchor>
  <xdr:twoCellAnchor editAs="oneCell">
    <xdr:from>
      <xdr:col>6</xdr:col>
      <xdr:colOff>393700</xdr:colOff>
      <xdr:row>17</xdr:row>
      <xdr:rowOff>82550</xdr:rowOff>
    </xdr:from>
    <xdr:to>
      <xdr:col>8</xdr:col>
      <xdr:colOff>311150</xdr:colOff>
      <xdr:row>19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CF1F5D-636A-455B-B841-C29D74A8B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33070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9241681-04C1-4748-9177-7F9A96018120}" autoFormatId="16" applyNumberFormats="0" applyBorderFormats="0" applyFontFormats="0" applyPatternFormats="0" applyAlignmentFormats="0" applyWidthHeightFormats="0">
  <queryTableRefresh nextId="6">
    <queryTableFields count="4">
      <queryTableField id="1" name="Country" tableColumnId="1"/>
      <queryTableField id="2" name="Country Code" tableColumnId="2"/>
      <queryTableField id="4" name="Total Points" tableColumnId="4"/>
      <queryTableField id="3" name="Rank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0D3C70-450F-499E-8050-423A12B29521}" name="tblStart" displayName="tblStart" ref="A1:A21" totalsRowShown="0" headerRowDxfId="0" tableBorderDxfId="2">
  <autoFilter ref="A1:A21" xr:uid="{B30D3C70-450F-499E-8050-423A12B29521}"/>
  <tableColumns count="1">
    <tableColumn id="1" xr3:uid="{8F1E4BCF-F572-4640-B9E1-F58FA7AC5F1A}" name="Medal Table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B5167D-6402-4594-8245-D6CB3AF84B13}" name="tblSolution" displayName="tblSolution" ref="B5:E9" tableType="queryTable" totalsRowShown="0" headerRowCellStyle="Normalny 2" dataCellStyle="Normalny 2">
  <autoFilter ref="B5:E9" xr:uid="{C3B5167D-6402-4594-8245-D6CB3AF84B13}"/>
  <tableColumns count="4">
    <tableColumn id="1" xr3:uid="{BCCDE59E-C1ED-4E4F-8212-38D7045DB807}" uniqueName="1" name="Country" queryTableFieldId="1" dataCellStyle="Normalny 2"/>
    <tableColumn id="2" xr3:uid="{574E1FE4-7C7A-44B8-86DB-C480664B2B93}" uniqueName="2" name="Country Code" queryTableFieldId="2" dataCellStyle="Normalny 2"/>
    <tableColumn id="4" xr3:uid="{9C2C2506-F658-4B64-915B-609FD4CC90A1}" uniqueName="4" name="Total Points" queryTableFieldId="4" dataCellStyle="Normalny 2"/>
    <tableColumn id="3" xr3:uid="{CA09F046-BF96-44E4-B0D8-37A2A74F99E7}" uniqueName="3" name="Rank" queryTableFieldId="3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672" row="1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A165DB8-9575-4D3C-8D8C-F2DD283C398E}">
  <we:reference id="wa200003696" version="1.3.0.0" store="pl-PL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1AE56298-7E7E-4B34-B8FE-C5207A01786B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1"/>
  <sheetViews>
    <sheetView workbookViewId="0">
      <selection sqref="A1:A21"/>
    </sheetView>
  </sheetViews>
  <sheetFormatPr defaultRowHeight="15" x14ac:dyDescent="0.25"/>
  <cols>
    <col min="1" max="1" width="14.140625" customWidth="1"/>
    <col min="3" max="3" width="8.42578125" bestFit="1" customWidth="1"/>
    <col min="4" max="4" width="12.28515625" bestFit="1" customWidth="1"/>
    <col min="5" max="5" width="10.85546875" bestFit="1" customWidth="1"/>
    <col min="6" max="6" width="5" bestFit="1" customWidth="1"/>
  </cols>
  <sheetData>
    <row r="1" spans="1:6" x14ac:dyDescent="0.25">
      <c r="A1" s="14" t="s">
        <v>0</v>
      </c>
      <c r="C1" s="1" t="s">
        <v>1</v>
      </c>
      <c r="D1" s="2" t="s">
        <v>2</v>
      </c>
      <c r="E1" s="2" t="s">
        <v>3</v>
      </c>
      <c r="F1" s="3" t="s">
        <v>4</v>
      </c>
    </row>
    <row r="2" spans="1:6" x14ac:dyDescent="0.25">
      <c r="A2" s="13" t="s">
        <v>5</v>
      </c>
      <c r="C2" s="4" t="s">
        <v>6</v>
      </c>
      <c r="D2" s="5" t="s">
        <v>7</v>
      </c>
      <c r="E2" s="5">
        <v>98</v>
      </c>
      <c r="F2" s="6">
        <v>1</v>
      </c>
    </row>
    <row r="3" spans="1:6" x14ac:dyDescent="0.25">
      <c r="A3" s="13" t="s">
        <v>8</v>
      </c>
      <c r="C3" s="4" t="s">
        <v>9</v>
      </c>
      <c r="D3" s="5" t="s">
        <v>10</v>
      </c>
      <c r="E3" s="5">
        <v>77</v>
      </c>
      <c r="F3" s="6">
        <v>2</v>
      </c>
    </row>
    <row r="4" spans="1:6" x14ac:dyDescent="0.25">
      <c r="A4" s="13">
        <v>10</v>
      </c>
      <c r="C4" s="4" t="s">
        <v>5</v>
      </c>
      <c r="D4" s="5" t="s">
        <v>8</v>
      </c>
      <c r="E4" s="5">
        <v>77</v>
      </c>
      <c r="F4" s="6">
        <v>2</v>
      </c>
    </row>
    <row r="5" spans="1:6" x14ac:dyDescent="0.25">
      <c r="A5" s="13">
        <v>12</v>
      </c>
      <c r="C5" s="7" t="s">
        <v>11</v>
      </c>
      <c r="D5" s="8" t="s">
        <v>12</v>
      </c>
      <c r="E5" s="8">
        <v>71</v>
      </c>
      <c r="F5" s="9">
        <v>3</v>
      </c>
    </row>
    <row r="6" spans="1:6" x14ac:dyDescent="0.25">
      <c r="A6" s="13">
        <v>23</v>
      </c>
    </row>
    <row r="7" spans="1:6" x14ac:dyDescent="0.25">
      <c r="A7" s="13" t="s">
        <v>9</v>
      </c>
    </row>
    <row r="8" spans="1:6" x14ac:dyDescent="0.25">
      <c r="A8" s="13" t="s">
        <v>10</v>
      </c>
    </row>
    <row r="9" spans="1:6" x14ac:dyDescent="0.25">
      <c r="A9" s="13">
        <v>9</v>
      </c>
    </row>
    <row r="10" spans="1:6" x14ac:dyDescent="0.25">
      <c r="A10" s="13">
        <v>16</v>
      </c>
    </row>
    <row r="11" spans="1:6" x14ac:dyDescent="0.25">
      <c r="A11" s="13">
        <v>18</v>
      </c>
    </row>
    <row r="12" spans="1:6" x14ac:dyDescent="0.25">
      <c r="A12" s="13" t="s">
        <v>11</v>
      </c>
    </row>
    <row r="13" spans="1:6" x14ac:dyDescent="0.25">
      <c r="A13" s="13" t="s">
        <v>12</v>
      </c>
    </row>
    <row r="14" spans="1:6" x14ac:dyDescent="0.25">
      <c r="A14" s="13">
        <v>13</v>
      </c>
    </row>
    <row r="15" spans="1:6" x14ac:dyDescent="0.25">
      <c r="A15" s="13">
        <v>12</v>
      </c>
    </row>
    <row r="16" spans="1:6" x14ac:dyDescent="0.25">
      <c r="A16" s="13">
        <v>8</v>
      </c>
    </row>
    <row r="17" spans="1:1" x14ac:dyDescent="0.25">
      <c r="A17" s="13" t="s">
        <v>6</v>
      </c>
    </row>
    <row r="18" spans="1:1" x14ac:dyDescent="0.25">
      <c r="A18" s="13" t="s">
        <v>7</v>
      </c>
    </row>
    <row r="19" spans="1:1" x14ac:dyDescent="0.25">
      <c r="A19" s="13">
        <v>12</v>
      </c>
    </row>
    <row r="20" spans="1:1" x14ac:dyDescent="0.25">
      <c r="A20" s="13">
        <v>16</v>
      </c>
    </row>
    <row r="21" spans="1:1" x14ac:dyDescent="0.25">
      <c r="A21" s="13">
        <v>30</v>
      </c>
    </row>
  </sheetData>
  <sortState xmlns:xlrd2="http://schemas.microsoft.com/office/spreadsheetml/2017/richdata2" ref="C2:E5">
    <sortCondition descending="1" ref="E2:E5"/>
    <sortCondition ref="C2:C5"/>
  </sortState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54CA7-2542-4F98-A1F1-C08CA681ACA0}">
  <dimension ref="B1:T16"/>
  <sheetViews>
    <sheetView showGridLines="0" tabSelected="1" topLeftCell="D1" workbookViewId="0">
      <selection activeCell="T12" sqref="T12"/>
    </sheetView>
  </sheetViews>
  <sheetFormatPr defaultRowHeight="15" x14ac:dyDescent="0.25"/>
  <cols>
    <col min="1" max="1" width="9.140625" style="10"/>
    <col min="2" max="2" width="10.28515625" style="10" bestFit="1" customWidth="1"/>
    <col min="3" max="3" width="15.42578125" style="10" bestFit="1" customWidth="1"/>
    <col min="4" max="4" width="13.7109375" style="10" bestFit="1" customWidth="1"/>
    <col min="5" max="5" width="7.5703125" style="10" customWidth="1"/>
    <col min="6" max="7" width="9.140625" style="10"/>
    <col min="8" max="10" width="9.140625" style="10" customWidth="1"/>
    <col min="11" max="16384" width="9.140625" style="10"/>
  </cols>
  <sheetData>
    <row r="1" spans="2:20" s="12" customFormat="1" ht="7.5" customHeight="1" x14ac:dyDescent="0.25"/>
    <row r="2" spans="2:20" s="12" customFormat="1" ht="7.5" customHeight="1" x14ac:dyDescent="0.25"/>
    <row r="3" spans="2:20" ht="15" customHeight="1" x14ac:dyDescent="0.25"/>
    <row r="4" spans="2:20" ht="15" customHeight="1" x14ac:dyDescent="0.25">
      <c r="H4" s="11"/>
      <c r="I4" s="11"/>
      <c r="J4" s="11"/>
    </row>
    <row r="5" spans="2:20" x14ac:dyDescent="0.25">
      <c r="B5" s="15" t="s">
        <v>1</v>
      </c>
      <c r="C5" s="15" t="s">
        <v>2</v>
      </c>
      <c r="D5" t="s">
        <v>3</v>
      </c>
      <c r="E5" s="15" t="s">
        <v>4</v>
      </c>
      <c r="G5" s="10" t="b" cm="1">
        <f t="array" ref="G5:J9">tblSolution[#All]='287'!C1:F5</f>
        <v>1</v>
      </c>
      <c r="H5" s="11" t="b">
        <v>1</v>
      </c>
      <c r="I5" s="11" t="b">
        <v>1</v>
      </c>
      <c r="J5" s="11" t="b">
        <v>1</v>
      </c>
      <c r="L5" s="10" t="str" cm="1">
        <f t="array" ref="L5:O9">_xlfn.LET(_xlpm._pivot, _xlfn.WRAPROWS(tblStart[Medal Table], 5), _xlpm._totals, _xlfn.BYROW(_xlfn.DROP(_xlpm._pivot, , 2) * {3,2,1}, _xleta.SUM), _xlpm._ranks, _xlfn.XMATCH(_xlpm._totals, _xlfn.UNIQUE(_xlfn._xlws.SORT(_xlpm._totals, 1, -1)), 0), _xlpm._combined, _xlfn.HSTACK(_xlfn.TAKE(_xlpm._pivot, , 2), _xlpm._totals, _xlpm._ranks), _xlpm._sorted, _xlfn._xlws.SORT(_xlpm._combined, {4;1}, {1;1}), _xlpm._result, _xlfn.VSTACK({"Country","Country Code","Total Points","Rank"}, _xlpm._sorted), _xlpm._result)</f>
        <v>Country</v>
      </c>
      <c r="M5" s="10" t="str">
        <v>Country Code</v>
      </c>
      <c r="N5" s="10" t="str">
        <v>Total Points</v>
      </c>
      <c r="O5" s="10" t="str">
        <v>Rank</v>
      </c>
      <c r="Q5" s="10" t="b" cm="1">
        <f t="array" ref="Q5:T9">_xlfn.ANCHORARRAY(L5)='287'!C1:F5</f>
        <v>1</v>
      </c>
      <c r="R5" s="10" t="b">
        <v>1</v>
      </c>
      <c r="S5" s="10" t="b">
        <v>1</v>
      </c>
      <c r="T5" s="10" t="b">
        <v>1</v>
      </c>
    </row>
    <row r="6" spans="2:20" x14ac:dyDescent="0.25">
      <c r="B6" t="s">
        <v>6</v>
      </c>
      <c r="C6" t="s">
        <v>7</v>
      </c>
      <c r="D6">
        <v>98</v>
      </c>
      <c r="E6">
        <v>1</v>
      </c>
      <c r="G6" s="10" t="b">
        <v>1</v>
      </c>
      <c r="H6" s="11" t="b">
        <v>1</v>
      </c>
      <c r="I6" s="11" t="b">
        <v>1</v>
      </c>
      <c r="J6" s="11" t="b">
        <v>1</v>
      </c>
      <c r="L6" s="10" t="str">
        <v>Denmark</v>
      </c>
      <c r="M6" s="10" t="str">
        <v>DA</v>
      </c>
      <c r="N6" s="10">
        <v>98</v>
      </c>
      <c r="O6" s="10">
        <v>1</v>
      </c>
      <c r="Q6" s="10" t="b">
        <v>1</v>
      </c>
      <c r="R6" s="10" t="b">
        <v>1</v>
      </c>
      <c r="S6" s="10" t="b">
        <v>1</v>
      </c>
      <c r="T6" s="10" t="b">
        <v>1</v>
      </c>
    </row>
    <row r="7" spans="2:20" x14ac:dyDescent="0.25">
      <c r="B7" t="s">
        <v>9</v>
      </c>
      <c r="C7" t="s">
        <v>10</v>
      </c>
      <c r="D7">
        <v>77</v>
      </c>
      <c r="E7">
        <v>2</v>
      </c>
      <c r="G7" s="10" t="b">
        <v>1</v>
      </c>
      <c r="H7" s="11" t="b">
        <v>1</v>
      </c>
      <c r="I7" s="11" t="b">
        <v>1</v>
      </c>
      <c r="J7" s="11" t="b">
        <v>1</v>
      </c>
      <c r="L7" s="10" t="str">
        <v>Australia</v>
      </c>
      <c r="M7" s="10" t="str">
        <v>AU</v>
      </c>
      <c r="N7" s="10">
        <v>77</v>
      </c>
      <c r="O7" s="10">
        <v>2</v>
      </c>
      <c r="Q7" s="10" t="b">
        <v>1</v>
      </c>
      <c r="R7" s="10" t="b">
        <v>1</v>
      </c>
      <c r="S7" s="10" t="b">
        <v>1</v>
      </c>
      <c r="T7" s="10" t="b">
        <v>1</v>
      </c>
    </row>
    <row r="8" spans="2:20" x14ac:dyDescent="0.25">
      <c r="B8" t="s">
        <v>5</v>
      </c>
      <c r="C8" t="s">
        <v>8</v>
      </c>
      <c r="D8">
        <v>77</v>
      </c>
      <c r="E8">
        <v>2</v>
      </c>
      <c r="G8" s="10" t="b">
        <v>1</v>
      </c>
      <c r="H8" s="11" t="b">
        <v>1</v>
      </c>
      <c r="I8" s="11" t="b">
        <v>1</v>
      </c>
      <c r="J8" s="11" t="b">
        <v>1</v>
      </c>
      <c r="L8" s="10" t="str">
        <v>England</v>
      </c>
      <c r="M8" s="10" t="str">
        <v>UK</v>
      </c>
      <c r="N8" s="10">
        <v>77</v>
      </c>
      <c r="O8" s="10">
        <v>2</v>
      </c>
      <c r="Q8" s="10" t="b">
        <v>1</v>
      </c>
      <c r="R8" s="10" t="b">
        <v>1</v>
      </c>
      <c r="S8" s="10" t="b">
        <v>1</v>
      </c>
      <c r="T8" s="10" t="b">
        <v>1</v>
      </c>
    </row>
    <row r="9" spans="2:20" x14ac:dyDescent="0.25">
      <c r="B9" t="s">
        <v>11</v>
      </c>
      <c r="C9" t="s">
        <v>12</v>
      </c>
      <c r="D9">
        <v>71</v>
      </c>
      <c r="E9">
        <v>3</v>
      </c>
      <c r="G9" s="10" t="b">
        <v>1</v>
      </c>
      <c r="H9" s="11" t="b">
        <v>1</v>
      </c>
      <c r="I9" s="11" t="b">
        <v>1</v>
      </c>
      <c r="J9" s="11" t="b">
        <v>1</v>
      </c>
      <c r="L9" s="10" t="str">
        <v>Canada</v>
      </c>
      <c r="M9" s="10" t="str">
        <v>CA</v>
      </c>
      <c r="N9" s="10">
        <v>71</v>
      </c>
      <c r="O9" s="10">
        <v>3</v>
      </c>
      <c r="Q9" s="10" t="b">
        <v>1</v>
      </c>
      <c r="R9" s="10" t="b">
        <v>1</v>
      </c>
      <c r="S9" s="10" t="b">
        <v>1</v>
      </c>
      <c r="T9" s="10" t="b">
        <v>1</v>
      </c>
    </row>
    <row r="10" spans="2:20" ht="15" customHeight="1" x14ac:dyDescent="0.25"/>
    <row r="11" spans="2:20" ht="15" customHeight="1" x14ac:dyDescent="0.25"/>
    <row r="12" spans="2:20" ht="15" customHeight="1" x14ac:dyDescent="0.25"/>
    <row r="13" spans="2:20" ht="15" customHeight="1" x14ac:dyDescent="0.25"/>
    <row r="14" spans="2:20" ht="15" customHeight="1" x14ac:dyDescent="0.25"/>
    <row r="15" spans="2:20" ht="15" customHeight="1" x14ac:dyDescent="0.25"/>
    <row r="16" spans="2:20" ht="15" customHeight="1" x14ac:dyDescent="0.25"/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egBCASIALAAiAGkAcwBDAHUAcgByAGUAbgBjAHkAUwB5AG0AYgBvAGwATABlAGEAZAAiADoAZgBhAGwAcwBlACwAIgBpAHMAQwB1AHIAcgBlAG4AYwB5AFMAZQBwAEIAeQBTAHAAYQBjAGUAIgA6AHQAcgB1AGUALAAiAHIAbwB3AEwAZQB0AHQAZQByACIAOgAiAFcAIgAsACIAYwBvAGwAdQBtAG4ATABlAHQAdABlAHIAIgA6ACIASwAiACwAIgByAGMATABlAGYAdABCAHIAYQBjAGsAZQB0ACIAOgAiAFsAIgAsACIAcgBjAFIAaQBnAGgAdABCAHIAYQBjAGsAZQB0ACIAOgAiAF0AIgAsACIAcwB0AGEAdABlAG0AZQBuAHQAUwBlAHAAYQByAGEAdABvAHIAIgA6ACIAOwA7ACIALAAiAGwAbwBjAGEAbABlAE4AYQBtAGUAIgA6ACIAcABsAC0AcABsACIAfQB9AA==</AFEJSONBlob>
</file>

<file path=customXml/itemProps1.xml><?xml version="1.0" encoding="utf-8"?>
<ds:datastoreItem xmlns:ds="http://schemas.openxmlformats.org/officeDocument/2006/customXml" ds:itemID="{3D457424-2750-4648-ADB4-3C9D7A195C3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1AE56298-7E7E-4B34-B8FE-C5207A01786B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287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2025-05-17T06:26:35Z</dcterms:modified>
  <cp:category/>
  <cp:contentStatus/>
</cp:coreProperties>
</file>