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73" documentId="13_ncr:1_{D6F667BE-A83A-475A-B40F-111843930E36}" xr6:coauthVersionLast="47" xr6:coauthVersionMax="47" xr10:uidLastSave="{CEE44C37-C771-4B3D-871B-4F34C6AD2E1E}"/>
  <bookViews>
    <workbookView xWindow="-120" yWindow="-120" windowWidth="51840" windowHeight="21120" activeTab="1" xr2:uid="{00000000-000D-0000-FFFF-FFFF00000000}"/>
  </bookViews>
  <sheets>
    <sheet name="243" sheetId="1" r:id="rId1"/>
    <sheet name="Solution" sheetId="2" r:id="rId2"/>
  </sheets>
  <definedNames>
    <definedName name="_xlnm._FilterDatabase" localSheetId="0" hidden="1">'243'!$A$1:$B$16</definedName>
    <definedName name="ExternalData_1" localSheetId="1" hidden="1">Solution!$B$4:$C$9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2" l="1" a="1"/>
  <c r="B13" i="2" s="1"/>
  <c r="E13" i="2" s="1" a="1"/>
  <c r="E13" i="2" s="1"/>
  <c r="F18" i="1" a="1"/>
  <c r="F18" i="1" s="1"/>
  <c r="J10" i="1" a="1"/>
  <c r="J10" i="1" s="1"/>
  <c r="E4" i="2" a="1"/>
  <c r="E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A76D8F-F8D4-44F6-98F2-F96B01DA4E13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<sst xmlns="http://schemas.openxmlformats.org/spreadsheetml/2006/main" count="23" uniqueCount="11">
  <si>
    <t>Question</t>
  </si>
  <si>
    <t xml:space="preserve">Result </t>
  </si>
  <si>
    <t>Staff ID</t>
  </si>
  <si>
    <t>Age</t>
  </si>
  <si>
    <t>Age Group</t>
  </si>
  <si>
    <t>Count</t>
  </si>
  <si>
    <t>[30-40)</t>
  </si>
  <si>
    <t>[40-50)</t>
  </si>
  <si>
    <t>[50-60)</t>
  </si>
  <si>
    <t>&gt;60</t>
  </si>
  <si>
    <t>&lt;30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</si>
</sst>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Gill Sans MT"/>
      <family val="2"/>
      <scheme val="minor"/>
    </font>
    <font>
      <sz val="11"/>
      <color theme="1"/>
      <name val="Gill Sans MT"/>
      <family val="2"/>
      <charset val="238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  <font>
      <b/>
      <sz val="11"/>
      <color theme="0"/>
      <name val="Gill Sans MT"/>
      <family val="1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58B09C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1">
    <xf numFmtId="0" fontId="0" fillId="0" borderId="0" xfId="0"/>
    <xf numFmtId="14" fontId="0" fillId="0" borderId="0" xfId="0" applyNumberForma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4" fontId="3" fillId="0" borderId="0" xfId="0" applyNumberFormat="1" applyFont="1"/>
    <xf numFmtId="4" fontId="0" fillId="0" borderId="0" xfId="0" applyNumberFormat="1"/>
    <xf numFmtId="4" fontId="3" fillId="0" borderId="0" xfId="0" applyNumberFormat="1" applyFont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14" fontId="3" fillId="3" borderId="7" xfId="0" applyNumberFormat="1" applyFont="1" applyFill="1" applyBorder="1" applyAlignment="1">
      <alignment horizontal="center"/>
    </xf>
    <xf numFmtId="3" fontId="3" fillId="4" borderId="8" xfId="0" applyNumberFormat="1" applyFont="1" applyFill="1" applyBorder="1" applyAlignment="1">
      <alignment horizontal="center"/>
    </xf>
    <xf numFmtId="3" fontId="3" fillId="4" borderId="9" xfId="0" applyNumberFormat="1" applyFont="1" applyFill="1" applyBorder="1" applyAlignment="1">
      <alignment horizontal="center"/>
    </xf>
    <xf numFmtId="3" fontId="3" fillId="5" borderId="8" xfId="0" applyNumberFormat="1" applyFont="1" applyFill="1" applyBorder="1" applyAlignment="1">
      <alignment horizontal="center"/>
    </xf>
    <xf numFmtId="3" fontId="3" fillId="5" borderId="9" xfId="0" applyNumberFormat="1" applyFont="1" applyFill="1" applyBorder="1" applyAlignment="1">
      <alignment horizontal="center"/>
    </xf>
    <xf numFmtId="3" fontId="3" fillId="6" borderId="8" xfId="0" applyNumberFormat="1" applyFont="1" applyFill="1" applyBorder="1" applyAlignment="1">
      <alignment horizontal="center"/>
    </xf>
    <xf numFmtId="3" fontId="3" fillId="6" borderId="9" xfId="0" applyNumberFormat="1" applyFont="1" applyFill="1" applyBorder="1" applyAlignment="1">
      <alignment horizontal="center"/>
    </xf>
    <xf numFmtId="3" fontId="3" fillId="4" borderId="2" xfId="0" applyNumberFormat="1" applyFont="1" applyFill="1" applyBorder="1" applyAlignment="1">
      <alignment horizontal="center"/>
    </xf>
    <xf numFmtId="3" fontId="3" fillId="4" borderId="4" xfId="0" applyNumberFormat="1" applyFont="1" applyFill="1" applyBorder="1" applyAlignment="1">
      <alignment horizontal="center"/>
    </xf>
    <xf numFmtId="3" fontId="3" fillId="5" borderId="2" xfId="0" applyNumberFormat="1" applyFont="1" applyFill="1" applyBorder="1" applyAlignment="1">
      <alignment horizontal="center"/>
    </xf>
    <xf numFmtId="3" fontId="3" fillId="5" borderId="4" xfId="0" applyNumberFormat="1" applyFont="1" applyFill="1" applyBorder="1" applyAlignment="1">
      <alignment horizontal="center"/>
    </xf>
    <xf numFmtId="3" fontId="3" fillId="6" borderId="2" xfId="0" applyNumberFormat="1" applyFont="1" applyFill="1" applyBorder="1" applyAlignment="1">
      <alignment horizontal="center"/>
    </xf>
    <xf numFmtId="3" fontId="3" fillId="6" borderId="4" xfId="0" applyNumberFormat="1" applyFont="1" applyFill="1" applyBorder="1" applyAlignment="1">
      <alignment horizontal="center"/>
    </xf>
    <xf numFmtId="9" fontId="3" fillId="0" borderId="2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9" fontId="3" fillId="0" borderId="12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3" fontId="3" fillId="0" borderId="8" xfId="0" applyNumberFormat="1" applyFont="1" applyBorder="1" applyAlignment="1">
      <alignment horizontal="center"/>
    </xf>
    <xf numFmtId="3" fontId="3" fillId="4" borderId="10" xfId="0" applyNumberFormat="1" applyFont="1" applyFill="1" applyBorder="1" applyAlignment="1">
      <alignment horizontal="center"/>
    </xf>
    <xf numFmtId="3" fontId="3" fillId="0" borderId="9" xfId="0" applyNumberFormat="1" applyFont="1" applyBorder="1" applyAlignment="1">
      <alignment horizontal="center"/>
    </xf>
    <xf numFmtId="3" fontId="3" fillId="4" borderId="11" xfId="0" applyNumberFormat="1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0" fontId="1" fillId="7" borderId="0" xfId="1" applyFill="1">
      <alignment vertical="center"/>
    </xf>
    <xf numFmtId="0" fontId="1" fillId="0" borderId="0" xfId="1" applyFill="1">
      <alignment vertical="center"/>
    </xf>
    <xf numFmtId="3" fontId="3" fillId="0" borderId="4" xfId="0" applyNumberFormat="1" applyFont="1" applyBorder="1" applyAlignment="1">
      <alignment horizontal="center"/>
    </xf>
    <xf numFmtId="3" fontId="3" fillId="4" borderId="13" xfId="0" applyNumberFormat="1" applyFont="1" applyFill="1" applyBorder="1" applyAlignment="1">
      <alignment horizontal="center"/>
    </xf>
  </cellXfs>
  <cellStyles count="2">
    <cellStyle name="Normalny" xfId="0" builtinId="0"/>
    <cellStyle name="Normalny 2" xfId="1" xr:uid="{D9105F91-0746-4D26-9E18-D95700CE8186}"/>
  </cellStyles>
  <dxfs count="7"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top style="hair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</dxfs>
  <tableStyles count="1" defaultTableStyle="TableStyleMedium2" defaultPivotStyle="PivotStyleLight16">
    <tableStyle name="Invisible" pivot="0" table="0" count="0" xr9:uid="{9B1DFCDD-B9D5-45C5-9560-1B2B69DB459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166075</xdr:colOff>
      <xdr:row>0</xdr:row>
      <xdr:rowOff>1</xdr:rowOff>
    </xdr:from>
    <xdr:to>
      <xdr:col>4</xdr:col>
      <xdr:colOff>727807</xdr:colOff>
      <xdr:row>13</xdr:row>
      <xdr:rowOff>29308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224940" y="1"/>
          <a:ext cx="3133482" cy="2886807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243: Custom Grouping!</a:t>
          </a:r>
        </a:p>
        <a:p>
          <a:pPr algn="ctr"/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Question table includes Staff IDs and their ages. Group the ages and count the number of staff in each of the following age groups.</a:t>
          </a:r>
        </a:p>
        <a:p>
          <a:pPr algn="ctr"/>
          <a:endParaRPr lang="en-AU" sz="1400" b="1" baseline="0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&lt;30</a:t>
          </a:r>
        </a:p>
        <a:p>
          <a:pPr algn="ctr"/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[30-40)</a:t>
          </a:r>
        </a:p>
        <a:p>
          <a:pPr algn="ctr"/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[40-50)</a:t>
          </a:r>
        </a:p>
        <a:p>
          <a:pPr algn="ctr"/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[50-60)</a:t>
          </a:r>
        </a:p>
        <a:p>
          <a:pPr algn="ctr"/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&gt;60</a:t>
          </a:r>
        </a:p>
        <a:p>
          <a:pPr algn="ctr"/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1E13115-2981-4F2A-B15E-08ED141C031A}" autoFormatId="16" applyNumberFormats="0" applyBorderFormats="0" applyFontFormats="0" applyPatternFormats="0" applyAlignmentFormats="0" applyWidthHeightFormats="0">
  <queryTableRefresh nextId="3">
    <queryTableFields count="2">
      <queryTableField id="1" name="Age Group" tableColumnId="1"/>
      <queryTableField id="2" name="Count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96CD06-B598-450E-939E-EE4BC80C8411}" name="tblStart" displayName="tblStart" ref="B2:C16" totalsRowShown="0" headerRowDxfId="6" dataDxfId="4" headerRowBorderDxfId="5" tableBorderDxfId="3" totalsRowBorderDxfId="2">
  <autoFilter ref="B2:C16" xr:uid="{7B96CD06-B598-450E-939E-EE4BC80C8411}"/>
  <sortState xmlns:xlrd2="http://schemas.microsoft.com/office/spreadsheetml/2017/richdata2" ref="B3:C16">
    <sortCondition ref="B7:B16"/>
  </sortState>
  <tableColumns count="2">
    <tableColumn id="1" xr3:uid="{AFA6EC5C-E768-4F78-BFC9-C9DC523FA10B}" name="Staff ID" dataDxfId="1"/>
    <tableColumn id="2" xr3:uid="{5FEBF41B-23D4-4BAD-8F80-4BD4B6567516}" name="Age" dataDxfId="0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D763C1-629C-4426-860F-86AB8D679C91}" name="tblSolution" displayName="tblSolution" ref="B4:C9" tableType="queryTable" totalsRowShown="0" headerRowCellStyle="Normalny 2" dataCellStyle="Normalny 2">
  <autoFilter ref="B4:C9" xr:uid="{60D763C1-629C-4426-860F-86AB8D679C91}"/>
  <tableColumns count="2">
    <tableColumn id="1" xr3:uid="{CD60CB41-0D26-43CC-BC61-643A0F83DEFA}" uniqueName="1" name="Age Group" queryTableFieldId="1" dataCellStyle="Normalny 2"/>
    <tableColumn id="2" xr3:uid="{9F87F7C0-5B10-4BCF-B7F3-D35FD5E7A315}" uniqueName="2" name="Count" queryTableFieldId="2" dataCellStyle="Normalny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zoomScale="130" zoomScaleNormal="130" workbookViewId="0">
      <selection activeCell="I10" sqref="I10"/>
    </sheetView>
  </sheetViews>
  <sheetFormatPr defaultRowHeight="17.25" x14ac:dyDescent="0.35"/>
  <cols>
    <col min="1" max="1" width="6.75" customWidth="1"/>
    <col min="2" max="2" width="10.625" style="3" customWidth="1"/>
    <col min="3" max="3" width="9.625" customWidth="1"/>
    <col min="4" max="4" width="33.75" customWidth="1"/>
    <col min="5" max="5" width="11.125" customWidth="1"/>
    <col min="6" max="6" width="10" style="4" customWidth="1"/>
    <col min="7" max="7" width="8.125" customWidth="1"/>
  </cols>
  <sheetData>
    <row r="1" spans="1:10" s="5" customFormat="1" x14ac:dyDescent="0.35">
      <c r="B1" s="33" t="s">
        <v>0</v>
      </c>
      <c r="C1" s="34"/>
      <c r="D1"/>
      <c r="F1" s="33" t="s">
        <v>1</v>
      </c>
      <c r="G1" s="34"/>
    </row>
    <row r="2" spans="1:10" s="2" customFormat="1" x14ac:dyDescent="0.35">
      <c r="B2" s="11" t="s">
        <v>2</v>
      </c>
      <c r="C2" s="12" t="s">
        <v>3</v>
      </c>
      <c r="D2"/>
      <c r="F2" s="9" t="s">
        <v>4</v>
      </c>
      <c r="G2" s="10" t="s">
        <v>5</v>
      </c>
    </row>
    <row r="3" spans="1:10" s="2" customFormat="1" x14ac:dyDescent="0.35">
      <c r="B3" s="15">
        <v>10</v>
      </c>
      <c r="C3" s="16">
        <v>40</v>
      </c>
      <c r="D3"/>
      <c r="F3" s="25" t="s">
        <v>10</v>
      </c>
      <c r="G3" s="26">
        <v>0</v>
      </c>
      <c r="H3" s="8"/>
      <c r="I3" s="6"/>
    </row>
    <row r="4" spans="1:10" s="2" customFormat="1" x14ac:dyDescent="0.35">
      <c r="B4" s="29">
        <v>14</v>
      </c>
      <c r="C4" s="31">
        <v>64</v>
      </c>
      <c r="D4"/>
      <c r="F4" s="19" t="s">
        <v>6</v>
      </c>
      <c r="G4" s="20">
        <v>2</v>
      </c>
      <c r="H4" s="8"/>
      <c r="I4" s="6"/>
    </row>
    <row r="5" spans="1:10" s="2" customFormat="1" x14ac:dyDescent="0.35">
      <c r="B5" s="15">
        <v>22</v>
      </c>
      <c r="C5" s="16">
        <v>43</v>
      </c>
      <c r="D5"/>
      <c r="F5" s="21" t="s">
        <v>7</v>
      </c>
      <c r="G5" s="22">
        <v>6</v>
      </c>
      <c r="H5" s="8"/>
      <c r="I5" s="6"/>
    </row>
    <row r="6" spans="1:10" s="2" customFormat="1" x14ac:dyDescent="0.35">
      <c r="B6" s="17">
        <v>24</v>
      </c>
      <c r="C6" s="18">
        <v>50</v>
      </c>
      <c r="D6"/>
      <c r="F6" s="23" t="s">
        <v>8</v>
      </c>
      <c r="G6" s="24">
        <v>5</v>
      </c>
      <c r="H6" s="8"/>
      <c r="I6" s="6"/>
    </row>
    <row r="7" spans="1:10" s="2" customFormat="1" x14ac:dyDescent="0.35">
      <c r="B7" s="15">
        <v>29</v>
      </c>
      <c r="C7" s="16">
        <v>43</v>
      </c>
      <c r="D7"/>
      <c r="F7" s="27" t="s">
        <v>9</v>
      </c>
      <c r="G7" s="28">
        <v>1</v>
      </c>
      <c r="H7" s="6"/>
    </row>
    <row r="8" spans="1:10" s="2" customFormat="1" x14ac:dyDescent="0.35">
      <c r="B8" s="15">
        <v>30</v>
      </c>
      <c r="C8" s="16">
        <v>42</v>
      </c>
      <c r="D8" s="6"/>
      <c r="E8"/>
      <c r="F8" s="4"/>
      <c r="G8"/>
      <c r="H8"/>
      <c r="I8"/>
    </row>
    <row r="9" spans="1:10" s="2" customFormat="1" x14ac:dyDescent="0.35">
      <c r="B9" s="17">
        <v>40</v>
      </c>
      <c r="C9" s="18">
        <v>52</v>
      </c>
      <c r="D9" s="6"/>
      <c r="E9"/>
      <c r="F9" s="4"/>
      <c r="G9"/>
      <c r="H9"/>
      <c r="I9"/>
    </row>
    <row r="10" spans="1:10" s="2" customFormat="1" x14ac:dyDescent="0.35">
      <c r="B10" s="17">
        <v>65</v>
      </c>
      <c r="C10" s="18">
        <v>52</v>
      </c>
      <c r="D10" s="6"/>
      <c r="E10"/>
      <c r="F10" s="4">
        <v>0</v>
      </c>
      <c r="G10" s="25" t="s">
        <v>10</v>
      </c>
      <c r="H10"/>
      <c r="I10" s="22">
        <v>40</v>
      </c>
      <c r="J10" s="2" t="str" cm="1">
        <f t="array" ref="J10:J23">_xlfn.XLOOKUP(I10:I23,F10:F14,G10:G14,,-1)</f>
        <v>[40-50)</v>
      </c>
    </row>
    <row r="11" spans="1:10" s="2" customFormat="1" x14ac:dyDescent="0.35">
      <c r="B11" s="15">
        <v>79</v>
      </c>
      <c r="C11" s="16">
        <v>41</v>
      </c>
      <c r="D11" s="6"/>
      <c r="E11"/>
      <c r="F11" s="4">
        <v>30</v>
      </c>
      <c r="G11" s="19" t="s">
        <v>6</v>
      </c>
      <c r="H11"/>
      <c r="I11" s="39">
        <v>64</v>
      </c>
      <c r="J11" s="2" t="str">
        <v>&gt;60</v>
      </c>
    </row>
    <row r="12" spans="1:10" s="2" customFormat="1" x14ac:dyDescent="0.35">
      <c r="B12" s="17">
        <v>82</v>
      </c>
      <c r="C12" s="18">
        <v>50</v>
      </c>
      <c r="D12" s="7"/>
      <c r="E12"/>
      <c r="F12" s="4">
        <v>40</v>
      </c>
      <c r="G12" s="21" t="s">
        <v>7</v>
      </c>
      <c r="H12"/>
      <c r="I12" s="22">
        <v>43</v>
      </c>
      <c r="J12" t="str">
        <v>[40-50)</v>
      </c>
    </row>
    <row r="13" spans="1:10" x14ac:dyDescent="0.35">
      <c r="A13" s="2"/>
      <c r="B13" s="15">
        <v>85</v>
      </c>
      <c r="C13" s="16">
        <v>44</v>
      </c>
      <c r="D13" s="7"/>
      <c r="F13" s="4">
        <v>50</v>
      </c>
      <c r="G13" s="23" t="s">
        <v>8</v>
      </c>
      <c r="I13" s="24">
        <v>50</v>
      </c>
      <c r="J13" t="str">
        <v>[50-60)</v>
      </c>
    </row>
    <row r="14" spans="1:10" x14ac:dyDescent="0.35">
      <c r="A14" s="2"/>
      <c r="B14" s="17">
        <v>90</v>
      </c>
      <c r="C14" s="18">
        <v>59</v>
      </c>
      <c r="D14" s="7"/>
      <c r="F14" s="4">
        <v>61</v>
      </c>
      <c r="G14" s="27" t="s">
        <v>9</v>
      </c>
      <c r="I14" s="22">
        <v>43</v>
      </c>
      <c r="J14" t="str">
        <v>[40-50)</v>
      </c>
    </row>
    <row r="15" spans="1:10" x14ac:dyDescent="0.35">
      <c r="A15" s="2"/>
      <c r="B15" s="13">
        <v>105</v>
      </c>
      <c r="C15" s="14">
        <v>39</v>
      </c>
      <c r="D15" s="1"/>
      <c r="I15" s="22">
        <v>42</v>
      </c>
      <c r="J15" t="str">
        <v>[40-50)</v>
      </c>
    </row>
    <row r="16" spans="1:10" x14ac:dyDescent="0.35">
      <c r="A16" s="2"/>
      <c r="B16" s="30">
        <v>107</v>
      </c>
      <c r="C16" s="32">
        <v>30</v>
      </c>
      <c r="D16" s="1"/>
      <c r="I16" s="24">
        <v>52</v>
      </c>
      <c r="J16" s="2" t="str">
        <v>[50-60)</v>
      </c>
    </row>
    <row r="17" spans="6:10" x14ac:dyDescent="0.35">
      <c r="I17" s="24">
        <v>52</v>
      </c>
      <c r="J17" t="str">
        <v>[50-60)</v>
      </c>
    </row>
    <row r="18" spans="6:10" x14ac:dyDescent="0.35">
      <c r="F18" s="4" cm="1">
        <f t="array" ref="F18:G22">{0,"&lt;30";30,"[30-40)";40,"[40-50)";50,"[50-60)";61,"&gt;60"}</f>
        <v>0</v>
      </c>
      <c r="G18" t="str">
        <v>&lt;30</v>
      </c>
      <c r="I18" s="22">
        <v>41</v>
      </c>
      <c r="J18" t="str">
        <v>[40-50)</v>
      </c>
    </row>
    <row r="19" spans="6:10" x14ac:dyDescent="0.35">
      <c r="F19" s="4">
        <v>30</v>
      </c>
      <c r="G19" t="str">
        <v>[30-40)</v>
      </c>
      <c r="I19" s="24">
        <v>50</v>
      </c>
      <c r="J19" t="str">
        <v>[50-60)</v>
      </c>
    </row>
    <row r="20" spans="6:10" x14ac:dyDescent="0.35">
      <c r="F20" s="4">
        <v>40</v>
      </c>
      <c r="G20" t="str">
        <v>[40-50)</v>
      </c>
      <c r="I20" s="22">
        <v>44</v>
      </c>
      <c r="J20" t="str">
        <v>[40-50)</v>
      </c>
    </row>
    <row r="21" spans="6:10" x14ac:dyDescent="0.35">
      <c r="F21" s="4">
        <v>50</v>
      </c>
      <c r="G21" t="str">
        <v>[50-60)</v>
      </c>
      <c r="I21" s="24">
        <v>59</v>
      </c>
      <c r="J21" t="str">
        <v>[50-60)</v>
      </c>
    </row>
    <row r="22" spans="6:10" x14ac:dyDescent="0.35">
      <c r="F22" s="4">
        <v>61</v>
      </c>
      <c r="G22" t="str">
        <v>&gt;60</v>
      </c>
      <c r="I22" s="20">
        <v>39</v>
      </c>
      <c r="J22" t="str">
        <v>[30-40)</v>
      </c>
    </row>
    <row r="23" spans="6:10" x14ac:dyDescent="0.35">
      <c r="I23" s="40">
        <v>30</v>
      </c>
      <c r="J23" t="str">
        <v>[30-40)</v>
      </c>
    </row>
  </sheetData>
  <sortState xmlns:xlrd2="http://schemas.microsoft.com/office/spreadsheetml/2017/richdata2" ref="B3:B15">
    <sortCondition ref="B15"/>
  </sortState>
  <mergeCells count="2">
    <mergeCell ref="F1:G1"/>
    <mergeCell ref="B1:C1"/>
  </mergeCells>
  <phoneticPr fontId="2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ACCED-A1AD-4866-A83C-27EB1BE9741E}">
  <dimension ref="B1:I18"/>
  <sheetViews>
    <sheetView showGridLines="0" tabSelected="1" topLeftCell="A9" workbookViewId="0">
      <selection activeCell="G18" sqref="G18"/>
    </sheetView>
  </sheetViews>
  <sheetFormatPr defaultRowHeight="17.25" x14ac:dyDescent="0.35"/>
  <cols>
    <col min="1" max="1" width="9" style="35"/>
    <col min="2" max="2" width="12.625" style="35" bestFit="1" customWidth="1"/>
    <col min="3" max="3" width="8.375" style="35" bestFit="1" customWidth="1"/>
    <col min="4" max="6" width="9" style="35"/>
    <col min="7" max="9" width="8" style="35" customWidth="1"/>
    <col min="10" max="16384" width="9" style="35"/>
  </cols>
  <sheetData>
    <row r="1" spans="2:9" s="37" customFormat="1" ht="7.5" customHeight="1" x14ac:dyDescent="0.35"/>
    <row r="2" spans="2:9" s="37" customFormat="1" ht="7.5" customHeight="1" x14ac:dyDescent="0.35"/>
    <row r="3" spans="2:9" ht="15" customHeight="1" x14ac:dyDescent="0.35"/>
    <row r="4" spans="2:9" x14ac:dyDescent="0.35">
      <c r="B4" s="38" t="s">
        <v>4</v>
      </c>
      <c r="C4" s="38" t="s">
        <v>5</v>
      </c>
      <c r="E4" s="35" t="b" cm="1">
        <f t="array" ref="E4:F9">tblSolution[#All]='243'!F2:G7</f>
        <v>1</v>
      </c>
      <c r="F4" s="35" t="b">
        <v>1</v>
      </c>
      <c r="G4" s="36"/>
      <c r="H4" s="36"/>
      <c r="I4" s="36"/>
    </row>
    <row r="5" spans="2:9" x14ac:dyDescent="0.35">
      <c r="B5" t="s">
        <v>10</v>
      </c>
      <c r="C5">
        <v>0</v>
      </c>
      <c r="E5" s="35" t="b">
        <v>1</v>
      </c>
      <c r="F5" s="35" t="b">
        <v>1</v>
      </c>
      <c r="G5" s="36"/>
      <c r="H5" s="36"/>
      <c r="I5" s="36"/>
    </row>
    <row r="6" spans="2:9" x14ac:dyDescent="0.35">
      <c r="B6" t="s">
        <v>6</v>
      </c>
      <c r="C6">
        <v>2</v>
      </c>
      <c r="E6" s="35" t="b">
        <v>1</v>
      </c>
      <c r="F6" s="35" t="b">
        <v>1</v>
      </c>
      <c r="G6" s="36"/>
      <c r="H6" s="36"/>
      <c r="I6" s="36"/>
    </row>
    <row r="7" spans="2:9" x14ac:dyDescent="0.35">
      <c r="B7" t="s">
        <v>7</v>
      </c>
      <c r="C7">
        <v>6</v>
      </c>
      <c r="E7" s="35" t="b">
        <v>1</v>
      </c>
      <c r="F7" s="35" t="b">
        <v>1</v>
      </c>
      <c r="G7" s="36"/>
      <c r="H7" s="36"/>
      <c r="I7" s="36"/>
    </row>
    <row r="8" spans="2:9" x14ac:dyDescent="0.35">
      <c r="B8" t="s">
        <v>8</v>
      </c>
      <c r="C8">
        <v>5</v>
      </c>
      <c r="E8" s="35" t="b">
        <v>1</v>
      </c>
      <c r="F8" s="35" t="b">
        <v>1</v>
      </c>
      <c r="G8" s="36"/>
      <c r="H8" s="36"/>
      <c r="I8" s="36"/>
    </row>
    <row r="9" spans="2:9" x14ac:dyDescent="0.35">
      <c r="B9" t="s">
        <v>9</v>
      </c>
      <c r="C9">
        <v>1</v>
      </c>
      <c r="E9" s="35" t="b">
        <v>1</v>
      </c>
      <c r="F9" s="35" t="b">
        <v>1</v>
      </c>
      <c r="G9" s="36"/>
      <c r="H9" s="36"/>
      <c r="I9" s="36"/>
    </row>
    <row r="10" spans="2:9" ht="15" customHeight="1" x14ac:dyDescent="0.35"/>
    <row r="11" spans="2:9" ht="15" customHeight="1" x14ac:dyDescent="0.35"/>
    <row r="12" spans="2:9" ht="15" customHeight="1" x14ac:dyDescent="0.35"/>
    <row r="13" spans="2:9" ht="15" customHeight="1" x14ac:dyDescent="0.35">
      <c r="B13" s="35" t="str" cm="1">
        <f t="array" ref="B13:C18">_xlfn.LET(
_xlpm.arr, tblStart[],
_xlpm.lookupRange, {0,"&lt;30";30,"[30-40)";40,"[40-50)";50,"[50-60)";61,"&gt;60"},
_xlpm.lookupResult, _xlfn.XLOOKUP(_xlfn.CHOOSECOLS(_xlpm.arr,2), _xlfn.CHOOSECOLS(_xlpm.lookupRange, 1), _xlfn.CHOOSECOLS(_xlpm.lookupRange, 2),, -1, 1),
_xlpm.uniqueBins, _xlfn.UNIQUE(_xlfn.CHOOSECOLS(_xlpm.lookupRange,2)),
_xlpm.result, _xlfn.VSTACK({"Age Group","Count"},_xlfn.HSTACK(_xlfn.CHOOSECOLS(_xlpm.lookupRange, 2), _xlfn.BYROW(_xlpm.uniqueBins, _xlfn.LAMBDA(_xlpm.row, SUM(--(_xlpm.lookupResult = _xlpm.row)))))),
_xlpm.result)</f>
        <v>Age Group</v>
      </c>
      <c r="C13" s="35" t="str">
        <v>Count</v>
      </c>
      <c r="E13" s="35" t="b" cm="1">
        <f t="array" ref="E13:F18">_xlfn.ANCHORARRAY(B13)='243'!F2:G7</f>
        <v>1</v>
      </c>
      <c r="F13" s="35" t="b">
        <v>1</v>
      </c>
    </row>
    <row r="14" spans="2:9" ht="15" customHeight="1" x14ac:dyDescent="0.35">
      <c r="B14" s="35" t="str">
        <v>&lt;30</v>
      </c>
      <c r="C14" s="35">
        <v>0</v>
      </c>
      <c r="E14" s="35" t="b">
        <v>1</v>
      </c>
      <c r="F14" s="35" t="b">
        <v>1</v>
      </c>
    </row>
    <row r="15" spans="2:9" ht="15" customHeight="1" x14ac:dyDescent="0.35">
      <c r="B15" s="35" t="str">
        <v>[30-40)</v>
      </c>
      <c r="C15" s="35">
        <v>2</v>
      </c>
      <c r="E15" s="35" t="b">
        <v>1</v>
      </c>
      <c r="F15" s="35" t="b">
        <v>1</v>
      </c>
    </row>
    <row r="16" spans="2:9" ht="15" customHeight="1" x14ac:dyDescent="0.35">
      <c r="B16" s="35" t="str">
        <v>[40-50)</v>
      </c>
      <c r="C16" s="35">
        <v>6</v>
      </c>
      <c r="E16" s="35" t="b">
        <v>1</v>
      </c>
      <c r="F16" s="35" t="b">
        <v>1</v>
      </c>
    </row>
    <row r="17" spans="2:6" x14ac:dyDescent="0.35">
      <c r="B17" s="35" t="str">
        <v>[50-60)</v>
      </c>
      <c r="C17" s="35">
        <v>5</v>
      </c>
      <c r="E17" s="35" t="b">
        <v>1</v>
      </c>
      <c r="F17" s="35" t="b">
        <v>1</v>
      </c>
    </row>
    <row r="18" spans="2:6" x14ac:dyDescent="0.35">
      <c r="B18" s="35" t="str">
        <v>&gt;60</v>
      </c>
      <c r="C18" s="35">
        <v>1</v>
      </c>
      <c r="E18" s="35" t="b">
        <v>1</v>
      </c>
      <c r="F18" s="3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916213-DD26-403D-B2B5-F33E0D247F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243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2025-06-02T21:36:29Z</dcterms:modified>
</cp:coreProperties>
</file>