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69" documentId="13_ncr:1_{C2E64718-B481-4DB1-B229-EAA12BE1C2FE}" xr6:coauthVersionLast="47" xr6:coauthVersionMax="47" xr10:uidLastSave="{CBAA7744-F8C6-4ED7-BA5E-3216E4704F50}"/>
  <bookViews>
    <workbookView xWindow="-120" yWindow="-120" windowWidth="51840" windowHeight="21120" xr2:uid="{C008EEF2-03FA-4932-AAF4-B8924EEB9037}"/>
  </bookViews>
  <sheets>
    <sheet name="Sheet1" sheetId="1" r:id="rId1"/>
  </sheets>
  <definedNames>
    <definedName name="_xlnm._FilterDatabase" localSheetId="0" hidden="1">Sheet1!$A$3:$F$3</definedName>
    <definedName name="ExternalData_1" localSheetId="0" hidden="1">Sheet1!$H$14:$J$16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" l="1" a="1"/>
  <c r="L14" i="1" s="1"/>
  <c r="H10" i="1" a="1"/>
  <c r="H10" i="1" s="1"/>
  <c r="L10" i="1" s="1" a="1"/>
  <c r="L10" i="1" s="1"/>
  <c r="L4" i="1" a="1"/>
  <c r="L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BDBDA4-A0CE-4211-B15F-56D2496AAC56}" keepAlive="1" name="Zapytanie — paramRegion" description="Połączenie z zapytaniem „paramRegion” w skoroszycie." type="5" refreshedVersion="0" background="1">
    <dbPr connection="Provider=Microsoft.Mashup.OleDb.1;Data Source=$Workbook$;Location=paramRegion;Extended Properties=&quot;&quot;" command="SELECT * FROM [paramRegion]"/>
  </connection>
  <connection id="2" xr16:uid="{9EE96C35-C434-491E-91E0-1FF88DF06F16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<sst xmlns="http://schemas.openxmlformats.org/spreadsheetml/2006/main" count="102" uniqueCount="44">
  <si>
    <t>Order ID</t>
  </si>
  <si>
    <t>Category</t>
  </si>
  <si>
    <t>Product Name</t>
  </si>
  <si>
    <t>Sales Amount</t>
  </si>
  <si>
    <t>Units Sold</t>
  </si>
  <si>
    <t>Region</t>
  </si>
  <si>
    <t>ORD001</t>
  </si>
  <si>
    <t>Clothing</t>
  </si>
  <si>
    <t>T-shirt</t>
  </si>
  <si>
    <t>North</t>
  </si>
  <si>
    <t>ORD002</t>
  </si>
  <si>
    <t>Electronics</t>
  </si>
  <si>
    <t>Laptop</t>
  </si>
  <si>
    <t>ORD003</t>
  </si>
  <si>
    <t>Sweater</t>
  </si>
  <si>
    <t>ORD004</t>
  </si>
  <si>
    <t>ORD005</t>
  </si>
  <si>
    <t>South</t>
  </si>
  <si>
    <t>ORD006</t>
  </si>
  <si>
    <t>Furniture</t>
  </si>
  <si>
    <t>Chair</t>
  </si>
  <si>
    <t>ORD007</t>
  </si>
  <si>
    <t>Table</t>
  </si>
  <si>
    <t>ORD008</t>
  </si>
  <si>
    <t>Monitor</t>
  </si>
  <si>
    <t>ORD009</t>
  </si>
  <si>
    <t>Jacket</t>
  </si>
  <si>
    <t>ORD010</t>
  </si>
  <si>
    <t>ORD011</t>
  </si>
  <si>
    <t>ORD012</t>
  </si>
  <si>
    <t>Jeans</t>
  </si>
  <si>
    <t>East</t>
  </si>
  <si>
    <t>ORD013</t>
  </si>
  <si>
    <t>ORD014</t>
  </si>
  <si>
    <t>ORD015</t>
  </si>
  <si>
    <t>ORD016</t>
  </si>
  <si>
    <t>ORD017</t>
  </si>
  <si>
    <t>ORD018</t>
  </si>
  <si>
    <t>Tablet</t>
  </si>
  <si>
    <t>West</t>
  </si>
  <si>
    <t>ORD019</t>
  </si>
  <si>
    <t>ORD020</t>
  </si>
  <si>
    <t>top-selling product by Sales Amount for each Category, but only from the “North” region.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</si>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</sst>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3" fontId="0" fillId="3" borderId="1" xfId="0" applyNumberFormat="1" applyFill="1" applyBorder="1" applyAlignment="1">
      <alignment vertical="center"/>
    </xf>
    <xf numFmtId="0" fontId="2" fillId="0" borderId="2" xfId="0" applyFont="1" applyBorder="1" applyAlignment="1">
      <alignment horizontal="left" vertical="top"/>
    </xf>
    <xf numFmtId="0" fontId="0" fillId="3" borderId="0" xfId="0" applyFill="1" applyAlignment="1">
      <alignment horizont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</cellXfs>
  <cellStyles count="1">
    <cellStyle name="Normalny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C325D510-A549-47E9-A1BA-7E09D9CD28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CB98C9F-AC95-4AD3-89ED-1AE1583B24A5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Product Name" tableColumnId="2"/>
      <queryTableField id="3" name="Sales Amount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492323-AA02-4FB0-A48C-0974B9D16D66}" name="tblStart" displayName="tblStart" ref="A3:F23" totalsRowShown="0" headerRowDxfId="0" dataDxfId="1" headerRowBorderDxfId="9" tableBorderDxfId="10" totalsRowBorderDxfId="8">
  <autoFilter ref="A3:F23" xr:uid="{12492323-AA02-4FB0-A48C-0974B9D16D66}"/>
  <tableColumns count="6">
    <tableColumn id="1" xr3:uid="{17E27B2C-BAD6-4A96-A2DA-60095FEF1526}" name="Order ID" dataDxfId="7"/>
    <tableColumn id="2" xr3:uid="{FAE15FEE-2088-4A04-A3F9-5FB6022B5750}" name="Category" dataDxfId="6"/>
    <tableColumn id="3" xr3:uid="{6DBA9967-8C07-42C2-BD20-9DAB4C0FD5D1}" name="Product Name" dataDxfId="5"/>
    <tableColumn id="4" xr3:uid="{7F790252-2D6C-4267-AB56-36F7C39BAB52}" name="Sales Amount" dataDxfId="4"/>
    <tableColumn id="5" xr3:uid="{A3DC4E0E-5640-4256-8EC7-1AF3901BE1B1}" name="Units Sold" dataDxfId="3"/>
    <tableColumn id="6" xr3:uid="{AAA5933E-95BB-4073-80A9-147630554DC9}" name="Region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5535E5-C34A-4FCF-863D-64C972ED97D3}" name="tblSolution" displayName="tblSolution" ref="H14:J16" tableType="queryTable" totalsRowShown="0">
  <autoFilter ref="H14:J16" xr:uid="{705535E5-C34A-4FCF-863D-64C972ED97D3}"/>
  <tableColumns count="3">
    <tableColumn id="1" xr3:uid="{88054CC6-91E5-4089-B9D4-DADEB2084C9E}" uniqueName="1" name="Category" queryTableFieldId="1"/>
    <tableColumn id="2" xr3:uid="{08CF8950-BA30-4E72-A8BC-E63D5C988C7B}" uniqueName="2" name="Product Name" queryTableFieldId="2"/>
    <tableColumn id="3" xr3:uid="{78D3B0FA-DD50-4119-9459-5BB3F7B6F679}" uniqueName="3" name="Sales Amount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89" row="1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0D42C51-E016-413F-AE24-476F15447B3D}">
  <we:reference id="wa200003696" version="1.3.0.0" store="pl-PL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87994E42-DAB1-4736-A9A3-634591DDD64A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5988-F5A0-4863-BE45-F9319F1FBBDD}">
  <dimension ref="A1:N23"/>
  <sheetViews>
    <sheetView tabSelected="1" workbookViewId="0">
      <selection activeCell="R14" sqref="R14"/>
    </sheetView>
  </sheetViews>
  <sheetFormatPr defaultRowHeight="15" x14ac:dyDescent="0.25"/>
  <cols>
    <col min="1" max="1" width="10.7109375" customWidth="1"/>
    <col min="2" max="2" width="11.28515625" customWidth="1"/>
    <col min="3" max="3" width="15.85546875" customWidth="1"/>
    <col min="4" max="4" width="15.42578125" customWidth="1"/>
    <col min="5" max="5" width="12.28515625" customWidth="1"/>
    <col min="6" max="6" width="9.42578125" customWidth="1"/>
    <col min="8" max="8" width="11.42578125" bestFit="1" customWidth="1"/>
    <col min="9" max="9" width="16.140625" bestFit="1" customWidth="1"/>
    <col min="10" max="10" width="15.7109375" bestFit="1" customWidth="1"/>
  </cols>
  <sheetData>
    <row r="1" spans="1:14" ht="31.9" customHeight="1" x14ac:dyDescent="0.25">
      <c r="A1" s="6" t="s">
        <v>42</v>
      </c>
      <c r="B1" s="6"/>
      <c r="C1" s="6"/>
      <c r="D1" s="6"/>
      <c r="E1" s="6"/>
      <c r="F1" s="6"/>
    </row>
    <row r="3" spans="1:14" x14ac:dyDescent="0.25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1" t="s">
        <v>5</v>
      </c>
      <c r="H3" s="5" t="s">
        <v>43</v>
      </c>
      <c r="I3" s="5"/>
      <c r="J3" s="5"/>
    </row>
    <row r="4" spans="1:14" x14ac:dyDescent="0.25">
      <c r="A4" s="7" t="s">
        <v>6</v>
      </c>
      <c r="B4" s="2" t="s">
        <v>7</v>
      </c>
      <c r="C4" s="2" t="s">
        <v>8</v>
      </c>
      <c r="D4" s="2">
        <v>5506</v>
      </c>
      <c r="E4" s="2">
        <v>32</v>
      </c>
      <c r="F4" s="8" t="s">
        <v>9</v>
      </c>
      <c r="H4" s="1" t="s">
        <v>1</v>
      </c>
      <c r="I4" s="1" t="s">
        <v>2</v>
      </c>
      <c r="J4" s="1" t="s">
        <v>3</v>
      </c>
      <c r="L4" t="str" cm="1">
        <f t="array" ref="L4:N4">{"Category","Product Name","Sales Amount"}</f>
        <v>Category</v>
      </c>
      <c r="M4" t="str">
        <v>Product Name</v>
      </c>
      <c r="N4" t="str">
        <v>Sales Amount</v>
      </c>
    </row>
    <row r="5" spans="1:14" x14ac:dyDescent="0.25">
      <c r="A5" s="7" t="s">
        <v>10</v>
      </c>
      <c r="B5" s="2" t="s">
        <v>11</v>
      </c>
      <c r="C5" s="2" t="s">
        <v>12</v>
      </c>
      <c r="D5" s="2">
        <v>9935</v>
      </c>
      <c r="E5" s="2">
        <v>12</v>
      </c>
      <c r="F5" s="8" t="s">
        <v>9</v>
      </c>
      <c r="H5" s="3" t="s">
        <v>7</v>
      </c>
      <c r="I5" s="3" t="s">
        <v>26</v>
      </c>
      <c r="J5" s="4">
        <v>12330</v>
      </c>
    </row>
    <row r="6" spans="1:14" x14ac:dyDescent="0.25">
      <c r="A6" s="7" t="s">
        <v>13</v>
      </c>
      <c r="B6" s="2" t="s">
        <v>7</v>
      </c>
      <c r="C6" s="2" t="s">
        <v>14</v>
      </c>
      <c r="D6" s="2">
        <v>1488</v>
      </c>
      <c r="E6" s="2">
        <v>12</v>
      </c>
      <c r="F6" s="8" t="s">
        <v>9</v>
      </c>
      <c r="H6" s="3" t="s">
        <v>11</v>
      </c>
      <c r="I6" s="3" t="s">
        <v>12</v>
      </c>
      <c r="J6" s="4">
        <v>14192</v>
      </c>
    </row>
    <row r="7" spans="1:14" x14ac:dyDescent="0.25">
      <c r="A7" s="7" t="s">
        <v>15</v>
      </c>
      <c r="B7" s="2" t="s">
        <v>11</v>
      </c>
      <c r="C7" s="2" t="s">
        <v>12</v>
      </c>
      <c r="D7" s="2">
        <v>4257</v>
      </c>
      <c r="E7" s="2">
        <v>92</v>
      </c>
      <c r="F7" s="8" t="s">
        <v>9</v>
      </c>
    </row>
    <row r="8" spans="1:14" x14ac:dyDescent="0.25">
      <c r="A8" s="7" t="s">
        <v>16</v>
      </c>
      <c r="B8" s="2" t="s">
        <v>7</v>
      </c>
      <c r="C8" s="2" t="s">
        <v>14</v>
      </c>
      <c r="D8" s="2">
        <v>8359</v>
      </c>
      <c r="E8" s="2">
        <v>76</v>
      </c>
      <c r="F8" s="8" t="s">
        <v>17</v>
      </c>
    </row>
    <row r="9" spans="1:14" x14ac:dyDescent="0.25">
      <c r="A9" s="7" t="s">
        <v>18</v>
      </c>
      <c r="B9" s="2" t="s">
        <v>19</v>
      </c>
      <c r="C9" s="2" t="s">
        <v>20</v>
      </c>
      <c r="D9" s="2">
        <v>7924</v>
      </c>
      <c r="E9" s="2">
        <v>44</v>
      </c>
      <c r="F9" s="8" t="s">
        <v>17</v>
      </c>
    </row>
    <row r="10" spans="1:14" x14ac:dyDescent="0.25">
      <c r="A10" s="7" t="s">
        <v>21</v>
      </c>
      <c r="B10" s="2" t="s">
        <v>19</v>
      </c>
      <c r="C10" s="2" t="s">
        <v>22</v>
      </c>
      <c r="D10" s="2">
        <v>6514</v>
      </c>
      <c r="E10" s="2">
        <v>14</v>
      </c>
      <c r="F10" s="8" t="s">
        <v>17</v>
      </c>
      <c r="H10" t="str" cm="1">
        <f t="array" ref="H10:J12">_xlfn.LET(_xlpm.arr, tblStart[], _xlpm.selectedRegion, "North", _xlpm.regions, _xlfn.CHOOSECOLS(_xlpm.arr, -1), _xlpm.filtered, _xlfn._xlws.FILTER(_xlpm.arr, _xlpm.regions = _xlpm.selectedRegion), _xlpm.categories, _xlfn.CHOOSECOLS(_xlpm.filtered, 2), _xlpm.products, _xlfn.CHOOSECOLS(_xlpm.filtered, 3), _xlpm.sales, _xlfn.CHOOSECOLS(_xlpm.filtered, 4), _xlpm.selectedCategories, _xlfn.UNIQUE(_xlpm.categories), _xlpm.group, _xlfn.GROUPBY(_xlfn.HSTACK(_xlpm.categories, _xlpm.products), _xlpm.sales, _xleta.SUM, 0, 0, -3), _xlpm.groupedCat, _xlfn.CHOOSECOLS(_xlpm.group, 1), _xlpm.groupedProd, _xlfn.CHOOSECOLS(_xlpm.group, 2), _xlpm.groupedSal, _xlfn.CHOOSECOLS(_xlpm.group, -1), _xlpm.result, _xlfn.VSTACK({"Category","Product Name","Sales Amount"}, _xlfn.DROP(_xlfn.REDUCE("", _xlpm.selectedCategories, _xlfn.LAMBDA(_xlpm.state,_xlpm.curr, _xlfn.VSTACK(_xlpm.state, _xlfn.HSTACK(_xlpm.curr, _xlfn.XLOOKUP(MAX(_xlfn._xlws.FILTER(_xlpm.groupedSal, _xlpm.groupedCat = _xlpm.curr)), _xlfn._xlws.FILTER(_xlpm.groupedSal, _xlpm.groupedCat = _xlpm.curr), _xlfn._xlws.FILTER(_xlpm.groupedProd, _xlpm.groupedCat = _xlpm.curr), , 0, 1), MAX(_xlfn._xlws.FILTER(_xlpm.groupedSal, _xlpm.groupedCat = _xlpm.curr)))))), 1)), _xlpm.result)</f>
        <v>Category</v>
      </c>
      <c r="I10" t="str">
        <v>Product Name</v>
      </c>
      <c r="J10" t="str">
        <v>Sales Amount</v>
      </c>
      <c r="L10" t="b" cm="1">
        <f t="array" ref="L10:N12">_xlfn.ANCHORARRAY(H10)=H4:J6</f>
        <v>1</v>
      </c>
      <c r="M10" t="b">
        <v>1</v>
      </c>
      <c r="N10" t="b">
        <v>1</v>
      </c>
    </row>
    <row r="11" spans="1:14" x14ac:dyDescent="0.25">
      <c r="A11" s="7" t="s">
        <v>23</v>
      </c>
      <c r="B11" s="2" t="s">
        <v>11</v>
      </c>
      <c r="C11" s="2" t="s">
        <v>24</v>
      </c>
      <c r="D11" s="2">
        <v>6881</v>
      </c>
      <c r="E11" s="2">
        <v>45</v>
      </c>
      <c r="F11" s="8" t="s">
        <v>9</v>
      </c>
      <c r="H11" t="str">
        <v>Clothing</v>
      </c>
      <c r="I11" t="str">
        <v>Jacket</v>
      </c>
      <c r="J11">
        <v>12330</v>
      </c>
      <c r="L11" t="b">
        <v>1</v>
      </c>
      <c r="M11" t="b">
        <v>1</v>
      </c>
      <c r="N11" t="b">
        <v>1</v>
      </c>
    </row>
    <row r="12" spans="1:14" x14ac:dyDescent="0.25">
      <c r="A12" s="7" t="s">
        <v>25</v>
      </c>
      <c r="B12" s="2" t="s">
        <v>7</v>
      </c>
      <c r="C12" s="2" t="s">
        <v>26</v>
      </c>
      <c r="D12" s="2">
        <v>8527</v>
      </c>
      <c r="E12" s="2">
        <v>69</v>
      </c>
      <c r="F12" s="8" t="s">
        <v>9</v>
      </c>
      <c r="H12" t="str">
        <v>Electronics</v>
      </c>
      <c r="I12" t="str">
        <v>Laptop</v>
      </c>
      <c r="J12">
        <v>14192</v>
      </c>
      <c r="L12" t="b">
        <v>1</v>
      </c>
      <c r="M12" t="b">
        <v>1</v>
      </c>
      <c r="N12" t="b">
        <v>1</v>
      </c>
    </row>
    <row r="13" spans="1:14" x14ac:dyDescent="0.25">
      <c r="A13" s="7" t="s">
        <v>27</v>
      </c>
      <c r="B13" s="2" t="s">
        <v>11</v>
      </c>
      <c r="C13" s="2" t="s">
        <v>24</v>
      </c>
      <c r="D13" s="2">
        <v>5803</v>
      </c>
      <c r="E13" s="2">
        <v>81</v>
      </c>
      <c r="F13" s="8" t="s">
        <v>9</v>
      </c>
    </row>
    <row r="14" spans="1:14" x14ac:dyDescent="0.25">
      <c r="A14" s="7" t="s">
        <v>28</v>
      </c>
      <c r="B14" s="2" t="s">
        <v>7</v>
      </c>
      <c r="C14" s="2" t="s">
        <v>26</v>
      </c>
      <c r="D14" s="2">
        <v>2139</v>
      </c>
      <c r="E14" s="2">
        <v>6</v>
      </c>
      <c r="F14" s="8" t="s">
        <v>17</v>
      </c>
      <c r="H14" t="s">
        <v>1</v>
      </c>
      <c r="I14" t="s">
        <v>2</v>
      </c>
      <c r="J14" t="s">
        <v>3</v>
      </c>
      <c r="L14" t="b" cm="1">
        <f t="array" ref="L14:N16">tblSolution[#All]=H4:J6</f>
        <v>1</v>
      </c>
      <c r="M14" t="b">
        <v>1</v>
      </c>
      <c r="N14" t="b">
        <v>1</v>
      </c>
    </row>
    <row r="15" spans="1:14" x14ac:dyDescent="0.25">
      <c r="A15" s="7" t="s">
        <v>29</v>
      </c>
      <c r="B15" s="2" t="s">
        <v>7</v>
      </c>
      <c r="C15" s="2" t="s">
        <v>30</v>
      </c>
      <c r="D15" s="2">
        <v>2307</v>
      </c>
      <c r="E15" s="2">
        <v>30</v>
      </c>
      <c r="F15" s="8" t="s">
        <v>31</v>
      </c>
      <c r="H15" t="s">
        <v>7</v>
      </c>
      <c r="I15" t="s">
        <v>26</v>
      </c>
      <c r="J15">
        <v>12330</v>
      </c>
      <c r="L15" t="b">
        <v>1</v>
      </c>
      <c r="M15" t="b">
        <v>1</v>
      </c>
      <c r="N15" t="b">
        <v>1</v>
      </c>
    </row>
    <row r="16" spans="1:14" x14ac:dyDescent="0.25">
      <c r="A16" s="7" t="s">
        <v>32</v>
      </c>
      <c r="B16" s="2" t="s">
        <v>11</v>
      </c>
      <c r="C16" s="2" t="s">
        <v>24</v>
      </c>
      <c r="D16" s="2">
        <v>8428</v>
      </c>
      <c r="E16" s="2">
        <v>82</v>
      </c>
      <c r="F16" s="8" t="s">
        <v>31</v>
      </c>
      <c r="H16" t="s">
        <v>11</v>
      </c>
      <c r="I16" t="s">
        <v>12</v>
      </c>
      <c r="J16">
        <v>14192</v>
      </c>
      <c r="L16" t="b">
        <v>1</v>
      </c>
      <c r="M16" t="b">
        <v>1</v>
      </c>
      <c r="N16" t="b">
        <v>1</v>
      </c>
    </row>
    <row r="17" spans="1:6" x14ac:dyDescent="0.25">
      <c r="A17" s="7" t="s">
        <v>33</v>
      </c>
      <c r="B17" s="2" t="s">
        <v>19</v>
      </c>
      <c r="C17" s="2" t="s">
        <v>22</v>
      </c>
      <c r="D17" s="2">
        <v>6820</v>
      </c>
      <c r="E17" s="2">
        <v>27</v>
      </c>
      <c r="F17" s="8" t="s">
        <v>31</v>
      </c>
    </row>
    <row r="18" spans="1:6" x14ac:dyDescent="0.25">
      <c r="A18" s="7" t="s">
        <v>34</v>
      </c>
      <c r="B18" s="2" t="s">
        <v>7</v>
      </c>
      <c r="C18" s="2" t="s">
        <v>26</v>
      </c>
      <c r="D18" s="2">
        <v>3803</v>
      </c>
      <c r="E18" s="2">
        <v>69</v>
      </c>
      <c r="F18" s="8" t="s">
        <v>9</v>
      </c>
    </row>
    <row r="19" spans="1:6" x14ac:dyDescent="0.25">
      <c r="A19" s="7" t="s">
        <v>35</v>
      </c>
      <c r="B19" s="2" t="s">
        <v>7</v>
      </c>
      <c r="C19" s="2" t="s">
        <v>30</v>
      </c>
      <c r="D19" s="2">
        <v>8573</v>
      </c>
      <c r="E19" s="2">
        <v>49</v>
      </c>
      <c r="F19" s="8" t="s">
        <v>17</v>
      </c>
    </row>
    <row r="20" spans="1:6" x14ac:dyDescent="0.25">
      <c r="A20" s="7" t="s">
        <v>36</v>
      </c>
      <c r="B20" s="2" t="s">
        <v>19</v>
      </c>
      <c r="C20" s="2" t="s">
        <v>22</v>
      </c>
      <c r="D20" s="2">
        <v>1916</v>
      </c>
      <c r="E20" s="2">
        <v>30</v>
      </c>
      <c r="F20" s="8" t="s">
        <v>31</v>
      </c>
    </row>
    <row r="21" spans="1:6" x14ac:dyDescent="0.25">
      <c r="A21" s="7" t="s">
        <v>37</v>
      </c>
      <c r="B21" s="2" t="s">
        <v>11</v>
      </c>
      <c r="C21" s="2" t="s">
        <v>38</v>
      </c>
      <c r="D21" s="2">
        <v>5386</v>
      </c>
      <c r="E21" s="2">
        <v>9</v>
      </c>
      <c r="F21" s="8" t="s">
        <v>39</v>
      </c>
    </row>
    <row r="22" spans="1:6" x14ac:dyDescent="0.25">
      <c r="A22" s="7" t="s">
        <v>40</v>
      </c>
      <c r="B22" s="2" t="s">
        <v>11</v>
      </c>
      <c r="C22" s="2" t="s">
        <v>38</v>
      </c>
      <c r="D22" s="2">
        <v>9179</v>
      </c>
      <c r="E22" s="2">
        <v>51</v>
      </c>
      <c r="F22" s="8" t="s">
        <v>17</v>
      </c>
    </row>
    <row r="23" spans="1:6" x14ac:dyDescent="0.25">
      <c r="A23" s="12" t="s">
        <v>41</v>
      </c>
      <c r="B23" s="13" t="s">
        <v>7</v>
      </c>
      <c r="C23" s="13" t="s">
        <v>14</v>
      </c>
      <c r="D23" s="13">
        <v>5339</v>
      </c>
      <c r="E23" s="13">
        <v>18</v>
      </c>
      <c r="F23" s="14" t="s">
        <v>17</v>
      </c>
    </row>
  </sheetData>
  <mergeCells count="2">
    <mergeCell ref="H3:J3"/>
    <mergeCell ref="A1:F1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egBCASIALAAiAGkAcwBDAHUAcgByAGUAbgBjAHkAUwB5AG0AYgBvAGwATABlAGEAZAAiADoAZgBhAGwAcwBlACwAIgBpAHMAQwB1AHIAcgBlAG4AYwB5AFMAZQBwAEIAeQBTAHAAYQBjAGUAIgA6AHQAcgB1AGUALAAiAHIAbwB3AEwAZQB0AHQAZQByACIAOgAiAFcAIgAsACIAYwBvAGwAdQBtAG4ATABlAHQAdABlAHIAIgA6ACIASwAiACwAIgByAGMATABlAGYAdABCAHIAYQBjAGsAZQB0ACIAOgAiAFsAIgAsACIAcgBjAFIAaQBnAGgAdABCAHIAYQBjAGsAZQB0ACIAOgAiAF0AIgAsACIAcwB0AGEAdABlAG0AZQBuAHQAUwBlAHAAYQByAGEAdABvAHIAIgA6ACIAOwA7ACIALAAiAGwAbwBjAGEAbABlAE4AYQBtAGUAIgA6ACIAcABsAC0AcABsACIAfQB9AA==</AFEJSONBlob>
</file>

<file path=customXml/item2.xml>��
</file>

<file path=customXml/itemProps1.xml><?xml version="1.0" encoding="utf-8"?>
<ds:datastoreItem xmlns:ds="http://schemas.openxmlformats.org/officeDocument/2006/customXml" ds:itemID="{87994E42-DAB1-4736-A9A3-634591DDD64A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C9279C13-6BE5-45EA-ADE6-1E166B4F28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Maurya</dc:creator>
  <cp:lastModifiedBy>Maciej Kopczyński</cp:lastModifiedBy>
  <dcterms:created xsi:type="dcterms:W3CDTF">2025-06-18T16:17:02Z</dcterms:created>
  <dcterms:modified xsi:type="dcterms:W3CDTF">2025-06-18T17:21:01Z</dcterms:modified>
</cp:coreProperties>
</file>