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Excel/"/>
    </mc:Choice>
  </mc:AlternateContent>
  <xr:revisionPtr revIDLastSave="295" documentId="8_{FA2C3EBA-DEAB-46BC-A71B-E317EE050A3A}" xr6:coauthVersionLast="47" xr6:coauthVersionMax="47" xr10:uidLastSave="{627BFAEC-3BB2-42F6-9182-C79A24BE60D6}"/>
  <bookViews>
    <workbookView xWindow="-120" yWindow="-120" windowWidth="51840" windowHeight="21120" xr2:uid="{00000000-000D-0000-FFFF-FFFF00000000}"/>
  </bookViews>
  <sheets>
    <sheet name="974" sheetId="1" r:id="rId1"/>
  </sheets>
  <definedNames>
    <definedName name="_xlnm._FilterDatabase" localSheetId="0" hidden="1">'974'!$A$2:$C$27</definedName>
    <definedName name="ExternalData_1" localSheetId="0" hidden="1">'974'!$K$2:$K$27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R3" i="1" a="1"/>
  <c r="I3" i="1" a="1"/>
  <c r="M3" i="1" s="1" a="1"/>
  <c r="E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25" i="1" a="1"/>
  <c r="E26" i="1" a="1"/>
  <c r="E27" i="1" a="1"/>
  <c r="E3" i="1" a="1"/>
  <c r="J3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751A9E-01A7-43B7-B52B-8C61B02E1857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cols = ["Recency", "Frequency", "Monetary"]
def fxPos(x):
    if x &lt;= 0.2:
        return 1
    elif x &lt;= 0.4:
        return 2
    elif x &lt;= 0.6:
        return 3
    elif x &lt;=0.8:
        return 4
    else:
        return 5
df_temp = df.pop("Data").str.split("|", expand=True).astype(int)
N = len(df_temp)
df[cols] = (df_temp.rank(method='min') - 1) / (N - 1)
for c in cols:
    if c == "Recency":
        df[c] = 6 - df[c].apply(fxPos)
    else:
        df[c] = df[c].apply(lambda x: fxPos(x))
df = df.astype(str)
df["Answer Expected"] = df["Recency"] + df["Frequency"] + df["Monetary"]
df = df.apply(pd.to_numeric)        
df = df.drop(columns = cols)
df</code>
    </pythonScript>
  </pythonScripts>
</python>
</file>

<file path=xl/sharedStrings.xml><?xml version="1.0" encoding="utf-8"?>
<sst xmlns="http://schemas.openxmlformats.org/spreadsheetml/2006/main" count="29" uniqueCount="28">
  <si>
    <t>ID</t>
  </si>
  <si>
    <t>Data</t>
  </si>
  <si>
    <t>Answer Expected</t>
  </si>
  <si>
    <t>65|21|4216</t>
  </si>
  <si>
    <t>267|7|7342</t>
  </si>
  <si>
    <t>119|39|5191</t>
  </si>
  <si>
    <t>289|27|6517</t>
  </si>
  <si>
    <t>298|36|7000</t>
  </si>
  <si>
    <t>256|38|3713</t>
  </si>
  <si>
    <t>127|1|5131</t>
  </si>
  <si>
    <t>46|8|2453</t>
  </si>
  <si>
    <t>55|29|194</t>
  </si>
  <si>
    <t>256|21|1822</t>
  </si>
  <si>
    <t>208|17|2948</t>
  </si>
  <si>
    <t>187|25|6210</t>
  </si>
  <si>
    <t>267|5|6023</t>
  </si>
  <si>
    <t>179|6|4666</t>
  </si>
  <si>
    <t>280|19|2456</t>
  </si>
  <si>
    <t>239|10|7280</t>
  </si>
  <si>
    <t>300|20|302</t>
  </si>
  <si>
    <t>193|24|3877</t>
  </si>
  <si>
    <t>221|6|3366</t>
  </si>
  <si>
    <t>288|32|7204</t>
  </si>
  <si>
    <t>64|28|4248</t>
  </si>
  <si>
    <t>256|26|7610</t>
  </si>
  <si>
    <t>273|17|7017</t>
  </si>
  <si>
    <t>220|37|7687</t>
  </si>
  <si>
    <t>250|33|4343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</si>
</sst>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ny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7128F406-8664-4F9C-A0F4-9538711096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23/09/relationships/Python" Target="python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158750</xdr:colOff>
      <xdr:row>8</xdr:row>
      <xdr:rowOff>88900</xdr:rowOff>
    </xdr:from>
    <xdr:to>
      <xdr:col>32</xdr:col>
      <xdr:colOff>422275</xdr:colOff>
      <xdr:row>23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19F25E6-CCCD-AB55-D0B7-3998CAF659BF}"/>
            </a:ext>
          </a:extLst>
        </xdr:cNvPr>
        <xdr:cNvSpPr/>
      </xdr:nvSpPr>
      <xdr:spPr>
        <a:xfrm>
          <a:off x="16332200" y="1612900"/>
          <a:ext cx="3311525" cy="2921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Split Data into Recency (days since last purchase), Frequency (orders), Monetary (total spend)</a:t>
          </a:r>
        </a:p>
        <a:p>
          <a:pPr algn="l"/>
          <a:r>
            <a:rPr lang="en-IN" sz="1200" b="1"/>
            <a:t>Recency: lower is better, top 20% get 5, next 20% get 4....last 20% get 1.</a:t>
          </a:r>
        </a:p>
        <a:p>
          <a:pPr algn="l"/>
          <a:r>
            <a:rPr lang="en-IN" sz="1200" b="1"/>
            <a:t>Frequency: higher is better, top 20% get 5, next 20% get 4....last 20% get 1.</a:t>
          </a:r>
        </a:p>
        <a:p>
          <a:pPr algn="l"/>
          <a:r>
            <a:rPr lang="en-IN" sz="1200" b="1"/>
            <a:t>Monetary: higher is better, top 20% get 5, next 20% get 4....last 20% get 1.</a:t>
          </a:r>
        </a:p>
        <a:p>
          <a:pPr algn="l"/>
          <a:r>
            <a:rPr lang="en-IN" sz="1200" b="1"/>
            <a:t>Example - ID 3 – 119|39|5191 → 553</a:t>
          </a:r>
        </a:p>
        <a:p>
          <a:pPr algn="l"/>
          <a:r>
            <a:rPr lang="en-IN" sz="1200" b="1"/>
            <a:t>R=119 is rank 5 → score 5</a:t>
          </a:r>
        </a:p>
        <a:p>
          <a:pPr algn="l"/>
          <a:r>
            <a:rPr lang="en-IN" sz="1200" b="1"/>
            <a:t>F=39 is rank 1 → score 5</a:t>
          </a:r>
        </a:p>
        <a:p>
          <a:pPr algn="l"/>
          <a:r>
            <a:rPr lang="en-IN" sz="1200" b="1"/>
            <a:t>M=5191 is rank 11 → score 3</a:t>
          </a:r>
        </a:p>
      </xdr:txBody>
    </xdr:sp>
    <xdr:clientData/>
  </xdr:twoCellAnchor>
  <xdr:twoCellAnchor editAs="oneCell">
    <xdr:from>
      <xdr:col>34</xdr:col>
      <xdr:colOff>41275</xdr:colOff>
      <xdr:row>1</xdr:row>
      <xdr:rowOff>66675</xdr:rowOff>
    </xdr:from>
    <xdr:to>
      <xdr:col>39</xdr:col>
      <xdr:colOff>180273</xdr:colOff>
      <xdr:row>55</xdr:row>
      <xdr:rowOff>180975</xdr:rowOff>
    </xdr:to>
    <xdr:pic>
      <xdr:nvPicPr>
        <xdr:cNvPr id="4" name="Picture 3" descr="Businesswoman waving hand">
          <a:extLst>
            <a:ext uri="{FF2B5EF4-FFF2-40B4-BE49-F238E27FC236}">
              <a16:creationId xmlns:a16="http://schemas.microsoft.com/office/drawing/2014/main" id="{A9B89666-9C73-A363-2EEF-43E75D265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2325" y="257175"/>
          <a:ext cx="3186998" cy="10401300"/>
        </a:xfrm>
        <a:prstGeom prst="rect">
          <a:avLst/>
        </a:prstGeom>
      </xdr:spPr>
    </xdr:pic>
    <xdr:clientData/>
  </xdr:twoCellAnchor>
  <xdr:twoCellAnchor editAs="oneCell">
    <xdr:from>
      <xdr:col>32</xdr:col>
      <xdr:colOff>600075</xdr:colOff>
      <xdr:row>3</xdr:row>
      <xdr:rowOff>0</xdr:rowOff>
    </xdr:from>
    <xdr:to>
      <xdr:col>34</xdr:col>
      <xdr:colOff>517525</xdr:colOff>
      <xdr:row>4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067DF8-2899-4FE3-9AB4-176F7CE1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821525" y="57150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3CAB22-AF7B-49E1-8FBB-179FE3961FEF}" autoFormatId="16" applyNumberFormats="0" applyBorderFormats="0" applyFontFormats="0" applyPatternFormats="0" applyAlignmentFormats="0" applyWidthHeightFormats="0">
  <queryTableRefresh nextId="3">
    <queryTableFields count="1">
      <queryTableField id="2" name="Answer Expected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321FD-FBBC-4336-B9D3-70859C4DFCFC}" name="tblStart" displayName="tblStart" ref="B2:B27" totalsRowShown="0" headerRowDxfId="2">
  <autoFilter ref="B2:B27" xr:uid="{9B9321FD-FBBC-4336-B9D3-70859C4DFCFC}"/>
  <tableColumns count="1">
    <tableColumn id="1" xr3:uid="{137A8EC7-97F6-4328-A8B6-BE2864C0987A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249764-7178-4F8D-873E-31BD275819CA}" name="tblSolution" displayName="tblSolution" ref="K2:K27" tableType="queryTable" totalsRowShown="0" headerRowDxfId="1" dataDxfId="0">
  <autoFilter ref="K2:K27" xr:uid="{79249764-7178-4F8D-873E-31BD275819CA}"/>
  <tableColumns count="1">
    <tableColumn id="2" xr3:uid="{BD694470-0BE2-47F7-BE57-E7A83A09226C}" uniqueName="2" name="Answer Expected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R28"/>
  <sheetViews>
    <sheetView tabSelected="1" workbookViewId="0">
      <selection activeCell="U2" sqref="U2"/>
    </sheetView>
  </sheetViews>
  <sheetFormatPr defaultRowHeight="15" x14ac:dyDescent="0.25"/>
  <cols>
    <col min="1" max="1" width="2.85546875" bestFit="1" customWidth="1"/>
    <col min="2" max="2" width="11" customWidth="1"/>
    <col min="3" max="3" width="17.7109375" customWidth="1"/>
    <col min="9" max="9" width="14.140625" customWidth="1"/>
    <col min="10" max="10" width="10.28515625" bestFit="1" customWidth="1"/>
    <col min="11" max="11" width="18.7109375" bestFit="1" customWidth="1"/>
    <col min="12" max="12" width="15.42578125" bestFit="1" customWidth="1"/>
    <col min="14" max="14" width="9.85546875" bestFit="1" customWidth="1"/>
    <col min="16" max="16" width="11" bestFit="1" customWidth="1"/>
    <col min="25" max="25" width="9" customWidth="1"/>
  </cols>
  <sheetData>
    <row r="1" spans="1:18" x14ac:dyDescent="0.25">
      <c r="I1" s="4"/>
      <c r="J1" s="4"/>
      <c r="K1" s="4"/>
      <c r="L1" s="4"/>
      <c r="N1" s="4"/>
      <c r="O1" s="4"/>
      <c r="P1" s="4"/>
    </row>
    <row r="2" spans="1:18" s="1" customFormat="1" x14ac:dyDescent="0.25">
      <c r="A2" s="2" t="s">
        <v>0</v>
      </c>
      <c r="B2" s="2" t="s">
        <v>1</v>
      </c>
      <c r="C2" s="3" t="s">
        <v>2</v>
      </c>
      <c r="I2" s="5"/>
      <c r="J2" s="5"/>
      <c r="K2" t="s">
        <v>2</v>
      </c>
      <c r="L2" s="5"/>
      <c r="N2" s="5"/>
      <c r="O2" s="5"/>
      <c r="P2" s="7" t="str" cm="1">
        <f t="array" ref="P2:P27">_xlfn._xlws.PY(0,0,B2:B27)</f>
        <v>Answer Expected</v>
      </c>
    </row>
    <row r="3" spans="1:18" x14ac:dyDescent="0.25">
      <c r="A3">
        <v>1</v>
      </c>
      <c r="B3" t="s">
        <v>3</v>
      </c>
      <c r="C3">
        <v>532</v>
      </c>
      <c r="E3" cm="1">
        <f t="array" ref="E3:G3">--_xlfn.TEXTSPLIT(B3,"|")</f>
        <v>65</v>
      </c>
      <c r="F3">
        <v>21</v>
      </c>
      <c r="G3">
        <v>4216</v>
      </c>
      <c r="I3" cm="1">
        <f t="array" ref="I3:I27">_xlfn.LET(
_xlpm._data_,B3:B27,
_xlpm._recency_,--_xlfn.TEXTBEFORE(_xlpm._data_,"|"),
_xlpm._frequency_,--_xlfn.TEXTBEFORE(_xlfn.TEXTAFTER(_xlpm._data_,"|"),"|"),
_xlpm._monetary_,--_xlfn.TEXTAFTER(_xlpm._data_,"|",2),
_xlpm._per1_, _xlfn.PERCENTRANK.INC(_xlpm._recency_, _xlpm._recency_, 3),
_xlpm._per2_, _xlfn.PERCENTRANK.INC(_xlpm._frequency_, _xlpm._frequency_, 3),
_xlpm._per3_, _xlfn.PERCENTRANK.INC(_xlpm._monetary_, _xlpm._monetary_, 3),
_xlpm._lkpa_, _xlfn.SEQUENCE(5,1,0.2,0.2),
_xlpm._sa_, _xlfn.SEQUENCE(5),
_xlpm._sd_, _xlfn.SEQUENCE(5,1,5,-1),
_xlpm._res1_, _xlfn.XLOOKUP(_xlpm._per1_,_xlpm._lkpa_,_xlpm._sd_,,1),
_xlpm._res2_, _xlfn.XLOOKUP(_xlpm._per2_,_xlpm._lkpa_,_xlpm._sa_,,1),
_xlpm._res3_, _xlfn.XLOOKUP(_xlpm._per3_,_xlpm._lkpa_,_xlpm._sa_,,1),
_xlpm._sol_, --_xlfn.MAP(_xlpm._res1_,_xlpm._res2_,_xlpm._res3_, _xlfn.LAMBDA(_xlpm._r1,_xlpm._r2,_xlpm._r3, _xlfn.CONCAT(_xlpm._r1, _xlpm._r2, _xlpm._r3))),
_xlpm._sol_)</f>
        <v>532</v>
      </c>
      <c r="J3" s="4" t="b" cm="1">
        <f t="array" ref="J3:J27">_xlfn.ANCHORARRAY(I3)=C3:C27</f>
        <v>1</v>
      </c>
      <c r="K3">
        <v>532</v>
      </c>
      <c r="M3" t="b" cm="1">
        <f t="array" ref="M3:M27">_xlfn.ANCHORARRAY(I3)=tblSolution[Answer Expected]</f>
        <v>1</v>
      </c>
      <c r="P3" s="8">
        <v>532</v>
      </c>
      <c r="Q3" s="8"/>
      <c r="R3" s="8" t="b" cm="1">
        <f t="array" ref="R3:R27">P3:P27=tblSolution[Answer Expected]</f>
        <v>1</v>
      </c>
    </row>
    <row r="4" spans="1:18" x14ac:dyDescent="0.25">
      <c r="A4">
        <v>2</v>
      </c>
      <c r="B4" t="s">
        <v>4</v>
      </c>
      <c r="C4">
        <v>215</v>
      </c>
      <c r="E4" cm="1">
        <f t="array" ref="E4:G4">--_xlfn.TEXTSPLIT(B4,"|")</f>
        <v>267</v>
      </c>
      <c r="F4">
        <v>7</v>
      </c>
      <c r="G4">
        <v>7342</v>
      </c>
      <c r="I4">
        <v>215</v>
      </c>
      <c r="J4" s="4" t="b">
        <v>1</v>
      </c>
      <c r="K4">
        <v>215</v>
      </c>
      <c r="M4" t="b">
        <v>1</v>
      </c>
      <c r="P4" s="8">
        <v>215</v>
      </c>
      <c r="Q4" s="8"/>
      <c r="R4" s="8" t="b">
        <v>1</v>
      </c>
    </row>
    <row r="5" spans="1:18" x14ac:dyDescent="0.25">
      <c r="A5">
        <v>3</v>
      </c>
      <c r="B5" t="s">
        <v>5</v>
      </c>
      <c r="C5">
        <v>553</v>
      </c>
      <c r="E5" cm="1">
        <f t="array" ref="E5:G5">--_xlfn.TEXTSPLIT(B5,"|")</f>
        <v>119</v>
      </c>
      <c r="F5">
        <v>39</v>
      </c>
      <c r="G5">
        <v>5191</v>
      </c>
      <c r="I5">
        <v>553</v>
      </c>
      <c r="J5" s="4" t="b">
        <v>1</v>
      </c>
      <c r="K5">
        <v>553</v>
      </c>
      <c r="M5" t="b">
        <v>1</v>
      </c>
      <c r="P5" s="8">
        <v>553</v>
      </c>
      <c r="Q5" s="8"/>
      <c r="R5" s="8" t="b">
        <v>1</v>
      </c>
    </row>
    <row r="6" spans="1:18" x14ac:dyDescent="0.25">
      <c r="A6">
        <v>4</v>
      </c>
      <c r="B6" t="s">
        <v>6</v>
      </c>
      <c r="C6">
        <v>144</v>
      </c>
      <c r="E6" cm="1">
        <f t="array" ref="E6:G6">--_xlfn.TEXTSPLIT(B6,"|")</f>
        <v>289</v>
      </c>
      <c r="F6">
        <v>27</v>
      </c>
      <c r="G6">
        <v>6517</v>
      </c>
      <c r="I6">
        <v>144</v>
      </c>
      <c r="J6" s="4" t="b">
        <v>1</v>
      </c>
      <c r="K6">
        <v>144</v>
      </c>
      <c r="M6" t="b">
        <v>1</v>
      </c>
      <c r="P6" s="8">
        <v>144</v>
      </c>
      <c r="Q6" s="8"/>
      <c r="R6" s="8" t="b">
        <v>1</v>
      </c>
    </row>
    <row r="7" spans="1:18" x14ac:dyDescent="0.25">
      <c r="A7">
        <v>5</v>
      </c>
      <c r="B7" t="s">
        <v>7</v>
      </c>
      <c r="C7">
        <v>154</v>
      </c>
      <c r="E7" cm="1">
        <f t="array" ref="E7:G7">--_xlfn.TEXTSPLIT(B7,"|")</f>
        <v>298</v>
      </c>
      <c r="F7">
        <v>36</v>
      </c>
      <c r="G7">
        <v>7000</v>
      </c>
      <c r="I7">
        <v>154</v>
      </c>
      <c r="J7" s="4" t="b">
        <v>1</v>
      </c>
      <c r="K7">
        <v>154</v>
      </c>
      <c r="M7" t="b">
        <v>1</v>
      </c>
      <c r="P7" s="8">
        <v>154</v>
      </c>
      <c r="Q7" s="8"/>
      <c r="R7" s="8" t="b">
        <v>1</v>
      </c>
    </row>
    <row r="8" spans="1:18" x14ac:dyDescent="0.25">
      <c r="A8">
        <v>6</v>
      </c>
      <c r="B8" t="s">
        <v>8</v>
      </c>
      <c r="C8">
        <v>352</v>
      </c>
      <c r="E8" cm="1">
        <f t="array" ref="E8:G8">--_xlfn.TEXTSPLIT(B8,"|")</f>
        <v>256</v>
      </c>
      <c r="F8">
        <v>38</v>
      </c>
      <c r="G8">
        <v>3713</v>
      </c>
      <c r="I8">
        <v>352</v>
      </c>
      <c r="J8" s="4" t="b">
        <v>1</v>
      </c>
      <c r="K8">
        <v>352</v>
      </c>
      <c r="M8" t="b">
        <v>1</v>
      </c>
      <c r="P8" s="8">
        <v>352</v>
      </c>
      <c r="Q8" s="8"/>
      <c r="R8" s="8" t="b">
        <v>1</v>
      </c>
    </row>
    <row r="9" spans="1:18" x14ac:dyDescent="0.25">
      <c r="A9">
        <v>7</v>
      </c>
      <c r="B9" t="s">
        <v>9</v>
      </c>
      <c r="C9">
        <v>413</v>
      </c>
      <c r="E9" cm="1">
        <f t="array" ref="E9:G9">--_xlfn.TEXTSPLIT(B9,"|")</f>
        <v>127</v>
      </c>
      <c r="F9">
        <v>1</v>
      </c>
      <c r="G9">
        <v>5131</v>
      </c>
      <c r="I9">
        <v>413</v>
      </c>
      <c r="J9" s="4" t="b">
        <v>1</v>
      </c>
      <c r="K9">
        <v>413</v>
      </c>
      <c r="M9" t="b">
        <v>1</v>
      </c>
      <c r="P9" s="8">
        <v>413</v>
      </c>
      <c r="Q9" s="8"/>
      <c r="R9" s="8" t="b">
        <v>1</v>
      </c>
    </row>
    <row r="10" spans="1:18" x14ac:dyDescent="0.25">
      <c r="A10">
        <v>8</v>
      </c>
      <c r="B10" t="s">
        <v>10</v>
      </c>
      <c r="C10">
        <v>521</v>
      </c>
      <c r="E10" cm="1">
        <f t="array" ref="E10:G10">--_xlfn.TEXTSPLIT(B10,"|")</f>
        <v>46</v>
      </c>
      <c r="F10">
        <v>8</v>
      </c>
      <c r="G10">
        <v>2453</v>
      </c>
      <c r="I10">
        <v>521</v>
      </c>
      <c r="J10" s="4" t="b">
        <v>1</v>
      </c>
      <c r="K10">
        <v>521</v>
      </c>
      <c r="M10" t="b">
        <v>1</v>
      </c>
      <c r="P10" s="8">
        <v>521</v>
      </c>
      <c r="Q10" s="8"/>
      <c r="R10" s="8" t="b">
        <v>1</v>
      </c>
    </row>
    <row r="11" spans="1:18" x14ac:dyDescent="0.25">
      <c r="A11">
        <v>9</v>
      </c>
      <c r="B11" t="s">
        <v>11</v>
      </c>
      <c r="C11">
        <v>541</v>
      </c>
      <c r="E11" cm="1">
        <f t="array" ref="E11:G11">--_xlfn.TEXTSPLIT(B11,"|")</f>
        <v>55</v>
      </c>
      <c r="F11">
        <v>29</v>
      </c>
      <c r="G11">
        <v>194</v>
      </c>
      <c r="I11">
        <v>541</v>
      </c>
      <c r="J11" s="4" t="b">
        <v>1</v>
      </c>
      <c r="K11">
        <v>541</v>
      </c>
      <c r="M11" t="b">
        <v>1</v>
      </c>
      <c r="P11" s="8">
        <v>541</v>
      </c>
      <c r="Q11" s="8"/>
      <c r="R11" s="8" t="b">
        <v>1</v>
      </c>
    </row>
    <row r="12" spans="1:18" x14ac:dyDescent="0.25">
      <c r="A12">
        <v>10</v>
      </c>
      <c r="B12" t="s">
        <v>12</v>
      </c>
      <c r="C12">
        <v>231</v>
      </c>
      <c r="E12" cm="1">
        <f t="array" ref="E12:G12">--_xlfn.TEXTSPLIT(B12,"|")</f>
        <v>256</v>
      </c>
      <c r="F12">
        <v>21</v>
      </c>
      <c r="G12">
        <v>1822</v>
      </c>
      <c r="I12">
        <v>331</v>
      </c>
      <c r="J12" s="4" t="b">
        <v>0</v>
      </c>
      <c r="K12">
        <v>331</v>
      </c>
      <c r="M12" t="b">
        <v>1</v>
      </c>
      <c r="P12" s="8">
        <v>331</v>
      </c>
      <c r="Q12" s="8"/>
      <c r="R12" s="8" t="b">
        <v>1</v>
      </c>
    </row>
    <row r="13" spans="1:18" x14ac:dyDescent="0.25">
      <c r="A13">
        <v>11</v>
      </c>
      <c r="B13" t="s">
        <v>13</v>
      </c>
      <c r="C13">
        <v>422</v>
      </c>
      <c r="E13" cm="1">
        <f t="array" ref="E13:G13">--_xlfn.TEXTSPLIT(B13,"|")</f>
        <v>208</v>
      </c>
      <c r="F13">
        <v>17</v>
      </c>
      <c r="G13">
        <v>2948</v>
      </c>
      <c r="I13">
        <v>422</v>
      </c>
      <c r="J13" s="4" t="b">
        <v>1</v>
      </c>
      <c r="K13">
        <v>422</v>
      </c>
      <c r="M13" t="b">
        <v>1</v>
      </c>
      <c r="P13" s="8">
        <v>422</v>
      </c>
      <c r="Q13" s="8"/>
      <c r="R13" s="8" t="b">
        <v>1</v>
      </c>
    </row>
    <row r="14" spans="1:18" x14ac:dyDescent="0.25">
      <c r="A14">
        <v>12</v>
      </c>
      <c r="B14" t="s">
        <v>14</v>
      </c>
      <c r="C14">
        <v>434</v>
      </c>
      <c r="E14" cm="1">
        <f t="array" ref="E14:G14">--_xlfn.TEXTSPLIT(B14,"|")</f>
        <v>187</v>
      </c>
      <c r="F14">
        <v>25</v>
      </c>
      <c r="G14">
        <v>6210</v>
      </c>
      <c r="I14">
        <v>434</v>
      </c>
      <c r="J14" s="4" t="b">
        <v>1</v>
      </c>
      <c r="K14">
        <v>434</v>
      </c>
      <c r="M14" t="b">
        <v>1</v>
      </c>
      <c r="P14" s="8">
        <v>434</v>
      </c>
      <c r="Q14" s="8"/>
      <c r="R14" s="8" t="b">
        <v>1</v>
      </c>
    </row>
    <row r="15" spans="1:18" x14ac:dyDescent="0.25">
      <c r="A15">
        <v>13</v>
      </c>
      <c r="B15" t="s">
        <v>15</v>
      </c>
      <c r="C15">
        <v>214</v>
      </c>
      <c r="E15" cm="1">
        <f t="array" ref="E15:G15">--_xlfn.TEXTSPLIT(B15,"|")</f>
        <v>267</v>
      </c>
      <c r="F15">
        <v>5</v>
      </c>
      <c r="G15">
        <v>6023</v>
      </c>
      <c r="I15">
        <v>214</v>
      </c>
      <c r="J15" s="4" t="b">
        <v>1</v>
      </c>
      <c r="K15">
        <v>214</v>
      </c>
      <c r="M15" t="b">
        <v>1</v>
      </c>
      <c r="P15" s="8">
        <v>214</v>
      </c>
      <c r="Q15" s="8"/>
      <c r="R15" s="8" t="b">
        <v>1</v>
      </c>
    </row>
    <row r="16" spans="1:18" x14ac:dyDescent="0.25">
      <c r="A16">
        <v>14</v>
      </c>
      <c r="B16" t="s">
        <v>16</v>
      </c>
      <c r="C16">
        <v>413</v>
      </c>
      <c r="E16" cm="1">
        <f t="array" ref="E16:G16">--_xlfn.TEXTSPLIT(B16,"|")</f>
        <v>179</v>
      </c>
      <c r="F16">
        <v>6</v>
      </c>
      <c r="G16">
        <v>4666</v>
      </c>
      <c r="I16">
        <v>413</v>
      </c>
      <c r="J16" s="4" t="b">
        <v>1</v>
      </c>
      <c r="K16">
        <v>413</v>
      </c>
      <c r="M16" t="b">
        <v>1</v>
      </c>
      <c r="P16" s="8">
        <v>413</v>
      </c>
      <c r="Q16" s="8"/>
      <c r="R16" s="8" t="b">
        <v>1</v>
      </c>
    </row>
    <row r="17" spans="1:18" x14ac:dyDescent="0.25">
      <c r="A17">
        <v>15</v>
      </c>
      <c r="B17" t="s">
        <v>17</v>
      </c>
      <c r="C17">
        <v>121</v>
      </c>
      <c r="E17" cm="1">
        <f t="array" ref="E17:G17">--_xlfn.TEXTSPLIT(B17,"|")</f>
        <v>280</v>
      </c>
      <c r="F17">
        <v>19</v>
      </c>
      <c r="G17">
        <v>2456</v>
      </c>
      <c r="I17">
        <v>121</v>
      </c>
      <c r="J17" s="4" t="b">
        <v>1</v>
      </c>
      <c r="K17">
        <v>121</v>
      </c>
      <c r="M17" t="b">
        <v>1</v>
      </c>
      <c r="P17" s="8">
        <v>121</v>
      </c>
      <c r="Q17" s="8"/>
      <c r="R17" s="8" t="b">
        <v>1</v>
      </c>
    </row>
    <row r="18" spans="1:18" x14ac:dyDescent="0.25">
      <c r="A18">
        <v>16</v>
      </c>
      <c r="B18" t="s">
        <v>18</v>
      </c>
      <c r="C18">
        <v>325</v>
      </c>
      <c r="E18" cm="1">
        <f t="array" ref="E18:G18">--_xlfn.TEXTSPLIT(B18,"|")</f>
        <v>239</v>
      </c>
      <c r="F18">
        <v>10</v>
      </c>
      <c r="G18">
        <v>7280</v>
      </c>
      <c r="I18">
        <v>325</v>
      </c>
      <c r="J18" s="4" t="b">
        <v>1</v>
      </c>
      <c r="K18">
        <v>325</v>
      </c>
      <c r="M18" t="b">
        <v>1</v>
      </c>
      <c r="P18" s="8">
        <v>325</v>
      </c>
      <c r="Q18" s="8"/>
      <c r="R18" s="8" t="b">
        <v>1</v>
      </c>
    </row>
    <row r="19" spans="1:18" x14ac:dyDescent="0.25">
      <c r="A19">
        <v>17</v>
      </c>
      <c r="B19" t="s">
        <v>19</v>
      </c>
      <c r="C19">
        <v>131</v>
      </c>
      <c r="E19" cm="1">
        <f t="array" ref="E19:G19">--_xlfn.TEXTSPLIT(B19,"|")</f>
        <v>300</v>
      </c>
      <c r="F19">
        <v>20</v>
      </c>
      <c r="G19">
        <v>302</v>
      </c>
      <c r="I19">
        <v>131</v>
      </c>
      <c r="J19" s="4" t="b">
        <v>1</v>
      </c>
      <c r="K19">
        <v>131</v>
      </c>
      <c r="M19" t="b">
        <v>1</v>
      </c>
      <c r="P19" s="8">
        <v>131</v>
      </c>
      <c r="Q19" s="8"/>
      <c r="R19" s="8" t="b">
        <v>1</v>
      </c>
    </row>
    <row r="20" spans="1:18" x14ac:dyDescent="0.25">
      <c r="A20">
        <v>18</v>
      </c>
      <c r="B20" t="s">
        <v>20</v>
      </c>
      <c r="C20">
        <v>432</v>
      </c>
      <c r="E20" cm="1">
        <f t="array" ref="E20:G20">--_xlfn.TEXTSPLIT(B20,"|")</f>
        <v>193</v>
      </c>
      <c r="F20">
        <v>24</v>
      </c>
      <c r="G20">
        <v>3877</v>
      </c>
      <c r="I20">
        <v>432</v>
      </c>
      <c r="J20" s="4" t="b">
        <v>1</v>
      </c>
      <c r="K20">
        <v>432</v>
      </c>
      <c r="M20" t="b">
        <v>1</v>
      </c>
      <c r="P20" s="8">
        <v>432</v>
      </c>
      <c r="Q20" s="8"/>
      <c r="R20" s="8" t="b">
        <v>1</v>
      </c>
    </row>
    <row r="21" spans="1:18" x14ac:dyDescent="0.25">
      <c r="A21">
        <v>19</v>
      </c>
      <c r="B21" t="s">
        <v>21</v>
      </c>
      <c r="C21">
        <v>312</v>
      </c>
      <c r="E21" cm="1">
        <f t="array" ref="E21:G21">--_xlfn.TEXTSPLIT(B21,"|")</f>
        <v>221</v>
      </c>
      <c r="F21">
        <v>6</v>
      </c>
      <c r="G21">
        <v>3366</v>
      </c>
      <c r="I21">
        <v>312</v>
      </c>
      <c r="J21" s="4" t="b">
        <v>1</v>
      </c>
      <c r="K21">
        <v>312</v>
      </c>
      <c r="M21" t="b">
        <v>1</v>
      </c>
      <c r="P21" s="8">
        <v>312</v>
      </c>
      <c r="Q21" s="8"/>
      <c r="R21" s="8" t="b">
        <v>1</v>
      </c>
    </row>
    <row r="22" spans="1:18" x14ac:dyDescent="0.25">
      <c r="A22">
        <v>20</v>
      </c>
      <c r="B22" t="s">
        <v>22</v>
      </c>
      <c r="C22">
        <v>145</v>
      </c>
      <c r="E22" cm="1">
        <f t="array" ref="E22:G22">--_xlfn.TEXTSPLIT(B22,"|")</f>
        <v>288</v>
      </c>
      <c r="F22">
        <v>32</v>
      </c>
      <c r="G22">
        <v>7204</v>
      </c>
      <c r="I22">
        <v>145</v>
      </c>
      <c r="J22" s="4" t="b">
        <v>1</v>
      </c>
      <c r="K22">
        <v>145</v>
      </c>
      <c r="M22" t="b">
        <v>1</v>
      </c>
      <c r="P22" s="8">
        <v>145</v>
      </c>
      <c r="Q22" s="8"/>
      <c r="R22" s="8" t="b">
        <v>1</v>
      </c>
    </row>
    <row r="23" spans="1:18" x14ac:dyDescent="0.25">
      <c r="A23">
        <v>21</v>
      </c>
      <c r="B23" t="s">
        <v>23</v>
      </c>
      <c r="C23">
        <v>543</v>
      </c>
      <c r="E23" cm="1">
        <f t="array" ref="E23:G23">--_xlfn.TEXTSPLIT(B23,"|")</f>
        <v>64</v>
      </c>
      <c r="F23">
        <v>28</v>
      </c>
      <c r="G23">
        <v>4248</v>
      </c>
      <c r="I23">
        <v>543</v>
      </c>
      <c r="J23" s="4" t="b">
        <v>1</v>
      </c>
      <c r="K23">
        <v>543</v>
      </c>
      <c r="M23" t="b">
        <v>1</v>
      </c>
      <c r="P23" s="8">
        <v>543</v>
      </c>
      <c r="Q23" s="8"/>
      <c r="R23" s="8" t="b">
        <v>1</v>
      </c>
    </row>
    <row r="24" spans="1:18" x14ac:dyDescent="0.25">
      <c r="A24">
        <v>22</v>
      </c>
      <c r="B24" t="s">
        <v>24</v>
      </c>
      <c r="C24">
        <v>245</v>
      </c>
      <c r="E24" cm="1">
        <f t="array" ref="E24:G24">--_xlfn.TEXTSPLIT(B24,"|")</f>
        <v>256</v>
      </c>
      <c r="F24">
        <v>26</v>
      </c>
      <c r="G24">
        <v>7610</v>
      </c>
      <c r="I24">
        <v>345</v>
      </c>
      <c r="J24" s="4" t="b">
        <v>0</v>
      </c>
      <c r="K24">
        <v>345</v>
      </c>
      <c r="M24" t="b">
        <v>1</v>
      </c>
      <c r="P24" s="8">
        <v>345</v>
      </c>
      <c r="Q24" s="8"/>
      <c r="R24" s="8" t="b">
        <v>1</v>
      </c>
    </row>
    <row r="25" spans="1:18" x14ac:dyDescent="0.25">
      <c r="A25">
        <v>23</v>
      </c>
      <c r="B25" t="s">
        <v>25</v>
      </c>
      <c r="C25">
        <v>224</v>
      </c>
      <c r="E25" cm="1">
        <f t="array" ref="E25:G25">--_xlfn.TEXTSPLIT(B25,"|")</f>
        <v>273</v>
      </c>
      <c r="F25">
        <v>17</v>
      </c>
      <c r="G25">
        <v>7017</v>
      </c>
      <c r="I25">
        <v>224</v>
      </c>
      <c r="J25" s="4" t="b">
        <v>1</v>
      </c>
      <c r="K25">
        <v>224</v>
      </c>
      <c r="M25" t="b">
        <v>1</v>
      </c>
      <c r="P25" s="8">
        <v>224</v>
      </c>
      <c r="Q25" s="8"/>
      <c r="R25" s="8" t="b">
        <v>1</v>
      </c>
    </row>
    <row r="26" spans="1:18" x14ac:dyDescent="0.25">
      <c r="A26">
        <v>24</v>
      </c>
      <c r="B26" t="s">
        <v>26</v>
      </c>
      <c r="C26">
        <v>355</v>
      </c>
      <c r="E26" cm="1">
        <f t="array" ref="E26:G26">--_xlfn.TEXTSPLIT(B26,"|")</f>
        <v>220</v>
      </c>
      <c r="F26">
        <v>37</v>
      </c>
      <c r="G26">
        <v>7687</v>
      </c>
      <c r="I26">
        <v>355</v>
      </c>
      <c r="J26" s="4" t="b">
        <v>1</v>
      </c>
      <c r="K26">
        <v>355</v>
      </c>
      <c r="M26" t="b">
        <v>1</v>
      </c>
      <c r="P26" s="8">
        <v>355</v>
      </c>
      <c r="Q26" s="8"/>
      <c r="R26" s="8" t="b">
        <v>1</v>
      </c>
    </row>
    <row r="27" spans="1:18" x14ac:dyDescent="0.25">
      <c r="A27">
        <v>25</v>
      </c>
      <c r="B27" t="s">
        <v>27</v>
      </c>
      <c r="C27">
        <v>353</v>
      </c>
      <c r="E27" cm="1">
        <f t="array" ref="E27:G27">--_xlfn.TEXTSPLIT(B27,"|")</f>
        <v>250</v>
      </c>
      <c r="F27">
        <v>33</v>
      </c>
      <c r="G27">
        <v>4343</v>
      </c>
      <c r="I27">
        <v>353</v>
      </c>
      <c r="J27" s="4" t="b">
        <v>1</v>
      </c>
      <c r="K27">
        <v>353</v>
      </c>
      <c r="M27" t="b">
        <v>1</v>
      </c>
      <c r="P27" s="8">
        <v>353</v>
      </c>
      <c r="Q27" s="8"/>
      <c r="R27" s="8" t="b">
        <v>1</v>
      </c>
    </row>
    <row r="28" spans="1:18" x14ac:dyDescent="0.25">
      <c r="P28" s="6"/>
      <c r="Q28" s="6"/>
      <c r="R28" s="6"/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ABC45-1CEF-4FF1-BDE7-A694F725A5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974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2026-05-14T21:43:34Z</dcterms:modified>
  <cp:category/>
  <cp:contentStatus/>
</cp:coreProperties>
</file>