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2" documentId="8_{ABDCD914-37CF-4F06-B800-465099D7A24D}" xr6:coauthVersionLast="47" xr6:coauthVersionMax="47" xr10:uidLastSave="{D5C2CF71-D5C3-4BD3-856F-0E0E7D372CAC}"/>
  <bookViews>
    <workbookView xWindow="25695" yWindow="0" windowWidth="26010" windowHeight="20985" xr2:uid="{00000000-000D-0000-FFFF-FFFF00000000}"/>
  </bookViews>
  <sheets>
    <sheet name="941" sheetId="2" r:id="rId1"/>
  </sheets>
  <definedNames>
    <definedName name="_xlnm._FilterDatabase" localSheetId="0" hidden="1">'941'!$A$8:$D$8</definedName>
    <definedName name="ExternalData_1" localSheetId="0" hidden="1">'941'!$O$2:$U$6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 a="1"/>
  <c r="X2" i="2" s="1"/>
  <c r="C31" i="2"/>
  <c r="C35" i="2"/>
  <c r="D31" i="2" l="1"/>
  <c r="G34" i="2" s="1"/>
  <c r="D33" i="2"/>
  <c r="G3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7D67D-2B39-4808-B2F1-070B63F1514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<sst xmlns="http://schemas.openxmlformats.org/spreadsheetml/2006/main" count="47" uniqueCount="15">
  <si>
    <t>Answer Expected</t>
  </si>
  <si>
    <t>Org</t>
  </si>
  <si>
    <t>Start_Date</t>
  </si>
  <si>
    <t>End_Date</t>
  </si>
  <si>
    <t>Amount</t>
  </si>
  <si>
    <t>Jan</t>
  </si>
  <si>
    <t>Feb</t>
  </si>
  <si>
    <t>Mar</t>
  </si>
  <si>
    <t>Apr</t>
  </si>
  <si>
    <t>May</t>
  </si>
  <si>
    <t>Jun</t>
  </si>
  <si>
    <t>Org4</t>
  </si>
  <si>
    <t>Org1</t>
  </si>
  <si>
    <t>Org2</t>
  </si>
  <si>
    <t>Org3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</si>
</sst>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17" fontId="1" fillId="2" borderId="0" xfId="0" applyNumberFormat="1" applyFont="1" applyFill="1"/>
    <xf numFmtId="0" fontId="1" fillId="3" borderId="0" xfId="0" applyFont="1" applyFill="1"/>
    <xf numFmtId="3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3" formatCode="#,##0"/>
    </dxf>
    <dxf>
      <numFmt numFmtId="19" formatCode="d/mm/yyyy"/>
    </dxf>
    <dxf>
      <numFmt numFmtId="19" formatCode="d/mm/yyyy"/>
    </dxf>
  </dxfs>
  <tableStyles count="1" defaultTableStyle="TableStyleMedium2" defaultPivotStyle="PivotStyleLight16">
    <tableStyle name="Invisible" pivot="0" table="0" count="0" xr9:uid="{8EA66D95-0790-4496-A62C-152A8D15D9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355600</xdr:colOff>
      <xdr:row>5</xdr:row>
      <xdr:rowOff>117475</xdr:rowOff>
    </xdr:from>
    <xdr:to>
      <xdr:col>16</xdr:col>
      <xdr:colOff>156235</xdr:colOff>
      <xdr:row>60</xdr:row>
      <xdr:rowOff>41275</xdr:rowOff>
    </xdr:to>
    <xdr:pic>
      <xdr:nvPicPr>
        <xdr:cNvPr id="3" name="Picture 2" descr="Young girl hand on chin">
          <a:extLst>
            <a:ext uri="{FF2B5EF4-FFF2-40B4-BE49-F238E27FC236}">
              <a16:creationId xmlns:a16="http://schemas.microsoft.com/office/drawing/2014/main" id="{55B90CFD-7509-A2A3-1FAC-842F8591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9975" y="1069975"/>
          <a:ext cx="2972460" cy="10401300"/>
        </a:xfrm>
        <a:prstGeom prst="rect">
          <a:avLst/>
        </a:prstGeom>
      </xdr:spPr>
    </xdr:pic>
    <xdr:clientData/>
  </xdr:twoCellAnchor>
  <xdr:twoCellAnchor>
    <xdr:from>
      <xdr:col>13</xdr:col>
      <xdr:colOff>161925</xdr:colOff>
      <xdr:row>19</xdr:row>
      <xdr:rowOff>174625</xdr:rowOff>
    </xdr:from>
    <xdr:to>
      <xdr:col>16</xdr:col>
      <xdr:colOff>209550</xdr:colOff>
      <xdr:row>24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9F5B28C-FED7-8A4C-EA47-AD4D06DFD42E}"/>
            </a:ext>
          </a:extLst>
        </xdr:cNvPr>
        <xdr:cNvSpPr/>
      </xdr:nvSpPr>
      <xdr:spPr>
        <a:xfrm>
          <a:off x="6191250" y="3794125"/>
          <a:ext cx="2552700" cy="958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Prorate the money for various Orgs over months. You will need to prorate money by dividing amount by End Date-Start Date+1.</a:t>
          </a:r>
        </a:p>
      </xdr:txBody>
    </xdr:sp>
    <xdr:clientData/>
  </xdr:twoCellAnchor>
  <xdr:twoCellAnchor editAs="oneCell">
    <xdr:from>
      <xdr:col>9</xdr:col>
      <xdr:colOff>57150</xdr:colOff>
      <xdr:row>19</xdr:row>
      <xdr:rowOff>101600</xdr:rowOff>
    </xdr:from>
    <xdr:to>
      <xdr:col>11</xdr:col>
      <xdr:colOff>247650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E42000-832D-4B42-9BFB-E716E336E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4340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C95B25-2ACE-48C2-B82C-0ED871D1AEE3}" autoFormatId="16" applyNumberFormats="0" applyBorderFormats="0" applyFontFormats="0" applyPatternFormats="0" applyAlignmentFormats="0" applyWidthHeightFormats="0">
  <queryTableRefresh nextId="8">
    <queryTableFields count="7">
      <queryTableField id="1" name="Org" tableColumnId="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064D7-F836-4D63-8947-EECCDDE7E1BD}" name="tblData" displayName="tblData" ref="A8:D28" totalsRowShown="0" headerRowDxfId="0">
  <tableColumns count="4">
    <tableColumn id="1" xr3:uid="{5D0229EC-D91D-4DF7-8982-101D610836C1}" name="Org"/>
    <tableColumn id="2" xr3:uid="{84010FFA-C04B-4981-814A-3ED8BD0C95A7}" name="Start_Date" dataDxfId="3"/>
    <tableColumn id="3" xr3:uid="{988F87E4-1040-435B-980D-B0D34A9EF612}" name="End_Date" dataDxfId="2"/>
    <tableColumn id="4" xr3:uid="{C4C113EA-9005-4047-9E7A-D59DAB0145A9}" name="Amou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EAB0F-3FDC-43A8-B8CB-B7F14F9B7587}" name="tblSolution" displayName="tblSolution" ref="O2:U6" tableType="queryTable" totalsRowShown="0">
  <autoFilter ref="O2:U6" xr:uid="{547EAB0F-3FDC-43A8-B8CB-B7F14F9B7587}"/>
  <tableColumns count="7">
    <tableColumn id="1" xr3:uid="{FE9E1185-7264-42BA-9BAB-4FE32BEF04B7}" uniqueName="1" name="Org" queryTableFieldId="1"/>
    <tableColumn id="2" xr3:uid="{E7286C4B-3AEB-4E1A-B441-C9CBA2B4447F}" uniqueName="2" name="Jan" queryTableFieldId="2"/>
    <tableColumn id="3" xr3:uid="{5E04B814-E947-4C28-A099-C9F2DC91BF46}" uniqueName="3" name="Feb" queryTableFieldId="3"/>
    <tableColumn id="4" xr3:uid="{6179F029-C0DE-492C-9FB8-DFE599B86347}" uniqueName="4" name="Mar" queryTableFieldId="4"/>
    <tableColumn id="5" xr3:uid="{85EC1396-0687-4578-8EC9-E83813FB23E4}" uniqueName="5" name="Apr" queryTableFieldId="5"/>
    <tableColumn id="6" xr3:uid="{0B6EB94C-6DDF-4076-8C8F-8F8DA4233499}" uniqueName="6" name="May" queryTableFieldId="6"/>
    <tableColumn id="7" xr3:uid="{124D7116-239D-401D-9555-FC45271D207A}" uniqueName="7" name="Jun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F84D-276F-429F-916D-B957C4C09804}">
  <dimension ref="A1:AD35"/>
  <sheetViews>
    <sheetView tabSelected="1" workbookViewId="0">
      <selection activeCell="J13" sqref="J13"/>
    </sheetView>
  </sheetViews>
  <sheetFormatPr defaultRowHeight="15" x14ac:dyDescent="0.25"/>
  <cols>
    <col min="1" max="1" width="6.28515625" customWidth="1"/>
    <col min="2" max="2" width="12.42578125" customWidth="1"/>
    <col min="3" max="3" width="11.5703125" customWidth="1"/>
    <col min="4" max="4" width="10.28515625" style="7" customWidth="1"/>
    <col min="5" max="5" width="4.42578125" customWidth="1"/>
    <col min="6" max="6" width="4.85546875" bestFit="1" customWidth="1"/>
    <col min="7" max="7" width="7.5703125" bestFit="1" customWidth="1"/>
    <col min="8" max="8" width="6.42578125" bestFit="1" customWidth="1"/>
    <col min="9" max="9" width="6.85546875" bestFit="1" customWidth="1"/>
    <col min="10" max="10" width="6.42578125" bestFit="1" customWidth="1"/>
    <col min="11" max="11" width="7.140625" bestFit="1" customWidth="1"/>
    <col min="12" max="12" width="6.28515625" bestFit="1" customWidth="1"/>
    <col min="14" max="14" width="12.42578125" bestFit="1" customWidth="1"/>
    <col min="15" max="15" width="6.42578125" bestFit="1" customWidth="1"/>
    <col min="16" max="16" width="6.140625" bestFit="1" customWidth="1"/>
    <col min="17" max="17" width="6.5703125" bestFit="1" customWidth="1"/>
    <col min="18" max="18" width="6.85546875" bestFit="1" customWidth="1"/>
    <col min="19" max="19" width="6.42578125" bestFit="1" customWidth="1"/>
    <col min="20" max="20" width="7.140625" bestFit="1" customWidth="1"/>
    <col min="21" max="21" width="6.28515625" bestFit="1" customWidth="1"/>
  </cols>
  <sheetData>
    <row r="1" spans="1:30" s="2" customFormat="1" x14ac:dyDescent="0.25">
      <c r="D1" s="7"/>
      <c r="F1" s="3" t="s">
        <v>0</v>
      </c>
      <c r="G1" s="3"/>
      <c r="H1" s="3"/>
      <c r="I1" s="3"/>
      <c r="J1" s="3"/>
      <c r="K1" s="3"/>
      <c r="L1" s="3"/>
      <c r="N1"/>
      <c r="O1"/>
      <c r="P1"/>
      <c r="Q1"/>
      <c r="R1"/>
      <c r="S1"/>
      <c r="T1"/>
    </row>
    <row r="2" spans="1:30" s="2" customFormat="1" x14ac:dyDescent="0.25">
      <c r="F2" s="4" t="s">
        <v>1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N2"/>
      <c r="O2" s="5" t="s">
        <v>1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s="2" t="s">
        <v>10</v>
      </c>
      <c r="X2" s="2" t="b" cm="1">
        <f t="array" ref="X2:AD6">tblSolution[#All]=F2:L6</f>
        <v>1</v>
      </c>
      <c r="Y2" s="2" t="b">
        <v>1</v>
      </c>
      <c r="Z2" s="2" t="b">
        <v>1</v>
      </c>
      <c r="AA2" s="2" t="b">
        <v>1</v>
      </c>
      <c r="AB2" s="2" t="b">
        <v>1</v>
      </c>
      <c r="AC2" s="2" t="b">
        <v>1</v>
      </c>
      <c r="AD2" s="2" t="b">
        <v>1</v>
      </c>
    </row>
    <row r="3" spans="1:30" x14ac:dyDescent="0.25">
      <c r="F3" t="s">
        <v>12</v>
      </c>
      <c r="G3">
        <v>0</v>
      </c>
      <c r="H3" s="7">
        <v>2000</v>
      </c>
      <c r="I3">
        <v>0</v>
      </c>
      <c r="J3">
        <v>0</v>
      </c>
      <c r="K3" s="7">
        <v>2200</v>
      </c>
      <c r="L3" s="7">
        <v>4500</v>
      </c>
      <c r="O3" t="s">
        <v>12</v>
      </c>
      <c r="Q3">
        <v>2000</v>
      </c>
      <c r="T3">
        <v>2200</v>
      </c>
      <c r="U3">
        <v>4500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</row>
    <row r="4" spans="1:30" x14ac:dyDescent="0.25">
      <c r="F4" t="s">
        <v>13</v>
      </c>
      <c r="G4" s="7">
        <v>4590</v>
      </c>
      <c r="H4" s="7">
        <v>5040</v>
      </c>
      <c r="I4" s="7">
        <v>2010</v>
      </c>
      <c r="J4" s="7">
        <v>3400</v>
      </c>
      <c r="K4" s="7">
        <v>3800</v>
      </c>
      <c r="L4" s="7">
        <v>2300</v>
      </c>
      <c r="O4" t="s">
        <v>13</v>
      </c>
      <c r="P4">
        <v>4590</v>
      </c>
      <c r="Q4">
        <v>5040</v>
      </c>
      <c r="R4">
        <v>2010</v>
      </c>
      <c r="S4">
        <v>3400</v>
      </c>
      <c r="T4">
        <v>3800</v>
      </c>
      <c r="U4">
        <v>2300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</row>
    <row r="5" spans="1:30" x14ac:dyDescent="0.25">
      <c r="F5" t="s">
        <v>14</v>
      </c>
      <c r="G5" s="7">
        <v>4400</v>
      </c>
      <c r="H5" s="7">
        <v>6200</v>
      </c>
      <c r="I5" s="7">
        <v>13300</v>
      </c>
      <c r="J5" s="7">
        <v>8300</v>
      </c>
      <c r="K5" s="7">
        <v>3100</v>
      </c>
      <c r="L5" s="7">
        <v>3000</v>
      </c>
      <c r="O5" t="s">
        <v>14</v>
      </c>
      <c r="P5">
        <v>4400</v>
      </c>
      <c r="Q5">
        <v>6200</v>
      </c>
      <c r="R5">
        <v>13300</v>
      </c>
      <c r="S5">
        <v>8300</v>
      </c>
      <c r="T5">
        <v>3100</v>
      </c>
      <c r="U5">
        <v>3000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</row>
    <row r="6" spans="1:30" x14ac:dyDescent="0.25">
      <c r="F6" t="s">
        <v>11</v>
      </c>
      <c r="G6" s="7">
        <v>7075</v>
      </c>
      <c r="H6" s="7">
        <v>5200</v>
      </c>
      <c r="I6" s="7">
        <v>4225</v>
      </c>
      <c r="J6" s="7">
        <v>4210</v>
      </c>
      <c r="K6" s="7">
        <v>5190</v>
      </c>
      <c r="L6" s="7">
        <v>3000</v>
      </c>
      <c r="O6" t="s">
        <v>11</v>
      </c>
      <c r="P6">
        <v>7075</v>
      </c>
      <c r="Q6">
        <v>5200</v>
      </c>
      <c r="R6">
        <v>4225</v>
      </c>
      <c r="S6">
        <v>4210</v>
      </c>
      <c r="T6">
        <v>5190</v>
      </c>
      <c r="U6">
        <v>3000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</row>
    <row r="8" spans="1:30" x14ac:dyDescent="0.25">
      <c r="A8" s="6" t="s">
        <v>1</v>
      </c>
      <c r="B8" s="6" t="s">
        <v>2</v>
      </c>
      <c r="C8" s="6" t="s">
        <v>3</v>
      </c>
      <c r="D8" s="6" t="s">
        <v>4</v>
      </c>
    </row>
    <row r="9" spans="1:30" x14ac:dyDescent="0.25">
      <c r="A9" t="s">
        <v>11</v>
      </c>
      <c r="B9" s="1">
        <v>46037</v>
      </c>
      <c r="C9" s="1">
        <v>46096</v>
      </c>
      <c r="D9" s="7">
        <v>4500</v>
      </c>
    </row>
    <row r="10" spans="1:30" x14ac:dyDescent="0.25">
      <c r="A10" t="s">
        <v>12</v>
      </c>
      <c r="B10" s="1">
        <v>46063</v>
      </c>
      <c r="C10" s="1">
        <v>46072</v>
      </c>
      <c r="D10" s="7">
        <v>2000</v>
      </c>
    </row>
    <row r="11" spans="1:30" x14ac:dyDescent="0.25">
      <c r="A11" t="s">
        <v>11</v>
      </c>
      <c r="B11" s="1">
        <v>46023</v>
      </c>
      <c r="C11" s="1">
        <v>46203</v>
      </c>
      <c r="D11" s="7">
        <v>18100</v>
      </c>
    </row>
    <row r="12" spans="1:30" x14ac:dyDescent="0.25">
      <c r="A12" t="s">
        <v>14</v>
      </c>
      <c r="B12" s="1">
        <v>46091</v>
      </c>
      <c r="C12" s="1">
        <v>46120</v>
      </c>
      <c r="D12" s="7">
        <v>4500</v>
      </c>
    </row>
    <row r="13" spans="1:30" x14ac:dyDescent="0.25">
      <c r="A13" t="s">
        <v>13</v>
      </c>
      <c r="B13" s="1">
        <v>46127</v>
      </c>
      <c r="C13" s="1">
        <v>46146</v>
      </c>
      <c r="D13" s="7">
        <v>2000</v>
      </c>
    </row>
    <row r="14" spans="1:30" x14ac:dyDescent="0.25">
      <c r="A14" t="s">
        <v>13</v>
      </c>
      <c r="B14" s="1">
        <v>46042</v>
      </c>
      <c r="C14" s="1">
        <v>46051</v>
      </c>
      <c r="D14" s="7">
        <v>4440</v>
      </c>
    </row>
    <row r="15" spans="1:30" x14ac:dyDescent="0.25">
      <c r="A15" t="s">
        <v>14</v>
      </c>
      <c r="B15" s="1">
        <v>46078</v>
      </c>
      <c r="C15" s="1">
        <v>46087</v>
      </c>
      <c r="D15" s="7">
        <v>1500</v>
      </c>
    </row>
    <row r="16" spans="1:30" x14ac:dyDescent="0.25">
      <c r="A16" t="s">
        <v>12</v>
      </c>
      <c r="B16" s="1">
        <v>46152</v>
      </c>
      <c r="C16" s="1">
        <v>46181</v>
      </c>
      <c r="D16" s="7">
        <v>3000</v>
      </c>
    </row>
    <row r="17" spans="1:7" x14ac:dyDescent="0.25">
      <c r="A17" t="s">
        <v>14</v>
      </c>
      <c r="B17" s="1">
        <v>46113</v>
      </c>
      <c r="C17" s="1">
        <v>46203</v>
      </c>
      <c r="D17" s="7">
        <v>9100</v>
      </c>
    </row>
    <row r="18" spans="1:7" x14ac:dyDescent="0.25">
      <c r="A18" t="s">
        <v>11</v>
      </c>
      <c r="B18" s="1">
        <v>46027</v>
      </c>
      <c r="C18" s="1">
        <v>46056</v>
      </c>
      <c r="D18" s="7">
        <v>3000</v>
      </c>
    </row>
    <row r="19" spans="1:7" x14ac:dyDescent="0.25">
      <c r="A19" t="s">
        <v>12</v>
      </c>
      <c r="B19" s="1">
        <v>46194</v>
      </c>
      <c r="C19" s="1">
        <v>46203</v>
      </c>
      <c r="D19" s="7">
        <v>700</v>
      </c>
    </row>
    <row r="20" spans="1:7" x14ac:dyDescent="0.25">
      <c r="A20" t="s">
        <v>14</v>
      </c>
      <c r="B20" s="1">
        <v>46106</v>
      </c>
      <c r="C20" s="1">
        <v>46135</v>
      </c>
      <c r="D20" s="7">
        <v>3000</v>
      </c>
    </row>
    <row r="21" spans="1:7" x14ac:dyDescent="0.25">
      <c r="A21" t="s">
        <v>13</v>
      </c>
      <c r="B21" s="1">
        <v>46167</v>
      </c>
      <c r="C21" s="1">
        <v>46196</v>
      </c>
      <c r="D21" s="7">
        <v>3000</v>
      </c>
    </row>
    <row r="22" spans="1:7" x14ac:dyDescent="0.25">
      <c r="A22" t="s">
        <v>14</v>
      </c>
      <c r="B22" s="1">
        <v>46032</v>
      </c>
      <c r="C22" s="1">
        <v>46121</v>
      </c>
      <c r="D22" s="7">
        <v>18000</v>
      </c>
    </row>
    <row r="23" spans="1:7" x14ac:dyDescent="0.25">
      <c r="A23" t="s">
        <v>13</v>
      </c>
      <c r="B23" s="1">
        <v>46068</v>
      </c>
      <c r="C23" s="1">
        <v>46157</v>
      </c>
      <c r="D23" s="7">
        <v>5400</v>
      </c>
    </row>
    <row r="24" spans="1:7" x14ac:dyDescent="0.25">
      <c r="A24" t="s">
        <v>11</v>
      </c>
      <c r="B24" s="1">
        <v>46132</v>
      </c>
      <c r="C24" s="1">
        <v>46161</v>
      </c>
      <c r="D24" s="7">
        <v>3300</v>
      </c>
    </row>
    <row r="25" spans="1:7" x14ac:dyDescent="0.25">
      <c r="A25" t="s">
        <v>13</v>
      </c>
      <c r="B25" s="1">
        <v>46053</v>
      </c>
      <c r="C25" s="1">
        <v>46082</v>
      </c>
      <c r="D25" s="7">
        <v>4500</v>
      </c>
    </row>
    <row r="26" spans="1:7" x14ac:dyDescent="0.25">
      <c r="A26" t="s">
        <v>12</v>
      </c>
      <c r="B26" s="1">
        <v>46174</v>
      </c>
      <c r="C26" s="1">
        <v>46188</v>
      </c>
      <c r="D26" s="7">
        <v>3000</v>
      </c>
    </row>
    <row r="27" spans="1:7" x14ac:dyDescent="0.25">
      <c r="A27" t="s">
        <v>14</v>
      </c>
      <c r="B27" s="1">
        <v>46096</v>
      </c>
      <c r="C27" s="1">
        <v>46105</v>
      </c>
      <c r="D27" s="7">
        <v>2200</v>
      </c>
    </row>
    <row r="28" spans="1:7" x14ac:dyDescent="0.25">
      <c r="A28" t="s">
        <v>13</v>
      </c>
      <c r="B28" s="1">
        <v>46143</v>
      </c>
      <c r="C28" s="1">
        <v>46152</v>
      </c>
      <c r="D28" s="7">
        <v>1800</v>
      </c>
    </row>
    <row r="31" spans="1:7" x14ac:dyDescent="0.25">
      <c r="C31" s="8">
        <f>31-10 + 1</f>
        <v>22</v>
      </c>
      <c r="D31" s="8">
        <f>C31/C35</f>
        <v>0.73333333333333328</v>
      </c>
      <c r="G31">
        <v>2000</v>
      </c>
    </row>
    <row r="32" spans="1:7" x14ac:dyDescent="0.25">
      <c r="D32" s="8"/>
    </row>
    <row r="33" spans="3:7" x14ac:dyDescent="0.25">
      <c r="C33">
        <v>8</v>
      </c>
      <c r="D33" s="8">
        <f>C33/C35</f>
        <v>0.26666666666666666</v>
      </c>
    </row>
    <row r="34" spans="3:7" x14ac:dyDescent="0.25">
      <c r="G34" s="9">
        <f>D31*D16</f>
        <v>2200</v>
      </c>
    </row>
    <row r="35" spans="3:7" x14ac:dyDescent="0.25">
      <c r="C35">
        <f>C16-B16 + 1</f>
        <v>30</v>
      </c>
      <c r="G35" s="9">
        <f>D33*D16</f>
        <v>800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98B39-50F4-4FEE-BA07-30DDA702D9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2026-03-25T19:22:29Z</dcterms:modified>
  <cp:category/>
  <cp:contentStatus/>
</cp:coreProperties>
</file>