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0" documentId="8_{6F0EAC1A-B4F2-4762-8534-6FBD9945CAC4}" xr6:coauthVersionLast="47" xr6:coauthVersionMax="47" xr10:uidLastSave="{1816FF70-C4AC-45C4-9615-E95274E5DE7D}"/>
  <bookViews>
    <workbookView xWindow="-120" yWindow="-120" windowWidth="29040" windowHeight="15720" xr2:uid="{DBFB993B-1562-410B-B2FD-3521820C85B8}"/>
  </bookViews>
  <sheets>
    <sheet name="Sheet1" sheetId="1" r:id="rId1"/>
  </sheets>
  <definedNames>
    <definedName name="_xlnm._FilterDatabase" localSheetId="0" hidden="1">Sheet1!$A$1:$D$1</definedName>
    <definedName name="ExternalData_1" localSheetId="0" hidden="1">Sheet1!$K$20:$N$37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 a="1"/>
  <c r="P20" i="1" s="1"/>
  <c r="K1" i="1" a="1"/>
  <c r="K1" i="1" s="1"/>
  <c r="P1" i="1" s="1" a="1"/>
  <c r="P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FF1B4-4127-404C-8DB2-AA69D2E6C04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<sst xmlns="http://schemas.openxmlformats.org/spreadsheetml/2006/main" count="73" uniqueCount="32">
  <si>
    <t>Date</t>
  </si>
  <si>
    <t>Description</t>
  </si>
  <si>
    <t>Amount</t>
  </si>
  <si>
    <t>Balance</t>
  </si>
  <si>
    <t>Cheque Deposit</t>
  </si>
  <si>
    <t>Additional Info: Ref#6359</t>
  </si>
  <si>
    <t>Online Transfer</t>
  </si>
  <si>
    <t>POS Purchase</t>
  </si>
  <si>
    <t>NEFT Credit</t>
  </si>
  <si>
    <t>Additional Info: Ref#2594</t>
  </si>
  <si>
    <t>Additional Info: Ref#6330</t>
  </si>
  <si>
    <t>Additional Info: Ref#3384</t>
  </si>
  <si>
    <t>Bill Payment</t>
  </si>
  <si>
    <t>Cash Deposit</t>
  </si>
  <si>
    <t>Additional Info: Ref#1999</t>
  </si>
  <si>
    <t>Additional Info: Ref#6937</t>
  </si>
  <si>
    <t>UPI Transfer</t>
  </si>
  <si>
    <t>Additional Info: Ref#7183</t>
  </si>
  <si>
    <t>Additional Info: Ref#9817</t>
  </si>
  <si>
    <t>Credit Card Payment</t>
  </si>
  <si>
    <t>Additional Info: Ref#3609</t>
  </si>
  <si>
    <t>Additional Info: Ref#2855</t>
  </si>
  <si>
    <t>Cheque Deposit
Additional Info: Ref#6359</t>
  </si>
  <si>
    <t>NEFT Credit
Additional Info: Ref#2594</t>
  </si>
  <si>
    <t>Cheque Deposit
Additional Info: Ref#6330</t>
  </si>
  <si>
    <t>Cheque Deposit
Additional Info: Ref#3384</t>
  </si>
  <si>
    <t>Cash Deposit
Additional Info: Ref#1999</t>
  </si>
  <si>
    <t>POS Purchase
Additional Info: Ref#6937</t>
  </si>
  <si>
    <t>UPI Transfer
Additional Info: Ref#7183</t>
  </si>
  <si>
    <t>POS Purchase
Additional Info: Ref#9817</t>
  </si>
  <si>
    <t>Credit Card Payment
Additional Info: Ref#3609</t>
  </si>
  <si>
    <t>POS Purchase
Additional Info: Ref#2855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</si>
</sst>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_);_(&quot;$&quot;* \(#,##0.0\);_(&quot;$&quot;* &quot;-&quot;?_);_(@_)"/>
    <numFmt numFmtId="165" formatCode="dd/mm"/>
  </numFmts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49" fontId="3" fillId="2" borderId="1" xfId="1" applyNumberFormat="1" applyFont="1" applyBorder="1" applyAlignment="1">
      <alignment horizontal="right" vertical="top"/>
    </xf>
    <xf numFmtId="49" fontId="3" fillId="2" borderId="1" xfId="1" applyNumberFormat="1" applyFont="1" applyBorder="1" applyAlignment="1">
      <alignment horizontal="left" vertical="top"/>
    </xf>
    <xf numFmtId="49" fontId="3" fillId="2" borderId="1" xfId="1" applyNumberFormat="1" applyFont="1" applyBorder="1" applyAlignment="1">
      <alignment vertical="top"/>
    </xf>
    <xf numFmtId="164" fontId="2" fillId="0" borderId="1" xfId="0" applyNumberFormat="1" applyFont="1" applyBorder="1"/>
    <xf numFmtId="49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/>
    <xf numFmtId="49" fontId="3" fillId="2" borderId="4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left" vertical="top"/>
    </xf>
    <xf numFmtId="49" fontId="3" fillId="2" borderId="5" xfId="1" applyNumberFormat="1" applyFont="1" applyBorder="1" applyAlignment="1">
      <alignment vertical="top"/>
    </xf>
    <xf numFmtId="49" fontId="3" fillId="2" borderId="6" xfId="1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</cellXfs>
  <cellStyles count="2">
    <cellStyle name="Dobry" xfId="1" builtinId="26"/>
    <cellStyle name="Normalny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&quot;$&quot;* #,##0.0_);_(&quot;$&quot;* \(#,##0.0\);_(&quot;$&quot;* &quot;-&quot;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&quot;$&quot;* #,##0.0_);_(&quot;$&quot;* \(#,##0.0\);_(&quot;$&quot;* &quot;-&quot;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/mm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4BA0F75-5267-4ABF-B063-D54515A6DE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82C3B1-B69F-4436-8F3B-A4E2BA90B6B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Description" tableColumnId="2"/>
      <queryTableField id="3" name="Amount" tableColumnId="3"/>
      <queryTableField id="4" name="Bala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97194-0620-4A7E-98F3-FB33571DD652}" name="tblStart" displayName="tblStart" ref="A1:D28" totalsRowShown="0" headerRowBorderDxfId="11" tableBorderDxfId="12" totalsRowBorderDxfId="10">
  <autoFilter ref="A1:D28" xr:uid="{9F197194-0620-4A7E-98F3-FB33571DD652}"/>
  <tableColumns count="4">
    <tableColumn id="1" xr3:uid="{E99630ED-D737-4AD1-978D-BAE43D1EA72C}" name="Date" dataDxfId="9"/>
    <tableColumn id="2" xr3:uid="{CB3A7D24-1969-4E75-A027-DC148015BC8F}" name="Description" dataDxfId="8"/>
    <tableColumn id="3" xr3:uid="{4F5202A9-7A21-46A1-A872-CD9E4FDA5A8B}" name="Amount" dataDxfId="7"/>
    <tableColumn id="4" xr3:uid="{F760D999-57DA-4296-8D35-ADC8C9B377FD}" name="Balanc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87B6C-0206-4590-AB93-DC3D179D3032}" name="tblSolution" displayName="tblSolution" ref="K20:N37" tableType="queryTable" totalsRowShown="0" headerRowDxfId="0" dataDxfId="1">
  <autoFilter ref="K20:N37" xr:uid="{ECB87B6C-0206-4590-AB93-DC3D179D3032}"/>
  <tableColumns count="4">
    <tableColumn id="1" xr3:uid="{8AE96190-76C3-4F22-9EDB-7418CA74FA57}" uniqueName="1" name="Date" queryTableFieldId="1" dataDxfId="5"/>
    <tableColumn id="2" xr3:uid="{A8507F6B-811D-477F-9DF0-DDC25A99054C}" uniqueName="2" name="Description" queryTableFieldId="2" dataDxfId="4"/>
    <tableColumn id="3" xr3:uid="{A2FCF250-F69F-4851-90B7-BC1954F6ED55}" uniqueName="3" name="Amount" queryTableFieldId="3" dataDxfId="3"/>
    <tableColumn id="4" xr3:uid="{EC17F727-9D29-4ED9-8E27-B44298544669}" uniqueName="4" name="Balance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43B0-7D7C-41CB-9BAD-6ABBFC8587AB}">
  <dimension ref="A1:S37"/>
  <sheetViews>
    <sheetView tabSelected="1" topLeftCell="I15" zoomScale="110" zoomScaleNormal="110" workbookViewId="0">
      <selection activeCell="W21" sqref="W21"/>
    </sheetView>
  </sheetViews>
  <sheetFormatPr defaultColWidth="8.7109375" defaultRowHeight="15" x14ac:dyDescent="0.25"/>
  <cols>
    <col min="1" max="1" width="7" style="9" customWidth="1"/>
    <col min="2" max="2" width="23.7109375" style="1" bestFit="1" customWidth="1"/>
    <col min="3" max="3" width="10.140625" style="1" customWidth="1"/>
    <col min="4" max="4" width="9.7109375" style="1" customWidth="1"/>
    <col min="5" max="5" width="4.28515625" style="1" customWidth="1"/>
    <col min="6" max="6" width="5.5703125" style="1" bestFit="1" customWidth="1"/>
    <col min="7" max="7" width="43.7109375" style="1" bestFit="1" customWidth="1"/>
    <col min="8" max="8" width="8.140625" style="1" bestFit="1" customWidth="1"/>
    <col min="9" max="9" width="8" style="1" bestFit="1" customWidth="1"/>
    <col min="10" max="10" width="8.7109375" style="1"/>
    <col min="11" max="11" width="7.42578125" style="1" bestFit="1" customWidth="1"/>
    <col min="12" max="12" width="42.42578125" style="1" bestFit="1" customWidth="1"/>
    <col min="13" max="14" width="12.28515625" style="1" bestFit="1" customWidth="1"/>
    <col min="15" max="15" width="8.7109375" style="1"/>
    <col min="16" max="16" width="9" style="1" bestFit="1" customWidth="1"/>
    <col min="17" max="16384" width="8.7109375" style="1"/>
  </cols>
  <sheetData>
    <row r="1" spans="1:19" x14ac:dyDescent="0.25">
      <c r="A1" s="12" t="s">
        <v>0</v>
      </c>
      <c r="B1" s="13" t="s">
        <v>1</v>
      </c>
      <c r="C1" s="14" t="s">
        <v>2</v>
      </c>
      <c r="D1" s="15" t="s">
        <v>3</v>
      </c>
      <c r="F1" s="7" t="s">
        <v>0</v>
      </c>
      <c r="G1" s="4" t="s">
        <v>1</v>
      </c>
      <c r="H1" s="5" t="s">
        <v>2</v>
      </c>
      <c r="I1" s="3" t="s">
        <v>3</v>
      </c>
      <c r="K1" s="1" t="str" cm="1">
        <f t="array" ref="K1:N18">_xlfn.LET(
_xlpm.data,tblStart[],
_xlpm.additional, _xlfn.TEXTSPLIT(_xlfn.REDUCE("", _xlfn.CHOOSECOLS(_xlpm.data,2), _xlfn.LAMBDA(_xlpm.state,_xlpm.curr, IF(LEFT(_xlpm.curr, 15) = "Additional Info", _xlpm.state &amp; CHAR(10) &amp; _xlpm.curr, _xlpm.state &amp; ";" &amp; _xlpm.curr))),, ";", TRUE),
_xlpm.headers,tblStart[#Headers],
_xlpm.dates, _xlfn.TAKE(_xlpm.data, ,1),
_xlpm.filtered, _xlfn._xlws.FILTER(_xlpm.data,  _xlpm.dates &lt;&gt; ""),
_xlpm.res, _xlfn.VSTACK(_xlpm.headers, _xlfn.HSTACK(_xlfn.TAKE(_xlpm.filtered,, 1), _xlpm.additional, _xlfn.TAKE(_xlpm.filtered,,-2))),
_xlpm.res)</f>
        <v>Date</v>
      </c>
      <c r="L1" s="1" t="str">
        <v>Description</v>
      </c>
      <c r="M1" s="1" t="str">
        <v>Amount</v>
      </c>
      <c r="N1" s="1" t="str">
        <v>Balance</v>
      </c>
      <c r="P1" s="1" t="b" cm="1">
        <f t="array" ref="P1:S18">_xlfn.ANCHORARRAY(K1)=F1:I18</f>
        <v>1</v>
      </c>
      <c r="Q1" s="1" t="b">
        <v>1</v>
      </c>
      <c r="R1" s="1" t="b">
        <v>1</v>
      </c>
      <c r="S1" s="1" t="b">
        <v>1</v>
      </c>
    </row>
    <row r="2" spans="1:19" x14ac:dyDescent="0.25">
      <c r="A2" s="10">
        <v>45839</v>
      </c>
      <c r="B2" s="2" t="s">
        <v>4</v>
      </c>
      <c r="C2" s="6">
        <v>217.82258823529409</v>
      </c>
      <c r="D2" s="11">
        <v>582.53188235294112</v>
      </c>
      <c r="F2" s="8">
        <v>45839</v>
      </c>
      <c r="G2" s="2" t="s">
        <v>4</v>
      </c>
      <c r="H2" s="6">
        <v>217.82258823529409</v>
      </c>
      <c r="I2" s="6">
        <v>582.53188235294112</v>
      </c>
      <c r="K2" s="8">
        <v>45839</v>
      </c>
      <c r="L2" s="2" t="str">
        <v>Cheque Deposit</v>
      </c>
      <c r="M2" s="6">
        <v>217.82258823529409</v>
      </c>
      <c r="N2" s="6">
        <v>582.53188235294112</v>
      </c>
      <c r="P2" s="1" t="b">
        <v>1</v>
      </c>
      <c r="Q2" s="1" t="b">
        <v>1</v>
      </c>
      <c r="R2" s="1" t="b">
        <v>1</v>
      </c>
      <c r="S2" s="1" t="b">
        <v>1</v>
      </c>
    </row>
    <row r="3" spans="1:19" x14ac:dyDescent="0.25">
      <c r="A3" s="10">
        <v>45871</v>
      </c>
      <c r="B3" s="2" t="s">
        <v>4</v>
      </c>
      <c r="C3" s="6">
        <v>126.03670588235295</v>
      </c>
      <c r="D3" s="11">
        <v>533.28282352941176</v>
      </c>
      <c r="F3" s="8">
        <v>45871</v>
      </c>
      <c r="G3" s="2" t="s">
        <v>22</v>
      </c>
      <c r="H3" s="6">
        <v>126.03670588235295</v>
      </c>
      <c r="I3" s="6">
        <v>533.28282352941176</v>
      </c>
      <c r="K3" s="8">
        <v>45871</v>
      </c>
      <c r="L3" s="2" t="str">
        <v>Cheque Deposit
Additional Info: Ref#6359</v>
      </c>
      <c r="M3" s="6">
        <v>126.03670588235295</v>
      </c>
      <c r="N3" s="6">
        <v>533.28282352941176</v>
      </c>
      <c r="P3" s="1" t="b">
        <v>1</v>
      </c>
      <c r="Q3" s="1" t="b">
        <v>1</v>
      </c>
      <c r="R3" s="1" t="b">
        <v>1</v>
      </c>
      <c r="S3" s="1" t="b">
        <v>1</v>
      </c>
    </row>
    <row r="4" spans="1:19" x14ac:dyDescent="0.25">
      <c r="A4" s="10"/>
      <c r="B4" s="2" t="s">
        <v>5</v>
      </c>
      <c r="C4" s="6"/>
      <c r="D4" s="11"/>
      <c r="F4" s="8">
        <v>45660</v>
      </c>
      <c r="G4" s="2" t="s">
        <v>6</v>
      </c>
      <c r="H4" s="6">
        <v>220.66741176470589</v>
      </c>
      <c r="I4" s="6">
        <v>629.37694117647061</v>
      </c>
      <c r="K4" s="8">
        <v>45660</v>
      </c>
      <c r="L4" s="2" t="str">
        <v>Online Transfer</v>
      </c>
      <c r="M4" s="6">
        <v>220.66741176470589</v>
      </c>
      <c r="N4" s="6">
        <v>629.37694117647061</v>
      </c>
      <c r="P4" s="1" t="b">
        <v>1</v>
      </c>
      <c r="Q4" s="1" t="b">
        <v>1</v>
      </c>
      <c r="R4" s="1" t="b">
        <v>1</v>
      </c>
      <c r="S4" s="1" t="b">
        <v>1</v>
      </c>
    </row>
    <row r="5" spans="1:19" x14ac:dyDescent="0.25">
      <c r="A5" s="10">
        <v>45660</v>
      </c>
      <c r="B5" s="2" t="s">
        <v>6</v>
      </c>
      <c r="C5" s="6">
        <v>220.66741176470589</v>
      </c>
      <c r="D5" s="11">
        <v>629.37694117647061</v>
      </c>
      <c r="F5" s="8">
        <v>45735</v>
      </c>
      <c r="G5" s="2" t="s">
        <v>7</v>
      </c>
      <c r="H5" s="6">
        <v>235.21858823529413</v>
      </c>
      <c r="I5" s="6">
        <v>634.16752941176469</v>
      </c>
      <c r="K5" s="8">
        <v>45735</v>
      </c>
      <c r="L5" s="2" t="str">
        <v>POS Purchase</v>
      </c>
      <c r="M5" s="6">
        <v>235.21858823529413</v>
      </c>
      <c r="N5" s="6">
        <v>634.16752941176469</v>
      </c>
      <c r="P5" s="1" t="b">
        <v>1</v>
      </c>
      <c r="Q5" s="1" t="b">
        <v>1</v>
      </c>
      <c r="R5" s="1" t="b">
        <v>1</v>
      </c>
      <c r="S5" s="1" t="b">
        <v>1</v>
      </c>
    </row>
    <row r="6" spans="1:19" x14ac:dyDescent="0.25">
      <c r="A6" s="10">
        <v>45735</v>
      </c>
      <c r="B6" s="2" t="s">
        <v>7</v>
      </c>
      <c r="C6" s="6">
        <v>235.21858823529413</v>
      </c>
      <c r="D6" s="11">
        <v>634.16752941176469</v>
      </c>
      <c r="F6" s="8">
        <v>45738</v>
      </c>
      <c r="G6" s="2" t="s">
        <v>23</v>
      </c>
      <c r="H6" s="6">
        <v>115.63882352941175</v>
      </c>
      <c r="I6" s="6">
        <v>561.21047058823524</v>
      </c>
      <c r="K6" s="8">
        <v>45738</v>
      </c>
      <c r="L6" s="2" t="str">
        <v>NEFT Credit
Additional Info: Ref#2594</v>
      </c>
      <c r="M6" s="6">
        <v>115.63882352941175</v>
      </c>
      <c r="N6" s="6">
        <v>561.21047058823524</v>
      </c>
      <c r="P6" s="1" t="b">
        <v>1</v>
      </c>
      <c r="Q6" s="1" t="b">
        <v>1</v>
      </c>
      <c r="R6" s="1" t="b">
        <v>1</v>
      </c>
      <c r="S6" s="1" t="b">
        <v>1</v>
      </c>
    </row>
    <row r="7" spans="1:19" x14ac:dyDescent="0.25">
      <c r="A7" s="10">
        <v>45738</v>
      </c>
      <c r="B7" s="2" t="s">
        <v>8</v>
      </c>
      <c r="C7" s="6">
        <v>115.63882352941175</v>
      </c>
      <c r="D7" s="11">
        <v>561.21047058823524</v>
      </c>
      <c r="F7" s="8">
        <v>45751</v>
      </c>
      <c r="G7" s="2" t="s">
        <v>24</v>
      </c>
      <c r="H7" s="6">
        <v>219.14235294117645</v>
      </c>
      <c r="I7" s="6">
        <v>595.30258823529414</v>
      </c>
      <c r="K7" s="8">
        <v>45751</v>
      </c>
      <c r="L7" s="2" t="str">
        <v>Cheque Deposit
Additional Info: Ref#6330</v>
      </c>
      <c r="M7" s="6">
        <v>219.14235294117645</v>
      </c>
      <c r="N7" s="6">
        <v>595.30258823529414</v>
      </c>
      <c r="P7" s="1" t="b">
        <v>1</v>
      </c>
      <c r="Q7" s="1" t="b">
        <v>1</v>
      </c>
      <c r="R7" s="1" t="b">
        <v>1</v>
      </c>
      <c r="S7" s="1" t="b">
        <v>1</v>
      </c>
    </row>
    <row r="8" spans="1:19" x14ac:dyDescent="0.25">
      <c r="A8" s="10"/>
      <c r="B8" s="2" t="s">
        <v>9</v>
      </c>
      <c r="C8" s="6"/>
      <c r="D8" s="11"/>
      <c r="F8" s="8">
        <v>45751</v>
      </c>
      <c r="G8" s="2" t="s">
        <v>25</v>
      </c>
      <c r="H8" s="6">
        <v>58.799176470588236</v>
      </c>
      <c r="I8" s="6">
        <v>615.40211764705884</v>
      </c>
      <c r="K8" s="8">
        <v>45751</v>
      </c>
      <c r="L8" s="2" t="str">
        <v>Cheque Deposit
Additional Info: Ref#3384</v>
      </c>
      <c r="M8" s="6">
        <v>58.799176470588236</v>
      </c>
      <c r="N8" s="6">
        <v>615.40211764705884</v>
      </c>
      <c r="P8" s="1" t="b">
        <v>1</v>
      </c>
      <c r="Q8" s="1" t="b">
        <v>1</v>
      </c>
      <c r="R8" s="1" t="b">
        <v>1</v>
      </c>
      <c r="S8" s="1" t="b">
        <v>1</v>
      </c>
    </row>
    <row r="9" spans="1:19" x14ac:dyDescent="0.25">
      <c r="A9" s="10">
        <v>45751</v>
      </c>
      <c r="B9" s="2" t="s">
        <v>4</v>
      </c>
      <c r="C9" s="6">
        <v>219.14235294117645</v>
      </c>
      <c r="D9" s="11">
        <v>595.30258823529414</v>
      </c>
      <c r="F9" s="8">
        <v>45904</v>
      </c>
      <c r="G9" s="2" t="s">
        <v>12</v>
      </c>
      <c r="H9" s="6">
        <v>163.01376470588235</v>
      </c>
      <c r="I9" s="6">
        <v>546.58988235294112</v>
      </c>
      <c r="K9" s="8">
        <v>45904</v>
      </c>
      <c r="L9" s="2" t="str">
        <v>Bill Payment</v>
      </c>
      <c r="M9" s="6">
        <v>163.01376470588235</v>
      </c>
      <c r="N9" s="6">
        <v>546.58988235294112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25">
      <c r="A10" s="10"/>
      <c r="B10" s="2" t="s">
        <v>10</v>
      </c>
      <c r="C10" s="6"/>
      <c r="D10" s="11"/>
      <c r="F10" s="8">
        <v>45934</v>
      </c>
      <c r="G10" s="2" t="s">
        <v>26</v>
      </c>
      <c r="H10" s="6">
        <v>96.95882352941176</v>
      </c>
      <c r="I10" s="6">
        <v>533.42729411764708</v>
      </c>
      <c r="K10" s="8">
        <v>45934</v>
      </c>
      <c r="L10" s="2" t="str">
        <v>Cash Deposit
Additional Info: Ref#1999</v>
      </c>
      <c r="M10" s="6">
        <v>96.95882352941176</v>
      </c>
      <c r="N10" s="6">
        <v>533.42729411764708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25">
      <c r="A11" s="10">
        <v>45751</v>
      </c>
      <c r="B11" s="2" t="s">
        <v>4</v>
      </c>
      <c r="C11" s="6">
        <v>58.799176470588236</v>
      </c>
      <c r="D11" s="11">
        <v>615.40211764705884</v>
      </c>
      <c r="F11" s="8">
        <v>45800</v>
      </c>
      <c r="G11" s="2" t="s">
        <v>27</v>
      </c>
      <c r="H11" s="6">
        <v>113.7504705882353</v>
      </c>
      <c r="I11" s="6">
        <v>590.05211764705882</v>
      </c>
      <c r="K11" s="8">
        <v>45800</v>
      </c>
      <c r="L11" s="2" t="str">
        <v>POS Purchase
Additional Info: Ref#6937</v>
      </c>
      <c r="M11" s="6">
        <v>113.7504705882353</v>
      </c>
      <c r="N11" s="6">
        <v>590.05211764705882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25">
      <c r="A12" s="10"/>
      <c r="B12" s="2" t="s">
        <v>11</v>
      </c>
      <c r="C12" s="6"/>
      <c r="D12" s="11"/>
      <c r="F12" s="8">
        <v>45722</v>
      </c>
      <c r="G12" s="2" t="s">
        <v>28</v>
      </c>
      <c r="H12" s="6">
        <v>23.890705882352943</v>
      </c>
      <c r="I12" s="6">
        <v>550.14282352941177</v>
      </c>
      <c r="K12" s="8">
        <v>45722</v>
      </c>
      <c r="L12" s="2" t="str">
        <v>UPI Transfer
Additional Info: Ref#7183</v>
      </c>
      <c r="M12" s="6">
        <v>23.890705882352943</v>
      </c>
      <c r="N12" s="6">
        <v>550.14282352941177</v>
      </c>
      <c r="P12" s="1" t="b">
        <v>1</v>
      </c>
      <c r="Q12" s="1" t="b">
        <v>1</v>
      </c>
      <c r="R12" s="1" t="b">
        <v>1</v>
      </c>
      <c r="S12" s="1" t="b">
        <v>1</v>
      </c>
    </row>
    <row r="13" spans="1:19" x14ac:dyDescent="0.25">
      <c r="A13" s="10">
        <v>45904</v>
      </c>
      <c r="B13" s="2" t="s">
        <v>12</v>
      </c>
      <c r="C13" s="6">
        <v>163.01376470588235</v>
      </c>
      <c r="D13" s="11">
        <v>546.58988235294112</v>
      </c>
      <c r="F13" s="8">
        <v>45753</v>
      </c>
      <c r="G13" s="2" t="s">
        <v>29</v>
      </c>
      <c r="H13" s="6">
        <v>66.193058823529412</v>
      </c>
      <c r="I13" s="6">
        <v>617.83152941176468</v>
      </c>
      <c r="K13" s="8">
        <v>45753</v>
      </c>
      <c r="L13" s="2" t="str">
        <v>POS Purchase
Additional Info: Ref#9817</v>
      </c>
      <c r="M13" s="6">
        <v>66.193058823529412</v>
      </c>
      <c r="N13" s="6">
        <v>617.83152941176468</v>
      </c>
      <c r="P13" s="1" t="b">
        <v>1</v>
      </c>
      <c r="Q13" s="1" t="b">
        <v>1</v>
      </c>
      <c r="R13" s="1" t="b">
        <v>1</v>
      </c>
      <c r="S13" s="1" t="b">
        <v>1</v>
      </c>
    </row>
    <row r="14" spans="1:19" x14ac:dyDescent="0.25">
      <c r="A14" s="10">
        <v>45934</v>
      </c>
      <c r="B14" s="2" t="s">
        <v>13</v>
      </c>
      <c r="C14" s="6">
        <v>96.95882352941176</v>
      </c>
      <c r="D14" s="11">
        <v>533.42729411764708</v>
      </c>
      <c r="F14" s="8">
        <v>45967</v>
      </c>
      <c r="G14" s="2" t="s">
        <v>19</v>
      </c>
      <c r="H14" s="6">
        <v>82.137058823529401</v>
      </c>
      <c r="I14" s="6">
        <v>553.4384705882353</v>
      </c>
      <c r="K14" s="8">
        <v>45967</v>
      </c>
      <c r="L14" s="2" t="str">
        <v>Credit Card Payment</v>
      </c>
      <c r="M14" s="6">
        <v>82.137058823529401</v>
      </c>
      <c r="N14" s="6">
        <v>553.4384705882353</v>
      </c>
      <c r="P14" s="1" t="b">
        <v>1</v>
      </c>
      <c r="Q14" s="1" t="b">
        <v>1</v>
      </c>
      <c r="R14" s="1" t="b">
        <v>1</v>
      </c>
      <c r="S14" s="1" t="b">
        <v>1</v>
      </c>
    </row>
    <row r="15" spans="1:19" x14ac:dyDescent="0.25">
      <c r="A15" s="10"/>
      <c r="B15" s="2" t="s">
        <v>14</v>
      </c>
      <c r="C15" s="6"/>
      <c r="D15" s="11"/>
      <c r="F15" s="8">
        <v>45833</v>
      </c>
      <c r="G15" s="2" t="s">
        <v>30</v>
      </c>
      <c r="H15" s="6">
        <v>139.39082352941176</v>
      </c>
      <c r="I15" s="6">
        <v>561.08658823529413</v>
      </c>
      <c r="K15" s="8">
        <v>45833</v>
      </c>
      <c r="L15" s="2" t="str">
        <v>Credit Card Payment
Additional Info: Ref#3609</v>
      </c>
      <c r="M15" s="6">
        <v>139.39082352941176</v>
      </c>
      <c r="N15" s="6">
        <v>561.08658823529413</v>
      </c>
      <c r="P15" s="1" t="b">
        <v>1</v>
      </c>
      <c r="Q15" s="1" t="b">
        <v>1</v>
      </c>
      <c r="R15" s="1" t="b">
        <v>1</v>
      </c>
      <c r="S15" s="1" t="b">
        <v>1</v>
      </c>
    </row>
    <row r="16" spans="1:19" x14ac:dyDescent="0.25">
      <c r="A16" s="10">
        <v>45800</v>
      </c>
      <c r="B16" s="2" t="s">
        <v>7</v>
      </c>
      <c r="C16" s="6">
        <v>113.7504705882353</v>
      </c>
      <c r="D16" s="11">
        <v>590.05211764705882</v>
      </c>
      <c r="F16" s="8">
        <v>45695</v>
      </c>
      <c r="G16" s="2" t="s">
        <v>7</v>
      </c>
      <c r="H16" s="6">
        <v>36.46835294117647</v>
      </c>
      <c r="I16" s="6">
        <v>578.12</v>
      </c>
      <c r="K16" s="8">
        <v>45695</v>
      </c>
      <c r="L16" s="2" t="str">
        <v>POS Purchase</v>
      </c>
      <c r="M16" s="6">
        <v>36.46835294117647</v>
      </c>
      <c r="N16" s="6">
        <v>578.12</v>
      </c>
      <c r="P16" s="1" t="b">
        <v>1</v>
      </c>
      <c r="Q16" s="1" t="b">
        <v>1</v>
      </c>
      <c r="R16" s="1" t="b">
        <v>1</v>
      </c>
      <c r="S16" s="1" t="b">
        <v>1</v>
      </c>
    </row>
    <row r="17" spans="1:19" x14ac:dyDescent="0.25">
      <c r="A17" s="10"/>
      <c r="B17" s="2" t="s">
        <v>15</v>
      </c>
      <c r="C17" s="6"/>
      <c r="D17" s="11"/>
      <c r="F17" s="8">
        <v>45784</v>
      </c>
      <c r="G17" s="2" t="s">
        <v>31</v>
      </c>
      <c r="H17" s="6">
        <v>139.15694117647058</v>
      </c>
      <c r="I17" s="6">
        <v>539.41658823529417</v>
      </c>
      <c r="K17" s="8">
        <v>45784</v>
      </c>
      <c r="L17" s="2" t="str">
        <v>POS Purchase
Additional Info: Ref#2855</v>
      </c>
      <c r="M17" s="6">
        <v>139.15694117647058</v>
      </c>
      <c r="N17" s="6">
        <v>539.41658823529417</v>
      </c>
      <c r="P17" s="1" t="b">
        <v>1</v>
      </c>
      <c r="Q17" s="1" t="b">
        <v>1</v>
      </c>
      <c r="R17" s="1" t="b">
        <v>1</v>
      </c>
      <c r="S17" s="1" t="b">
        <v>1</v>
      </c>
    </row>
    <row r="18" spans="1:19" x14ac:dyDescent="0.25">
      <c r="A18" s="10">
        <v>45722</v>
      </c>
      <c r="B18" s="2" t="s">
        <v>16</v>
      </c>
      <c r="C18" s="6">
        <v>23.890705882352943</v>
      </c>
      <c r="D18" s="11">
        <v>550.14282352941177</v>
      </c>
      <c r="F18" s="8">
        <v>45937</v>
      </c>
      <c r="G18" s="2" t="s">
        <v>8</v>
      </c>
      <c r="H18" s="6">
        <v>122.56988235294118</v>
      </c>
      <c r="I18" s="6">
        <v>644.42564705882353</v>
      </c>
      <c r="K18" s="8">
        <v>45937</v>
      </c>
      <c r="L18" s="2" t="str">
        <v>NEFT Credit</v>
      </c>
      <c r="M18" s="6">
        <v>122.56988235294118</v>
      </c>
      <c r="N18" s="6">
        <v>644.42564705882353</v>
      </c>
      <c r="P18" s="1" t="b">
        <v>1</v>
      </c>
      <c r="Q18" s="1" t="b">
        <v>1</v>
      </c>
      <c r="R18" s="1" t="b">
        <v>1</v>
      </c>
      <c r="S18" s="1" t="b">
        <v>1</v>
      </c>
    </row>
    <row r="19" spans="1:19" x14ac:dyDescent="0.25">
      <c r="A19" s="10"/>
      <c r="B19" s="2" t="s">
        <v>17</v>
      </c>
      <c r="C19" s="6"/>
      <c r="D19" s="11"/>
    </row>
    <row r="20" spans="1:19" x14ac:dyDescent="0.25">
      <c r="A20" s="10">
        <v>45753</v>
      </c>
      <c r="B20" s="2" t="s">
        <v>7</v>
      </c>
      <c r="C20" s="6">
        <v>66.193058823529412</v>
      </c>
      <c r="D20" s="11">
        <v>617.83152941176468</v>
      </c>
      <c r="K20" s="1" t="s">
        <v>0</v>
      </c>
      <c r="L20" s="1" t="s">
        <v>1</v>
      </c>
      <c r="M20" s="1" t="s">
        <v>2</v>
      </c>
      <c r="N20" s="1" t="s">
        <v>3</v>
      </c>
      <c r="P20" s="1" t="b" cm="1">
        <f t="array" ref="P20:S37">tblSolution[#All]=F1:I18</f>
        <v>1</v>
      </c>
      <c r="Q20" s="1" t="b">
        <v>1</v>
      </c>
      <c r="R20" s="1" t="b">
        <v>1</v>
      </c>
      <c r="S20" s="1" t="b">
        <v>1</v>
      </c>
    </row>
    <row r="21" spans="1:19" x14ac:dyDescent="0.25">
      <c r="A21" s="10"/>
      <c r="B21" s="2" t="s">
        <v>18</v>
      </c>
      <c r="C21" s="6"/>
      <c r="D21" s="11"/>
      <c r="K21">
        <v>45839</v>
      </c>
      <c r="L21" t="s">
        <v>4</v>
      </c>
      <c r="M21">
        <v>217.82258823529409</v>
      </c>
      <c r="N21">
        <v>582.53188235294112</v>
      </c>
      <c r="P21" s="1" t="b">
        <v>1</v>
      </c>
      <c r="Q21" s="1" t="b">
        <v>1</v>
      </c>
      <c r="R21" s="1" t="b">
        <v>1</v>
      </c>
      <c r="S21" s="1" t="b">
        <v>1</v>
      </c>
    </row>
    <row r="22" spans="1:19" x14ac:dyDescent="0.25">
      <c r="A22" s="10">
        <v>45967</v>
      </c>
      <c r="B22" s="2" t="s">
        <v>19</v>
      </c>
      <c r="C22" s="6">
        <v>82.137058823529401</v>
      </c>
      <c r="D22" s="11">
        <v>553.4384705882353</v>
      </c>
      <c r="K22">
        <v>45871</v>
      </c>
      <c r="L22" t="s">
        <v>22</v>
      </c>
      <c r="M22">
        <v>126.03670588235295</v>
      </c>
      <c r="N22">
        <v>533.28282352941176</v>
      </c>
      <c r="P22" s="1" t="b">
        <v>1</v>
      </c>
      <c r="Q22" s="1" t="b">
        <v>1</v>
      </c>
      <c r="R22" s="1" t="b">
        <v>1</v>
      </c>
      <c r="S22" s="1" t="b">
        <v>1</v>
      </c>
    </row>
    <row r="23" spans="1:19" x14ac:dyDescent="0.25">
      <c r="A23" s="10">
        <v>45833</v>
      </c>
      <c r="B23" s="2" t="s">
        <v>19</v>
      </c>
      <c r="C23" s="6">
        <v>139.39082352941176</v>
      </c>
      <c r="D23" s="11">
        <v>561.08658823529413</v>
      </c>
      <c r="K23">
        <v>45660</v>
      </c>
      <c r="L23" t="s">
        <v>6</v>
      </c>
      <c r="M23">
        <v>220.66741176470589</v>
      </c>
      <c r="N23">
        <v>629.37694117647061</v>
      </c>
      <c r="P23" s="1" t="b">
        <v>1</v>
      </c>
      <c r="Q23" s="1" t="b">
        <v>1</v>
      </c>
      <c r="R23" s="1" t="b">
        <v>1</v>
      </c>
      <c r="S23" s="1" t="b">
        <v>1</v>
      </c>
    </row>
    <row r="24" spans="1:19" x14ac:dyDescent="0.25">
      <c r="A24" s="10"/>
      <c r="B24" s="2" t="s">
        <v>20</v>
      </c>
      <c r="C24" s="6"/>
      <c r="D24" s="11"/>
      <c r="K24">
        <v>45735</v>
      </c>
      <c r="L24" t="s">
        <v>7</v>
      </c>
      <c r="M24">
        <v>235.21858823529413</v>
      </c>
      <c r="N24">
        <v>634.16752941176469</v>
      </c>
      <c r="P24" s="1" t="b">
        <v>1</v>
      </c>
      <c r="Q24" s="1" t="b">
        <v>1</v>
      </c>
      <c r="R24" s="1" t="b">
        <v>1</v>
      </c>
      <c r="S24" s="1" t="b">
        <v>1</v>
      </c>
    </row>
    <row r="25" spans="1:19" x14ac:dyDescent="0.25">
      <c r="A25" s="10">
        <v>45695</v>
      </c>
      <c r="B25" s="2" t="s">
        <v>7</v>
      </c>
      <c r="C25" s="6">
        <v>36.46835294117647</v>
      </c>
      <c r="D25" s="11">
        <v>578.12</v>
      </c>
      <c r="K25">
        <v>45738</v>
      </c>
      <c r="L25" t="s">
        <v>23</v>
      </c>
      <c r="M25">
        <v>115.63882352941175</v>
      </c>
      <c r="N25">
        <v>561.21047058823524</v>
      </c>
      <c r="P25" s="1" t="b">
        <v>1</v>
      </c>
      <c r="Q25" s="1" t="b">
        <v>1</v>
      </c>
      <c r="R25" s="1" t="b">
        <v>1</v>
      </c>
      <c r="S25" s="1" t="b">
        <v>1</v>
      </c>
    </row>
    <row r="26" spans="1:19" x14ac:dyDescent="0.25">
      <c r="A26" s="10">
        <v>45784</v>
      </c>
      <c r="B26" s="2" t="s">
        <v>7</v>
      </c>
      <c r="C26" s="6">
        <v>139.15694117647058</v>
      </c>
      <c r="D26" s="11">
        <v>539.41658823529417</v>
      </c>
      <c r="K26">
        <v>45751</v>
      </c>
      <c r="L26" t="s">
        <v>24</v>
      </c>
      <c r="M26">
        <v>219.14235294117645</v>
      </c>
      <c r="N26">
        <v>595.30258823529414</v>
      </c>
      <c r="P26" s="1" t="b">
        <v>1</v>
      </c>
      <c r="Q26" s="1" t="b">
        <v>1</v>
      </c>
      <c r="R26" s="1" t="b">
        <v>1</v>
      </c>
      <c r="S26" s="1" t="b">
        <v>1</v>
      </c>
    </row>
    <row r="27" spans="1:19" x14ac:dyDescent="0.25">
      <c r="A27" s="10"/>
      <c r="B27" s="2" t="s">
        <v>21</v>
      </c>
      <c r="C27" s="6"/>
      <c r="D27" s="11"/>
      <c r="K27">
        <v>45751</v>
      </c>
      <c r="L27" t="s">
        <v>25</v>
      </c>
      <c r="M27">
        <v>58.799176470588236</v>
      </c>
      <c r="N27">
        <v>615.40211764705884</v>
      </c>
      <c r="P27" s="1" t="b">
        <v>1</v>
      </c>
      <c r="Q27" s="1" t="b">
        <v>1</v>
      </c>
      <c r="R27" s="1" t="b">
        <v>1</v>
      </c>
      <c r="S27" s="1" t="b">
        <v>1</v>
      </c>
    </row>
    <row r="28" spans="1:19" x14ac:dyDescent="0.25">
      <c r="A28" s="16">
        <v>45937</v>
      </c>
      <c r="B28" s="17" t="s">
        <v>8</v>
      </c>
      <c r="C28" s="18">
        <v>122.56988235294118</v>
      </c>
      <c r="D28" s="19">
        <v>644.42564705882353</v>
      </c>
      <c r="K28">
        <v>45904</v>
      </c>
      <c r="L28" t="s">
        <v>12</v>
      </c>
      <c r="M28">
        <v>163.01376470588235</v>
      </c>
      <c r="N28">
        <v>546.58988235294112</v>
      </c>
      <c r="P28" s="1" t="b">
        <v>1</v>
      </c>
      <c r="Q28" s="1" t="b">
        <v>1</v>
      </c>
      <c r="R28" s="1" t="b">
        <v>1</v>
      </c>
      <c r="S28" s="1" t="b">
        <v>1</v>
      </c>
    </row>
    <row r="29" spans="1:19" x14ac:dyDescent="0.25">
      <c r="K29">
        <v>45934</v>
      </c>
      <c r="L29" t="s">
        <v>26</v>
      </c>
      <c r="M29">
        <v>96.95882352941176</v>
      </c>
      <c r="N29">
        <v>533.42729411764708</v>
      </c>
      <c r="P29" s="1" t="b">
        <v>1</v>
      </c>
      <c r="Q29" s="1" t="b">
        <v>1</v>
      </c>
      <c r="R29" s="1" t="b">
        <v>1</v>
      </c>
      <c r="S29" s="1" t="b">
        <v>1</v>
      </c>
    </row>
    <row r="30" spans="1:19" x14ac:dyDescent="0.25">
      <c r="K30">
        <v>45800</v>
      </c>
      <c r="L30" t="s">
        <v>27</v>
      </c>
      <c r="M30">
        <v>113.7504705882353</v>
      </c>
      <c r="N30">
        <v>590.05211764705882</v>
      </c>
      <c r="P30" s="1" t="b">
        <v>1</v>
      </c>
      <c r="Q30" s="1" t="b">
        <v>1</v>
      </c>
      <c r="R30" s="1" t="b">
        <v>1</v>
      </c>
      <c r="S30" s="1" t="b">
        <v>1</v>
      </c>
    </row>
    <row r="31" spans="1:19" x14ac:dyDescent="0.25">
      <c r="K31">
        <v>45722</v>
      </c>
      <c r="L31" t="s">
        <v>28</v>
      </c>
      <c r="M31">
        <v>23.890705882352943</v>
      </c>
      <c r="N31">
        <v>550.14282352941177</v>
      </c>
      <c r="P31" s="1" t="b">
        <v>1</v>
      </c>
      <c r="Q31" s="1" t="b">
        <v>1</v>
      </c>
      <c r="R31" s="1" t="b">
        <v>1</v>
      </c>
      <c r="S31" s="1" t="b">
        <v>1</v>
      </c>
    </row>
    <row r="32" spans="1:19" x14ac:dyDescent="0.25">
      <c r="K32">
        <v>45753</v>
      </c>
      <c r="L32" t="s">
        <v>29</v>
      </c>
      <c r="M32">
        <v>66.193058823529412</v>
      </c>
      <c r="N32">
        <v>617.83152941176468</v>
      </c>
      <c r="P32" s="1" t="b">
        <v>1</v>
      </c>
      <c r="Q32" s="1" t="b">
        <v>1</v>
      </c>
      <c r="R32" s="1" t="b">
        <v>1</v>
      </c>
      <c r="S32" s="1" t="b">
        <v>1</v>
      </c>
    </row>
    <row r="33" spans="11:19" x14ac:dyDescent="0.25">
      <c r="K33">
        <v>45967</v>
      </c>
      <c r="L33" t="s">
        <v>19</v>
      </c>
      <c r="M33">
        <v>82.137058823529401</v>
      </c>
      <c r="N33">
        <v>553.4384705882353</v>
      </c>
      <c r="P33" s="1" t="b">
        <v>1</v>
      </c>
      <c r="Q33" s="1" t="b">
        <v>1</v>
      </c>
      <c r="R33" s="1" t="b">
        <v>1</v>
      </c>
      <c r="S33" s="1" t="b">
        <v>1</v>
      </c>
    </row>
    <row r="34" spans="11:19" x14ac:dyDescent="0.25">
      <c r="K34">
        <v>45833</v>
      </c>
      <c r="L34" t="s">
        <v>30</v>
      </c>
      <c r="M34">
        <v>139.39082352941176</v>
      </c>
      <c r="N34">
        <v>561.08658823529413</v>
      </c>
      <c r="P34" s="1" t="b">
        <v>1</v>
      </c>
      <c r="Q34" s="1" t="b">
        <v>1</v>
      </c>
      <c r="R34" s="1" t="b">
        <v>1</v>
      </c>
      <c r="S34" s="1" t="b">
        <v>1</v>
      </c>
    </row>
    <row r="35" spans="11:19" x14ac:dyDescent="0.25">
      <c r="K35">
        <v>45695</v>
      </c>
      <c r="L35" t="s">
        <v>7</v>
      </c>
      <c r="M35">
        <v>36.46835294117647</v>
      </c>
      <c r="N35">
        <v>578.12</v>
      </c>
      <c r="P35" s="1" t="b">
        <v>1</v>
      </c>
      <c r="Q35" s="1" t="b">
        <v>1</v>
      </c>
      <c r="R35" s="1" t="b">
        <v>1</v>
      </c>
      <c r="S35" s="1" t="b">
        <v>1</v>
      </c>
    </row>
    <row r="36" spans="11:19" x14ac:dyDescent="0.25">
      <c r="K36">
        <v>45784</v>
      </c>
      <c r="L36" t="s">
        <v>31</v>
      </c>
      <c r="M36">
        <v>139.15694117647058</v>
      </c>
      <c r="N36">
        <v>539.41658823529417</v>
      </c>
      <c r="P36" s="1" t="b">
        <v>1</v>
      </c>
      <c r="Q36" s="1" t="b">
        <v>1</v>
      </c>
      <c r="R36" s="1" t="b">
        <v>1</v>
      </c>
      <c r="S36" s="1" t="b">
        <v>1</v>
      </c>
    </row>
    <row r="37" spans="11:19" x14ac:dyDescent="0.25">
      <c r="K37">
        <v>45937</v>
      </c>
      <c r="L37" t="s">
        <v>8</v>
      </c>
      <c r="M37">
        <v>122.56988235294118</v>
      </c>
      <c r="N37">
        <v>644.42564705882353</v>
      </c>
      <c r="P37" s="1" t="b">
        <v>1</v>
      </c>
      <c r="Q37" s="1" t="b">
        <v>1</v>
      </c>
      <c r="R37" s="1" t="b">
        <v>1</v>
      </c>
      <c r="S37" s="1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77A14-1708-4731-BF10-9F47DE82D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2025-08-21T06:17:39Z</dcterms:created>
  <dcterms:modified xsi:type="dcterms:W3CDTF">2025-08-23T07:40:29Z</dcterms:modified>
</cp:coreProperties>
</file>