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5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codeName="Ten_skoroszyt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Excel/Siemens Healthcare/"/>
    </mc:Choice>
  </mc:AlternateContent>
  <xr:revisionPtr revIDLastSave="406" documentId="8_{378939BD-B0CC-427C-92EE-E365C5E71DA5}" xr6:coauthVersionLast="47" xr6:coauthVersionMax="47" xr10:uidLastSave="{BEDE3FA0-8CF7-4244-9AFF-2FF16941BB4B}"/>
  <bookViews>
    <workbookView xWindow="9165" yWindow="3645" windowWidth="38700" windowHeight="15345" activeTab="2" xr2:uid="{4048DA43-EB0F-4F0F-B729-6CFAA5BB6DB3}"/>
  </bookViews>
  <sheets>
    <sheet name="Simple" sheetId="1" r:id="rId1"/>
    <sheet name="Advanced" sheetId="4" r:id="rId2"/>
    <sheet name="Additional - best solution" sheetId="5" r:id="rId3"/>
  </sheets>
  <definedNames>
    <definedName name="ExternalData_1" localSheetId="2" hidden="1">'Additional - best solution'!$I$3:$M$17</definedName>
    <definedName name="ExternalData_1" localSheetId="1" hidden="1">Advanced!$G$3:$J$43</definedName>
    <definedName name="ExternalData_1" localSheetId="0" hidden="1">Simple!$G$3:$J$43</definedName>
    <definedName name="ExternalData_2" localSheetId="2" hidden="1">'Additional - best solution'!$I$27:$L$67</definedName>
    <definedName name="ExternalData_3" localSheetId="2" hidden="1">'Additional - best solution'!$I$74:$L$114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4" l="1" a="1"/>
  <c r="Q4" i="4" s="1"/>
  <c r="N4" i="4" a="1"/>
  <c r="N4" i="4" s="1"/>
  <c r="M4" i="4" a="1"/>
  <c r="M4" i="4" s="1"/>
  <c r="O4" i="4" a="1"/>
  <c r="O4" i="4" s="1"/>
  <c r="L4" i="4" a="1"/>
  <c r="L4" i="4" s="1"/>
  <c r="Q4" i="1" a="1"/>
  <c r="Q4" i="1" s="1"/>
  <c r="M4" i="1" a="1"/>
  <c r="M4" i="1" s="1"/>
  <c r="N4" i="1" a="1"/>
  <c r="N4" i="1" s="1"/>
  <c r="O4" i="1" a="1"/>
  <c r="O4" i="1" s="1"/>
  <c r="L4" i="1" a="1"/>
  <c r="L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14AFFA-F51D-4651-A466-A520F45028CC}" keepAlive="1" name="Zapytanie — tblDataAdvancedProperLayout" description="Połączenie z zapytaniem „tblDataAdvancedProperLayout” w skoroszycie." type="5" refreshedVersion="8" background="1" saveData="1">
    <dbPr connection="Provider=Microsoft.Mashup.OleDb.1;Data Source=$Workbook$;Location=tblDataAdvancedProperLayout;Extended Properties=&quot;&quot;" command="SELECT * FROM [tblDataAdvancedProperLayout]"/>
  </connection>
  <connection id="2" xr16:uid="{45ECFE68-F57B-4E39-8634-C61092BD140D}" keepAlive="1" name="Zapytanie — tblDataAdvancedProperLayout2(1)" description="Połączenie z zapytaniem „tblDataAdvancedProperLayout2” w skoroszycie." type="5" refreshedVersion="8" background="1" saveData="1">
    <dbPr connection="Provider=Microsoft.Mashup.OleDb.1;Data Source=$Workbook$;Location=tblDataAdvancedProperLayout2;Extended Properties=&quot;&quot;" command="SELECT * FROM [tblDataAdvancedProperLayout2]"/>
  </connection>
  <connection id="3" xr16:uid="{9C463D24-1938-4DA7-80E6-4742F2CD14C3}" keepAlive="1" name="Zapytanie — tblDataProperLayout" description="Połączenie z zapytaniem „tblDataProperLayout” w skoroszycie." type="5" refreshedVersion="8" background="1" saveData="1">
    <dbPr connection="Provider=Microsoft.Mashup.OleDb.1;Data Source=$Workbook$;Location=tblDataProperLayout;Extended Properties=&quot;&quot;" command="SELECT * FROM [tblDataProperLayout]"/>
  </connection>
  <connection id="4" xr16:uid="{90633BCA-457E-4073-B303-4FF60FA0F8B9}" keepAlive="1" name="Zapytanie — tblDataProperLayout2" description="Połączenie z zapytaniem „tblDataProperLayout2” w skoroszycie." type="5" refreshedVersion="8" background="1" saveData="1">
    <dbPr connection="Provider=Microsoft.Mashup.OleDb.1;Data Source=$Workbook$;Location=tblDataProperLayout2;Extended Properties=&quot;&quot;" command="SELECT * FROM [tblDataProperLayout2]"/>
  </connection>
  <connection id="5" xr16:uid="{CD9EC30C-0C3B-4BE6-9E0D-168E6F50979F}" keepAlive="1" name="Zapytanie — tblDataProperLayoutAdditional" description="Połączenie z zapytaniem „tblDataProperLayoutAdditional” w skoroszycie." type="5" refreshedVersion="8" background="1" saveData="1">
    <dbPr connection="Provider=Microsoft.Mashup.OleDb.1;Data Source=$Workbook$;Location=tblDataProperLayoutAdditional;Extended Properties=&quot;&quot;" command="SELECT * FROM [tblDataProperLayoutAdditional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<sst xmlns="http://schemas.openxmlformats.org/spreadsheetml/2006/main" count="753" uniqueCount="113">
  <si>
    <t>Product Name</t>
  </si>
  <si>
    <t>Product Number</t>
  </si>
  <si>
    <t>Date</t>
  </si>
  <si>
    <t>Country of Origin</t>
  </si>
  <si>
    <t>A;B;C;D</t>
  </si>
  <si>
    <t>111;222;333;444</t>
  </si>
  <si>
    <t>PL;Pl;DE;USA</t>
  </si>
  <si>
    <t>555;666;777;888</t>
  </si>
  <si>
    <t>11.11.2024;11.11.2024;11.11.2024;11.11.2024</t>
  </si>
  <si>
    <t>FR;IT;UK;AU</t>
  </si>
  <si>
    <t>999;000;111;222</t>
  </si>
  <si>
    <t>12.12.2024;12.12.2024;12.12.2024;12.12.2024</t>
  </si>
  <si>
    <t>ES;PT;NL;CA</t>
  </si>
  <si>
    <t>333;444;555;666</t>
  </si>
  <si>
    <t>13.01.2025;13.01.2025;13.01.2025;13.01.2025</t>
  </si>
  <si>
    <t>JP;KR;CN;IN</t>
  </si>
  <si>
    <t>777;888;999;000</t>
  </si>
  <si>
    <t>14.02.2025;14.02.2025;14.02.2025;14.02.2025</t>
  </si>
  <si>
    <t>RU;UA;BY;KZ</t>
  </si>
  <si>
    <t>15.03.2025;15.03.2025;15.03.2025;15.03.2025</t>
  </si>
  <si>
    <t>BR;AR;CL;PE</t>
  </si>
  <si>
    <t>16.04.2025;16.04.2025;16.04.2025;16.04.2025</t>
  </si>
  <si>
    <t>ZA;NG;EG;KE</t>
  </si>
  <si>
    <t>17.05.2025;17.05.2025;17.05.2025;17.05.2025</t>
  </si>
  <si>
    <t>TR;IL;SA;AE</t>
  </si>
  <si>
    <t>18.06.2025;18.06.2025;18.06.2025;18.06.2025</t>
  </si>
  <si>
    <t>SE;NO;DK;FI</t>
  </si>
  <si>
    <t>19.07.2025;19.07.2025;19.07.2025;19.07.2025</t>
  </si>
  <si>
    <t>CH;AT;BE;LU</t>
  </si>
  <si>
    <t>Power Query Solution:</t>
  </si>
  <si>
    <t>10.10.2024;10.10.2024;10.10.2024;10.10.2024</t>
  </si>
  <si>
    <t>Product name</t>
  </si>
  <si>
    <t>Product number</t>
  </si>
  <si>
    <t>A</t>
  </si>
  <si>
    <t>111</t>
  </si>
  <si>
    <t>PL</t>
  </si>
  <si>
    <t>B</t>
  </si>
  <si>
    <t>222</t>
  </si>
  <si>
    <t>Pl</t>
  </si>
  <si>
    <t>C</t>
  </si>
  <si>
    <t>333</t>
  </si>
  <si>
    <t>DE</t>
  </si>
  <si>
    <t>D</t>
  </si>
  <si>
    <t>444</t>
  </si>
  <si>
    <t>USA</t>
  </si>
  <si>
    <t>555</t>
  </si>
  <si>
    <t>FR</t>
  </si>
  <si>
    <t>666</t>
  </si>
  <si>
    <t>IT</t>
  </si>
  <si>
    <t>777</t>
  </si>
  <si>
    <t>UK</t>
  </si>
  <si>
    <t>888</t>
  </si>
  <si>
    <t>AU</t>
  </si>
  <si>
    <t>999</t>
  </si>
  <si>
    <t>ES</t>
  </si>
  <si>
    <t>000</t>
  </si>
  <si>
    <t>PT</t>
  </si>
  <si>
    <t>NL</t>
  </si>
  <si>
    <t>CA</t>
  </si>
  <si>
    <t>JP</t>
  </si>
  <si>
    <t>KR</t>
  </si>
  <si>
    <t>CN</t>
  </si>
  <si>
    <t>IN</t>
  </si>
  <si>
    <t>RU</t>
  </si>
  <si>
    <t>UA</t>
  </si>
  <si>
    <t>BY</t>
  </si>
  <si>
    <t>KZ</t>
  </si>
  <si>
    <t>BR</t>
  </si>
  <si>
    <t>AR</t>
  </si>
  <si>
    <t>CL</t>
  </si>
  <si>
    <t>PE</t>
  </si>
  <si>
    <t>ZA</t>
  </si>
  <si>
    <t>NG</t>
  </si>
  <si>
    <t>EG</t>
  </si>
  <si>
    <t>KE</t>
  </si>
  <si>
    <t>TR</t>
  </si>
  <si>
    <t>IL</t>
  </si>
  <si>
    <t>SA</t>
  </si>
  <si>
    <t>AE</t>
  </si>
  <si>
    <t>SE</t>
  </si>
  <si>
    <t>NO</t>
  </si>
  <si>
    <t>DK</t>
  </si>
  <si>
    <t>FI</t>
  </si>
  <si>
    <t>CH</t>
  </si>
  <si>
    <t>AT</t>
  </si>
  <si>
    <t>BE</t>
  </si>
  <si>
    <t>LU</t>
  </si>
  <si>
    <t>Formula Solution</t>
  </si>
  <si>
    <t>One Formula Solution</t>
  </si>
  <si>
    <t xml:space="preserve">10.10.2024 </t>
  </si>
  <si>
    <t xml:space="preserve">11.10.2024 </t>
  </si>
  <si>
    <t xml:space="preserve">12.10.2024 </t>
  </si>
  <si>
    <t xml:space="preserve">13.10.2024 </t>
  </si>
  <si>
    <t xml:space="preserve">14.10.2024 </t>
  </si>
  <si>
    <t>Truck No.</t>
  </si>
  <si>
    <t>Company</t>
  </si>
  <si>
    <t>Fuel PO No.</t>
  </si>
  <si>
    <t>Fuel Qty</t>
  </si>
  <si>
    <t>Charipe</t>
  </si>
  <si>
    <t>Bridge</t>
  </si>
  <si>
    <t>647,649</t>
  </si>
  <si>
    <t>684,685</t>
  </si>
  <si>
    <t>90,235</t>
  </si>
  <si>
    <t>Fuel PO Number</t>
  </si>
  <si>
    <t>Fuel Quantity</t>
  </si>
  <si>
    <t>9076</t>
  </si>
  <si>
    <t>9063</t>
  </si>
  <si>
    <t>9125</t>
  </si>
  <si>
    <t>9121</t>
  </si>
  <si>
    <t>9091</t>
  </si>
  <si>
    <t>90,</t>
  </si>
  <si>
    <t>111;333;444</t>
  </si>
  <si>
    <t>A;B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</si>
</sst>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14" fontId="0" fillId="0" borderId="0" xfId="0" quotePrefix="1" applyNumberFormat="1" applyAlignment="1">
      <alignment vertical="center"/>
    </xf>
    <xf numFmtId="14" fontId="0" fillId="0" borderId="0" xfId="0" quotePrefix="1" applyNumberFormat="1"/>
    <xf numFmtId="49" fontId="0" fillId="0" borderId="0" xfId="0" applyNumberFormat="1"/>
    <xf numFmtId="0" fontId="2" fillId="0" borderId="0" xfId="0" applyFont="1"/>
    <xf numFmtId="0" fontId="0" fillId="0" borderId="0" xfId="0" applyNumberFormat="1"/>
  </cellXfs>
  <cellStyles count="1">
    <cellStyle name="Normalny" xfId="0" builtinId="0"/>
  </cellStyles>
  <dxfs count="47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numFmt numFmtId="19" formatCode="d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E101BAA-996A-415D-AF5B-09C050EABD96}" autoFormatId="16" applyNumberFormats="0" applyBorderFormats="0" applyFontFormats="0" applyPatternFormats="0" applyAlignmentFormats="0" applyWidthHeightFormats="0">
  <queryTableRefresh nextId="5">
    <queryTableFields count="4">
      <queryTableField id="1" name="Product name" tableColumnId="1"/>
      <queryTableField id="2" name="Product number" tableColumnId="2"/>
      <queryTableField id="3" name="Date" tableColumnId="3"/>
      <queryTableField id="4" name="Country of Origin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1EED33-85B2-4AC6-BCBF-F574678D1E61}" autoFormatId="16" applyNumberFormats="0" applyBorderFormats="0" applyFontFormats="0" applyPatternFormats="0" applyAlignmentFormats="0" applyWidthHeightFormats="0">
  <queryTableRefresh nextId="5">
    <queryTableFields count="4">
      <queryTableField id="1" name="Product name" tableColumnId="1"/>
      <queryTableField id="2" name="Product number" tableColumnId="2"/>
      <queryTableField id="3" name="Date" tableColumnId="3"/>
      <queryTableField id="4" name="Country of Origin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9FA97D9-0F36-43AD-ABEF-05826FE6A3E1}" autoFormatId="16" applyNumberFormats="0" applyBorderFormats="0" applyFontFormats="0" applyPatternFormats="0" applyAlignmentFormats="0" applyWidthHeightFormats="0">
  <queryTableRefresh nextId="6">
    <queryTableFields count="5">
      <queryTableField id="1" name="Truck No." tableColumnId="1"/>
      <queryTableField id="2" name="Date" tableColumnId="2"/>
      <queryTableField id="3" name="Company" tableColumnId="3"/>
      <queryTableField id="4" name="Fuel PO Number" tableColumnId="4"/>
      <queryTableField id="5" name="Fuel Quantity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5059B3EA-3C97-4D3A-84ED-154229C4BA82}" autoFormatId="16" applyNumberFormats="0" applyBorderFormats="0" applyFontFormats="0" applyPatternFormats="0" applyAlignmentFormats="0" applyWidthHeightFormats="0">
  <queryTableRefresh nextId="5">
    <queryTableFields count="4">
      <queryTableField id="1" name="Product name" tableColumnId="1"/>
      <queryTableField id="2" name="Product number" tableColumnId="2"/>
      <queryTableField id="3" name="Date" tableColumnId="3"/>
      <queryTableField id="4" name="Country of Origin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1CAEE8D8-BA83-4C26-B6AD-E20E9DA0B03F}" autoFormatId="16" applyNumberFormats="0" applyBorderFormats="0" applyFontFormats="0" applyPatternFormats="0" applyAlignmentFormats="0" applyWidthHeightFormats="0">
  <queryTableRefresh nextId="5">
    <queryTableFields count="4">
      <queryTableField id="1" name="Product name" tableColumnId="1"/>
      <queryTableField id="2" name="Product number" tableColumnId="2"/>
      <queryTableField id="3" name="Date" tableColumnId="3"/>
      <queryTableField id="4" name="Country of Origin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141D96-0C9A-4C2F-BE4A-2DE0C0AC7EA3}" name="tblData" displayName="tblData" ref="B3:E13" totalsRowShown="0" headerRowDxfId="46" dataDxfId="45">
  <autoFilter ref="B3:E13" xr:uid="{6B141D96-0C9A-4C2F-BE4A-2DE0C0AC7EA3}"/>
  <tableColumns count="4">
    <tableColumn id="1" xr3:uid="{F83EA406-CB0F-4EA4-B8FC-FDA36BC80AAE}" name="Product Name" dataDxfId="44"/>
    <tableColumn id="2" xr3:uid="{4F5F31E7-BFA6-456B-A27B-09D1FC112BE8}" name="Product Number" dataDxfId="43"/>
    <tableColumn id="3" xr3:uid="{3E6491F7-8193-471D-88A1-F96F99F5CACE}" name="Date" dataDxfId="42"/>
    <tableColumn id="4" xr3:uid="{26D0D7D3-E7E1-4583-A438-C75B6483B8E0}" name="Country of Origin" dataDxfId="4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9459D0-EA34-48B1-A458-01B6C548911D}" name="tblDataProperLayout" displayName="tblDataProperLayout" ref="G3:J43" tableType="queryTable" totalsRowShown="0">
  <autoFilter ref="G3:J43" xr:uid="{CA9459D0-EA34-48B1-A458-01B6C548911D}"/>
  <tableColumns count="4">
    <tableColumn id="1" xr3:uid="{76405B52-FB4F-43E7-8D6A-8DACBFCC8D81}" uniqueName="1" name="Product name" queryTableFieldId="1" dataDxfId="40"/>
    <tableColumn id="2" xr3:uid="{27F68385-1BDD-4495-881F-B5632A5D1998}" uniqueName="2" name="Product number" queryTableFieldId="2" dataDxfId="39"/>
    <tableColumn id="3" xr3:uid="{E91E0102-28CE-4CC2-9942-84A376354380}" uniqueName="3" name="Date" queryTableFieldId="3" dataDxfId="38"/>
    <tableColumn id="4" xr3:uid="{EFA91BEB-31B4-45A4-BF0A-7BFEA25CE305}" uniqueName="4" name="Country of Origin" queryTableFieldId="4" dataDxfId="3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6E02A4-704C-4217-B5D2-B43A421818CB}" name="tblDataAdvanced" displayName="tblDataAdvanced" ref="B3:E13" totalsRowShown="0" headerRowDxfId="36" dataDxfId="35">
  <autoFilter ref="B3:E13" xr:uid="{9D6E02A4-704C-4217-B5D2-B43A421818CB}"/>
  <tableColumns count="4">
    <tableColumn id="1" xr3:uid="{DC2DC2E8-A610-447C-8B01-89AF5FE3FF91}" name="Product Name" dataDxfId="34"/>
    <tableColumn id="2" xr3:uid="{310F9867-A833-4616-9B06-A163FAEC38F0}" name="Product Number" dataDxfId="33"/>
    <tableColumn id="3" xr3:uid="{D7DEC8AE-66B6-4DDE-8038-86256E3DA6B2}" name="Date" dataDxfId="32"/>
    <tableColumn id="4" xr3:uid="{44131792-ACF2-47D3-87FC-396D5E2A927E}" name="Country of Origin" dataDxfId="3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D50B70A-ECE8-4C8F-AC00-28A8778C5661}" name="tblDataAdvancedProperLayout" displayName="tblDataAdvancedProperLayout" ref="G3:J43" tableType="queryTable" totalsRowShown="0">
  <autoFilter ref="G3:J43" xr:uid="{6D50B70A-ECE8-4C8F-AC00-28A8778C5661}"/>
  <tableColumns count="4">
    <tableColumn id="1" xr3:uid="{B68D2690-5183-47C2-91C0-0BC40650DC46}" uniqueName="1" name="Product name" queryTableFieldId="1" dataDxfId="30"/>
    <tableColumn id="2" xr3:uid="{578CE4F1-61FE-4B87-BC0C-33D630164100}" uniqueName="2" name="Product number" queryTableFieldId="2" dataDxfId="29"/>
    <tableColumn id="3" xr3:uid="{DC202B02-3D1A-42B0-8270-5D14F116C786}" uniqueName="3" name="Date" queryTableFieldId="3" dataDxfId="28"/>
    <tableColumn id="4" xr3:uid="{6B889145-BEBA-4347-87D3-A3A1FDD34FC6}" uniqueName="4" name="Country of Origin" queryTableFieldId="4" dataDxfId="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7D68EF-5D63-4792-8694-0CC11C1B74EF}" name="Tabela2" displayName="Tabela2" ref="B3:F10" totalsRowShown="0" headerRowDxfId="23">
  <autoFilter ref="B3:F10" xr:uid="{A47D68EF-5D63-4792-8694-0CC11C1B74EF}"/>
  <tableColumns count="5">
    <tableColumn id="1" xr3:uid="{4425B1BA-3E85-4DBE-8EB4-793709042E3B}" name="Truck No."/>
    <tableColumn id="2" xr3:uid="{2589E1F8-D291-4516-BC6F-DAB12659931A}" name="Date" dataDxfId="26"/>
    <tableColumn id="3" xr3:uid="{16407755-7348-4705-92CF-0681A394A8FC}" name="Company"/>
    <tableColumn id="4" xr3:uid="{3FA7FE56-9B4D-4FBB-B6C2-9D3315DA641C}" name="Fuel PO No." dataDxfId="25"/>
    <tableColumn id="5" xr3:uid="{4CB5937B-F33C-4100-B58A-4318CE1BC8E7}" name="Fuel Qty" dataDxfId="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DD4902-19D6-4104-B2D8-28512881C94C}" name="tblDataProperLayoutAdditional" displayName="tblDataProperLayoutAdditional" ref="I3:M17" tableType="queryTable" totalsRowShown="0">
  <autoFilter ref="I3:M17" xr:uid="{07DD4902-19D6-4104-B2D8-28512881C94C}"/>
  <tableColumns count="5">
    <tableColumn id="1" xr3:uid="{A66E178F-FD69-4BBB-B69E-81B06BDF21CA}" uniqueName="1" name="Truck No." queryTableFieldId="1" dataDxfId="22"/>
    <tableColumn id="2" xr3:uid="{F4555FBA-257C-4EFA-899A-648FE2F1C31B}" uniqueName="2" name="Date" queryTableFieldId="2" dataDxfId="21"/>
    <tableColumn id="3" xr3:uid="{F6348E24-B670-44A3-AFCF-60D604363602}" uniqueName="3" name="Company" queryTableFieldId="3" dataDxfId="20"/>
    <tableColumn id="4" xr3:uid="{0E9D7544-F6B5-4347-B493-0D9C0E3CC8E7}" uniqueName="4" name="Fuel PO Number" queryTableFieldId="4"/>
    <tableColumn id="5" xr3:uid="{97429A17-1256-4188-80F3-3FA74CD1178F}" uniqueName="5" name="Fuel Quantity" queryTableFieldId="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86E4F60-1049-473C-BD45-5646741CA81E}" name="tblData6" displayName="tblData6" ref="B27:E37" totalsRowShown="0" headerRowDxfId="19" dataDxfId="18">
  <autoFilter ref="B27:E37" xr:uid="{786E4F60-1049-473C-BD45-5646741CA81E}"/>
  <tableColumns count="4">
    <tableColumn id="1" xr3:uid="{B48D74A6-90B5-445E-9D94-4003272D19EF}" name="Product Name" dataDxfId="17"/>
    <tableColumn id="2" xr3:uid="{9857803A-28B4-4BC7-A857-9D00D179F909}" name="Product Number" dataDxfId="16"/>
    <tableColumn id="3" xr3:uid="{6183B3F4-525E-4FFE-B8F7-6A646BF94056}" name="Date" dataDxfId="15"/>
    <tableColumn id="4" xr3:uid="{87B675BB-4122-46A8-B04E-5932887F610A}" name="Country of Origin" dataDxfId="1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DD6197C-78E5-48AB-B993-71BB66D49A08}" name="tblDataProperLayout2" displayName="tblDataProperLayout2" ref="I27:L67" tableType="queryTable" totalsRowShown="0">
  <autoFilter ref="I27:L67" xr:uid="{EDD6197C-78E5-48AB-B993-71BB66D49A08}"/>
  <tableColumns count="4">
    <tableColumn id="1" xr3:uid="{F4D11111-27E3-42F0-A65B-7617E8DC236C}" uniqueName="1" name="Product name" queryTableFieldId="1" dataDxfId="7"/>
    <tableColumn id="2" xr3:uid="{2D7B31B0-D772-4922-A096-4FD370223D31}" uniqueName="2" name="Product number" queryTableFieldId="2" dataDxfId="6"/>
    <tableColumn id="3" xr3:uid="{43553D26-D930-4791-A3DF-7D2FC18D3910}" uniqueName="3" name="Date" queryTableFieldId="3" dataDxfId="5"/>
    <tableColumn id="4" xr3:uid="{B5B5D27B-511A-48AC-9829-65FD48D84763}" uniqueName="4" name="Country of Origin" queryTableFieldId="4" dataDxfId="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E0973A5-B1B2-487D-867A-8DB5DA26717C}" name="tblDataAdvanced10" displayName="tblDataAdvanced10" ref="B74:E84" totalsRowShown="0" headerRowDxfId="13" dataDxfId="12">
  <autoFilter ref="B74:E84" xr:uid="{8E0973A5-B1B2-487D-867A-8DB5DA26717C}"/>
  <tableColumns count="4">
    <tableColumn id="1" xr3:uid="{4A9012E8-02F2-4D54-B8DE-E847D86CB099}" name="Product Name" dataDxfId="11"/>
    <tableColumn id="2" xr3:uid="{C1549813-2E91-4A22-8C63-0AF1FFA185E6}" name="Product Number" dataDxfId="10"/>
    <tableColumn id="3" xr3:uid="{80C30CFF-0570-4ADB-AFC8-CD0B94FE6ACB}" name="Date" dataDxfId="9"/>
    <tableColumn id="4" xr3:uid="{8D1F13BC-B164-40E1-B4E3-226B3F545B15}" name="Country of Origin" dataDxfId="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C7C7BF9-5231-4870-A77E-1628FBA7A17C}" name="tblDataAdvancedProperLayout2" displayName="tblDataAdvancedProperLayout2" ref="I74:L114" tableType="queryTable" totalsRowShown="0">
  <autoFilter ref="I74:L114" xr:uid="{1C7C7BF9-5231-4870-A77E-1628FBA7A17C}"/>
  <tableColumns count="4">
    <tableColumn id="1" xr3:uid="{0D1AC49D-CBB2-474B-A76C-6A84C3C04698}" uniqueName="1" name="Product name" queryTableFieldId="1" dataDxfId="3"/>
    <tableColumn id="2" xr3:uid="{0D83D276-192A-46DE-A115-DF183E92050D}" uniqueName="2" name="Product number" queryTableFieldId="2" dataDxfId="2"/>
    <tableColumn id="3" xr3:uid="{D2F5B605-F252-43CC-8338-31E13A825F0C}" uniqueName="3" name="Date" queryTableFieldId="3" dataDxfId="1"/>
    <tableColumn id="4" xr3:uid="{F1B29C24-BC21-48D9-8609-DA7289218020}" uniqueName="4" name="Country of Origin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9A8C-2761-4CD7-8D34-6EC22BAD9165}">
  <sheetPr codeName="Arkusz1"/>
  <dimension ref="B2:T43"/>
  <sheetViews>
    <sheetView showGridLines="0" workbookViewId="0">
      <selection activeCell="B3" sqref="B3:E13"/>
    </sheetView>
  </sheetViews>
  <sheetFormatPr defaultRowHeight="15" x14ac:dyDescent="0.25"/>
  <cols>
    <col min="2" max="3" width="25.7109375" customWidth="1"/>
    <col min="4" max="4" width="40.28515625" bestFit="1" customWidth="1"/>
    <col min="5" max="5" width="25.7109375" customWidth="1"/>
    <col min="7" max="7" width="15.85546875" bestFit="1" customWidth="1"/>
    <col min="8" max="8" width="17.85546875" bestFit="1" customWidth="1"/>
    <col min="9" max="9" width="10.140625" bestFit="1" customWidth="1"/>
    <col min="10" max="10" width="18.85546875" bestFit="1" customWidth="1"/>
    <col min="12" max="12" width="15.85546875" bestFit="1" customWidth="1"/>
    <col min="13" max="13" width="17.85546875" bestFit="1" customWidth="1"/>
    <col min="14" max="14" width="10.140625" bestFit="1" customWidth="1"/>
    <col min="15" max="15" width="18.85546875" bestFit="1" customWidth="1"/>
    <col min="17" max="17" width="15.85546875" bestFit="1" customWidth="1"/>
    <col min="18" max="18" width="17.85546875" bestFit="1" customWidth="1"/>
    <col min="19" max="19" width="10.140625" bestFit="1" customWidth="1"/>
    <col min="20" max="20" width="18.85546875" bestFit="1" customWidth="1"/>
  </cols>
  <sheetData>
    <row r="2" spans="2:20" ht="30" customHeight="1" x14ac:dyDescent="0.25">
      <c r="G2" s="3" t="s">
        <v>29</v>
      </c>
      <c r="L2" s="3" t="s">
        <v>87</v>
      </c>
      <c r="Q2" s="3" t="s">
        <v>88</v>
      </c>
    </row>
    <row r="3" spans="2:20" x14ac:dyDescent="0.25">
      <c r="B3" s="2" t="s">
        <v>0</v>
      </c>
      <c r="C3" s="2" t="s">
        <v>1</v>
      </c>
      <c r="D3" s="2" t="s">
        <v>2</v>
      </c>
      <c r="E3" s="2" t="s">
        <v>3</v>
      </c>
      <c r="G3" t="s">
        <v>31</v>
      </c>
      <c r="H3" t="s">
        <v>32</v>
      </c>
      <c r="I3" t="s">
        <v>2</v>
      </c>
      <c r="J3" t="s">
        <v>3</v>
      </c>
      <c r="L3" s="5" t="s">
        <v>0</v>
      </c>
      <c r="M3" s="6" t="s">
        <v>1</v>
      </c>
      <c r="N3" s="6" t="s">
        <v>2</v>
      </c>
      <c r="O3" s="7" t="s">
        <v>3</v>
      </c>
      <c r="Q3" s="5" t="s">
        <v>0</v>
      </c>
      <c r="R3" s="6" t="s">
        <v>1</v>
      </c>
      <c r="S3" s="6" t="s">
        <v>2</v>
      </c>
      <c r="T3" s="7" t="s">
        <v>3</v>
      </c>
    </row>
    <row r="4" spans="2:20" x14ac:dyDescent="0.25">
      <c r="B4" s="2" t="s">
        <v>4</v>
      </c>
      <c r="C4" s="2" t="s">
        <v>5</v>
      </c>
      <c r="D4" s="2" t="s">
        <v>30</v>
      </c>
      <c r="E4" s="2" t="s">
        <v>6</v>
      </c>
      <c r="G4" t="s">
        <v>33</v>
      </c>
      <c r="H4" t="s">
        <v>34</v>
      </c>
      <c r="I4" s="4">
        <v>45575</v>
      </c>
      <c r="J4" t="s">
        <v>35</v>
      </c>
      <c r="L4" t="str" cm="1">
        <f t="array" ref="L4:L43">_xlfn.TEXTSPLIT(_xlfn.TEXTJOIN(";",TRUE,tblData[Product Name]),,";")</f>
        <v>A</v>
      </c>
      <c r="M4" t="str" cm="1">
        <f t="array" ref="M4:M43">_xlfn.TEXTSPLIT(_xlfn.TEXTJOIN(";",TRUE,tblData[Product Number]),,";")</f>
        <v>111</v>
      </c>
      <c r="N4" t="str" cm="1">
        <f t="array" ref="N4:N43">_xlfn.TEXTSPLIT(_xlfn.TEXTJOIN(";",TRUE,tblData[Date]),,";")</f>
        <v>10.10.2024</v>
      </c>
      <c r="O4" t="str" cm="1">
        <f t="array" ref="O4:O43">_xlfn.TEXTSPLIT(_xlfn.TEXTJOIN(";",TRUE,tblData[Country of Origin]),,";")</f>
        <v>PL</v>
      </c>
      <c r="Q4" t="str" cm="1">
        <f t="array" ref="Q4:T43">_xlfn.HSTACK(_xlfn.ANCHORARRAY(L4),_xlfn.ANCHORARRAY(M4),_xlfn.ANCHORARRAY(N4),_xlfn.ANCHORARRAY(O4))</f>
        <v>A</v>
      </c>
      <c r="R4" t="str">
        <v>111</v>
      </c>
      <c r="S4" t="str">
        <v>10.10.2024</v>
      </c>
      <c r="T4" t="str">
        <v>PL</v>
      </c>
    </row>
    <row r="5" spans="2:20" x14ac:dyDescent="0.25">
      <c r="B5" s="2" t="s">
        <v>4</v>
      </c>
      <c r="C5" s="2" t="s">
        <v>7</v>
      </c>
      <c r="D5" s="2" t="s">
        <v>8</v>
      </c>
      <c r="E5" s="2" t="s">
        <v>9</v>
      </c>
      <c r="G5" t="s">
        <v>36</v>
      </c>
      <c r="H5" t="s">
        <v>37</v>
      </c>
      <c r="I5" s="4">
        <v>45575</v>
      </c>
      <c r="J5" t="s">
        <v>38</v>
      </c>
      <c r="L5" t="str">
        <v>B</v>
      </c>
      <c r="M5" t="str">
        <v>222</v>
      </c>
      <c r="N5" t="str">
        <v>10.10.2024</v>
      </c>
      <c r="O5" t="str">
        <v>Pl</v>
      </c>
      <c r="Q5" t="str">
        <v>B</v>
      </c>
      <c r="R5" t="str">
        <v>222</v>
      </c>
      <c r="S5" t="str">
        <v>10.10.2024</v>
      </c>
      <c r="T5" t="str">
        <v>Pl</v>
      </c>
    </row>
    <row r="6" spans="2:20" x14ac:dyDescent="0.25">
      <c r="B6" s="2" t="s">
        <v>4</v>
      </c>
      <c r="C6" s="2" t="s">
        <v>10</v>
      </c>
      <c r="D6" s="2" t="s">
        <v>11</v>
      </c>
      <c r="E6" s="2" t="s">
        <v>12</v>
      </c>
      <c r="G6" t="s">
        <v>39</v>
      </c>
      <c r="H6" t="s">
        <v>40</v>
      </c>
      <c r="I6" s="4">
        <v>45575</v>
      </c>
      <c r="J6" t="s">
        <v>41</v>
      </c>
      <c r="L6" t="str">
        <v>C</v>
      </c>
      <c r="M6" t="str">
        <v>333</v>
      </c>
      <c r="N6" t="str">
        <v>10.10.2024</v>
      </c>
      <c r="O6" t="str">
        <v>DE</v>
      </c>
      <c r="Q6" t="str">
        <v>C</v>
      </c>
      <c r="R6" t="str">
        <v>333</v>
      </c>
      <c r="S6" t="str">
        <v>10.10.2024</v>
      </c>
      <c r="T6" t="str">
        <v>DE</v>
      </c>
    </row>
    <row r="7" spans="2:20" x14ac:dyDescent="0.25">
      <c r="B7" s="2" t="s">
        <v>4</v>
      </c>
      <c r="C7" s="2" t="s">
        <v>13</v>
      </c>
      <c r="D7" s="2" t="s">
        <v>14</v>
      </c>
      <c r="E7" s="2" t="s">
        <v>15</v>
      </c>
      <c r="G7" t="s">
        <v>42</v>
      </c>
      <c r="H7" t="s">
        <v>43</v>
      </c>
      <c r="I7" s="4">
        <v>45575</v>
      </c>
      <c r="J7" t="s">
        <v>44</v>
      </c>
      <c r="L7" t="str">
        <v>D</v>
      </c>
      <c r="M7" t="str">
        <v>444</v>
      </c>
      <c r="N7" t="str">
        <v>10.10.2024</v>
      </c>
      <c r="O7" t="str">
        <v>USA</v>
      </c>
      <c r="Q7" t="str">
        <v>D</v>
      </c>
      <c r="R7" t="str">
        <v>444</v>
      </c>
      <c r="S7" t="str">
        <v>10.10.2024</v>
      </c>
      <c r="T7" t="str">
        <v>USA</v>
      </c>
    </row>
    <row r="8" spans="2:20" x14ac:dyDescent="0.25">
      <c r="B8" s="2" t="s">
        <v>4</v>
      </c>
      <c r="C8" s="2" t="s">
        <v>16</v>
      </c>
      <c r="D8" s="2" t="s">
        <v>17</v>
      </c>
      <c r="E8" s="2" t="s">
        <v>18</v>
      </c>
      <c r="G8" t="s">
        <v>33</v>
      </c>
      <c r="H8" t="s">
        <v>45</v>
      </c>
      <c r="I8" s="4">
        <v>45607</v>
      </c>
      <c r="J8" t="s">
        <v>46</v>
      </c>
      <c r="L8" t="str">
        <v>A</v>
      </c>
      <c r="M8" t="str">
        <v>555</v>
      </c>
      <c r="N8" s="1" t="str">
        <v>11.11.2024</v>
      </c>
      <c r="O8" t="str">
        <v>FR</v>
      </c>
      <c r="Q8" t="str">
        <v>A</v>
      </c>
      <c r="R8" t="str">
        <v>555</v>
      </c>
      <c r="S8" s="1" t="str">
        <v>11.11.2024</v>
      </c>
      <c r="T8" t="str">
        <v>FR</v>
      </c>
    </row>
    <row r="9" spans="2:20" x14ac:dyDescent="0.25">
      <c r="B9" s="2" t="s">
        <v>4</v>
      </c>
      <c r="C9" s="2" t="s">
        <v>5</v>
      </c>
      <c r="D9" s="2" t="s">
        <v>19</v>
      </c>
      <c r="E9" s="2" t="s">
        <v>20</v>
      </c>
      <c r="G9" t="s">
        <v>36</v>
      </c>
      <c r="H9" t="s">
        <v>47</v>
      </c>
      <c r="I9" s="4">
        <v>45607</v>
      </c>
      <c r="J9" t="s">
        <v>48</v>
      </c>
      <c r="L9" t="str">
        <v>B</v>
      </c>
      <c r="M9" t="str">
        <v>666</v>
      </c>
      <c r="N9" s="1" t="str">
        <v>11.11.2024</v>
      </c>
      <c r="O9" t="str">
        <v>IT</v>
      </c>
      <c r="Q9" t="str">
        <v>B</v>
      </c>
      <c r="R9" t="str">
        <v>666</v>
      </c>
      <c r="S9" s="1" t="str">
        <v>11.11.2024</v>
      </c>
      <c r="T9" t="str">
        <v>IT</v>
      </c>
    </row>
    <row r="10" spans="2:20" x14ac:dyDescent="0.25">
      <c r="B10" s="2" t="s">
        <v>4</v>
      </c>
      <c r="C10" s="2" t="s">
        <v>7</v>
      </c>
      <c r="D10" s="2" t="s">
        <v>21</v>
      </c>
      <c r="E10" s="2" t="s">
        <v>22</v>
      </c>
      <c r="G10" t="s">
        <v>39</v>
      </c>
      <c r="H10" t="s">
        <v>49</v>
      </c>
      <c r="I10" s="4">
        <v>45607</v>
      </c>
      <c r="J10" t="s">
        <v>50</v>
      </c>
      <c r="L10" t="str">
        <v>C</v>
      </c>
      <c r="M10" t="str">
        <v>777</v>
      </c>
      <c r="N10" t="str">
        <v>11.11.2024</v>
      </c>
      <c r="O10" t="str">
        <v>UK</v>
      </c>
      <c r="Q10" t="str">
        <v>C</v>
      </c>
      <c r="R10" t="str">
        <v>777</v>
      </c>
      <c r="S10" t="str">
        <v>11.11.2024</v>
      </c>
      <c r="T10" t="str">
        <v>UK</v>
      </c>
    </row>
    <row r="11" spans="2:20" x14ac:dyDescent="0.25">
      <c r="B11" s="2" t="s">
        <v>4</v>
      </c>
      <c r="C11" s="2" t="s">
        <v>10</v>
      </c>
      <c r="D11" s="2" t="s">
        <v>23</v>
      </c>
      <c r="E11" s="2" t="s">
        <v>24</v>
      </c>
      <c r="G11" t="s">
        <v>42</v>
      </c>
      <c r="H11" t="s">
        <v>51</v>
      </c>
      <c r="I11" s="4">
        <v>45607</v>
      </c>
      <c r="J11" t="s">
        <v>52</v>
      </c>
      <c r="L11" t="str">
        <v>D</v>
      </c>
      <c r="M11" t="str">
        <v>888</v>
      </c>
      <c r="N11" t="str">
        <v>11.11.2024</v>
      </c>
      <c r="O11" t="str">
        <v>AU</v>
      </c>
      <c r="Q11" t="str">
        <v>D</v>
      </c>
      <c r="R11" t="str">
        <v>888</v>
      </c>
      <c r="S11" t="str">
        <v>11.11.2024</v>
      </c>
      <c r="T11" t="str">
        <v>AU</v>
      </c>
    </row>
    <row r="12" spans="2:20" x14ac:dyDescent="0.25">
      <c r="B12" s="2" t="s">
        <v>4</v>
      </c>
      <c r="C12" s="2" t="s">
        <v>13</v>
      </c>
      <c r="D12" s="2" t="s">
        <v>25</v>
      </c>
      <c r="E12" s="2" t="s">
        <v>26</v>
      </c>
      <c r="G12" t="s">
        <v>33</v>
      </c>
      <c r="H12" t="s">
        <v>53</v>
      </c>
      <c r="I12" s="4">
        <v>45638</v>
      </c>
      <c r="J12" t="s">
        <v>54</v>
      </c>
      <c r="L12" t="str">
        <v>A</v>
      </c>
      <c r="M12" t="str">
        <v>999</v>
      </c>
      <c r="N12" t="str">
        <v>12.12.2024</v>
      </c>
      <c r="O12" t="str">
        <v>ES</v>
      </c>
      <c r="Q12" t="str">
        <v>A</v>
      </c>
      <c r="R12" t="str">
        <v>999</v>
      </c>
      <c r="S12" t="str">
        <v>12.12.2024</v>
      </c>
      <c r="T12" t="str">
        <v>ES</v>
      </c>
    </row>
    <row r="13" spans="2:20" x14ac:dyDescent="0.25">
      <c r="B13" s="2" t="s">
        <v>4</v>
      </c>
      <c r="C13" s="2" t="s">
        <v>16</v>
      </c>
      <c r="D13" s="2" t="s">
        <v>27</v>
      </c>
      <c r="E13" s="2" t="s">
        <v>28</v>
      </c>
      <c r="G13" t="s">
        <v>36</v>
      </c>
      <c r="H13" t="s">
        <v>55</v>
      </c>
      <c r="I13" s="4">
        <v>45638</v>
      </c>
      <c r="J13" t="s">
        <v>56</v>
      </c>
      <c r="L13" t="str">
        <v>B</v>
      </c>
      <c r="M13" t="str">
        <v>000</v>
      </c>
      <c r="N13" t="str">
        <v>12.12.2024</v>
      </c>
      <c r="O13" t="str">
        <v>PT</v>
      </c>
      <c r="Q13" t="str">
        <v>B</v>
      </c>
      <c r="R13" t="str">
        <v>000</v>
      </c>
      <c r="S13" t="str">
        <v>12.12.2024</v>
      </c>
      <c r="T13" t="str">
        <v>PT</v>
      </c>
    </row>
    <row r="14" spans="2:20" x14ac:dyDescent="0.25">
      <c r="G14" t="s">
        <v>39</v>
      </c>
      <c r="H14" t="s">
        <v>34</v>
      </c>
      <c r="I14" s="4">
        <v>45638</v>
      </c>
      <c r="J14" t="s">
        <v>57</v>
      </c>
      <c r="L14" t="str">
        <v>C</v>
      </c>
      <c r="M14" t="str">
        <v>111</v>
      </c>
      <c r="N14" t="str">
        <v>12.12.2024</v>
      </c>
      <c r="O14" t="str">
        <v>NL</v>
      </c>
      <c r="Q14" t="str">
        <v>C</v>
      </c>
      <c r="R14" t="str">
        <v>111</v>
      </c>
      <c r="S14" t="str">
        <v>12.12.2024</v>
      </c>
      <c r="T14" t="str">
        <v>NL</v>
      </c>
    </row>
    <row r="15" spans="2:20" x14ac:dyDescent="0.25">
      <c r="G15" t="s">
        <v>42</v>
      </c>
      <c r="H15" t="s">
        <v>37</v>
      </c>
      <c r="I15" s="4">
        <v>45638</v>
      </c>
      <c r="J15" t="s">
        <v>58</v>
      </c>
      <c r="L15" t="str">
        <v>D</v>
      </c>
      <c r="M15" t="str">
        <v>222</v>
      </c>
      <c r="N15" t="str">
        <v>12.12.2024</v>
      </c>
      <c r="O15" t="str">
        <v>CA</v>
      </c>
      <c r="Q15" t="str">
        <v>D</v>
      </c>
      <c r="R15" t="str">
        <v>222</v>
      </c>
      <c r="S15" t="str">
        <v>12.12.2024</v>
      </c>
      <c r="T15" t="str">
        <v>CA</v>
      </c>
    </row>
    <row r="16" spans="2:20" x14ac:dyDescent="0.25">
      <c r="G16" t="s">
        <v>33</v>
      </c>
      <c r="H16" t="s">
        <v>40</v>
      </c>
      <c r="I16" s="4">
        <v>45670</v>
      </c>
      <c r="J16" t="s">
        <v>59</v>
      </c>
      <c r="L16" t="str">
        <v>A</v>
      </c>
      <c r="M16" t="str">
        <v>333</v>
      </c>
      <c r="N16" t="str">
        <v>13.01.2025</v>
      </c>
      <c r="O16" t="str">
        <v>JP</v>
      </c>
      <c r="Q16" t="str">
        <v>A</v>
      </c>
      <c r="R16" t="str">
        <v>333</v>
      </c>
      <c r="S16" t="str">
        <v>13.01.2025</v>
      </c>
      <c r="T16" t="str">
        <v>JP</v>
      </c>
    </row>
    <row r="17" spans="7:20" x14ac:dyDescent="0.25">
      <c r="G17" t="s">
        <v>36</v>
      </c>
      <c r="H17" t="s">
        <v>43</v>
      </c>
      <c r="I17" s="4">
        <v>45670</v>
      </c>
      <c r="J17" t="s">
        <v>60</v>
      </c>
      <c r="L17" t="str">
        <v>B</v>
      </c>
      <c r="M17" t="str">
        <v>444</v>
      </c>
      <c r="N17" t="str">
        <v>13.01.2025</v>
      </c>
      <c r="O17" t="str">
        <v>KR</v>
      </c>
      <c r="Q17" t="str">
        <v>B</v>
      </c>
      <c r="R17" t="str">
        <v>444</v>
      </c>
      <c r="S17" t="str">
        <v>13.01.2025</v>
      </c>
      <c r="T17" t="str">
        <v>KR</v>
      </c>
    </row>
    <row r="18" spans="7:20" x14ac:dyDescent="0.25">
      <c r="G18" t="s">
        <v>39</v>
      </c>
      <c r="H18" t="s">
        <v>45</v>
      </c>
      <c r="I18" s="4">
        <v>45670</v>
      </c>
      <c r="J18" t="s">
        <v>61</v>
      </c>
      <c r="L18" t="str">
        <v>C</v>
      </c>
      <c r="M18" t="str">
        <v>555</v>
      </c>
      <c r="N18" t="str">
        <v>13.01.2025</v>
      </c>
      <c r="O18" t="str">
        <v>CN</v>
      </c>
      <c r="Q18" t="str">
        <v>C</v>
      </c>
      <c r="R18" t="str">
        <v>555</v>
      </c>
      <c r="S18" t="str">
        <v>13.01.2025</v>
      </c>
      <c r="T18" t="str">
        <v>CN</v>
      </c>
    </row>
    <row r="19" spans="7:20" x14ac:dyDescent="0.25">
      <c r="G19" t="s">
        <v>42</v>
      </c>
      <c r="H19" t="s">
        <v>47</v>
      </c>
      <c r="I19" s="4">
        <v>45670</v>
      </c>
      <c r="J19" t="s">
        <v>62</v>
      </c>
      <c r="L19" t="str">
        <v>D</v>
      </c>
      <c r="M19" t="str">
        <v>666</v>
      </c>
      <c r="N19" t="str">
        <v>13.01.2025</v>
      </c>
      <c r="O19" t="str">
        <v>IN</v>
      </c>
      <c r="Q19" t="str">
        <v>D</v>
      </c>
      <c r="R19" t="str">
        <v>666</v>
      </c>
      <c r="S19" t="str">
        <v>13.01.2025</v>
      </c>
      <c r="T19" t="str">
        <v>IN</v>
      </c>
    </row>
    <row r="20" spans="7:20" x14ac:dyDescent="0.25">
      <c r="G20" t="s">
        <v>33</v>
      </c>
      <c r="H20" t="s">
        <v>49</v>
      </c>
      <c r="I20" s="4">
        <v>45702</v>
      </c>
      <c r="J20" t="s">
        <v>63</v>
      </c>
      <c r="L20" t="str">
        <v>A</v>
      </c>
      <c r="M20" t="str">
        <v>777</v>
      </c>
      <c r="N20" t="str">
        <v>14.02.2025</v>
      </c>
      <c r="O20" t="str">
        <v>RU</v>
      </c>
      <c r="Q20" t="str">
        <v>A</v>
      </c>
      <c r="R20" t="str">
        <v>777</v>
      </c>
      <c r="S20" t="str">
        <v>14.02.2025</v>
      </c>
      <c r="T20" t="str">
        <v>RU</v>
      </c>
    </row>
    <row r="21" spans="7:20" x14ac:dyDescent="0.25">
      <c r="G21" t="s">
        <v>36</v>
      </c>
      <c r="H21" t="s">
        <v>51</v>
      </c>
      <c r="I21" s="4">
        <v>45702</v>
      </c>
      <c r="J21" t="s">
        <v>64</v>
      </c>
      <c r="L21" t="str">
        <v>B</v>
      </c>
      <c r="M21" t="str">
        <v>888</v>
      </c>
      <c r="N21" t="str">
        <v>14.02.2025</v>
      </c>
      <c r="O21" t="str">
        <v>UA</v>
      </c>
      <c r="Q21" t="str">
        <v>B</v>
      </c>
      <c r="R21" t="str">
        <v>888</v>
      </c>
      <c r="S21" t="str">
        <v>14.02.2025</v>
      </c>
      <c r="T21" t="str">
        <v>UA</v>
      </c>
    </row>
    <row r="22" spans="7:20" x14ac:dyDescent="0.25">
      <c r="G22" t="s">
        <v>39</v>
      </c>
      <c r="H22" t="s">
        <v>53</v>
      </c>
      <c r="I22" s="4">
        <v>45702</v>
      </c>
      <c r="J22" t="s">
        <v>65</v>
      </c>
      <c r="L22" t="str">
        <v>C</v>
      </c>
      <c r="M22" t="str">
        <v>999</v>
      </c>
      <c r="N22" t="str">
        <v>14.02.2025</v>
      </c>
      <c r="O22" t="str">
        <v>BY</v>
      </c>
      <c r="Q22" t="str">
        <v>C</v>
      </c>
      <c r="R22" t="str">
        <v>999</v>
      </c>
      <c r="S22" t="str">
        <v>14.02.2025</v>
      </c>
      <c r="T22" t="str">
        <v>BY</v>
      </c>
    </row>
    <row r="23" spans="7:20" x14ac:dyDescent="0.25">
      <c r="G23" t="s">
        <v>42</v>
      </c>
      <c r="H23" t="s">
        <v>55</v>
      </c>
      <c r="I23" s="4">
        <v>45702</v>
      </c>
      <c r="J23" t="s">
        <v>66</v>
      </c>
      <c r="L23" t="str">
        <v>D</v>
      </c>
      <c r="M23" t="str">
        <v>000</v>
      </c>
      <c r="N23" t="str">
        <v>14.02.2025</v>
      </c>
      <c r="O23" t="str">
        <v>KZ</v>
      </c>
      <c r="Q23" t="str">
        <v>D</v>
      </c>
      <c r="R23" t="str">
        <v>000</v>
      </c>
      <c r="S23" t="str">
        <v>14.02.2025</v>
      </c>
      <c r="T23" t="str">
        <v>KZ</v>
      </c>
    </row>
    <row r="24" spans="7:20" x14ac:dyDescent="0.25">
      <c r="G24" t="s">
        <v>33</v>
      </c>
      <c r="H24" t="s">
        <v>34</v>
      </c>
      <c r="I24" s="4">
        <v>45731</v>
      </c>
      <c r="J24" t="s">
        <v>67</v>
      </c>
      <c r="L24" t="str">
        <v>A</v>
      </c>
      <c r="M24" t="str">
        <v>111</v>
      </c>
      <c r="N24" t="str">
        <v>15.03.2025</v>
      </c>
      <c r="O24" t="str">
        <v>BR</v>
      </c>
      <c r="Q24" t="str">
        <v>A</v>
      </c>
      <c r="R24" t="str">
        <v>111</v>
      </c>
      <c r="S24" t="str">
        <v>15.03.2025</v>
      </c>
      <c r="T24" t="str">
        <v>BR</v>
      </c>
    </row>
    <row r="25" spans="7:20" x14ac:dyDescent="0.25">
      <c r="G25" t="s">
        <v>36</v>
      </c>
      <c r="H25" t="s">
        <v>37</v>
      </c>
      <c r="I25" s="4">
        <v>45731</v>
      </c>
      <c r="J25" t="s">
        <v>68</v>
      </c>
      <c r="L25" t="str">
        <v>B</v>
      </c>
      <c r="M25" t="str">
        <v>222</v>
      </c>
      <c r="N25" t="str">
        <v>15.03.2025</v>
      </c>
      <c r="O25" t="str">
        <v>AR</v>
      </c>
      <c r="Q25" t="str">
        <v>B</v>
      </c>
      <c r="R25" t="str">
        <v>222</v>
      </c>
      <c r="S25" t="str">
        <v>15.03.2025</v>
      </c>
      <c r="T25" t="str">
        <v>AR</v>
      </c>
    </row>
    <row r="26" spans="7:20" x14ac:dyDescent="0.25">
      <c r="G26" t="s">
        <v>39</v>
      </c>
      <c r="H26" t="s">
        <v>40</v>
      </c>
      <c r="I26" s="4">
        <v>45731</v>
      </c>
      <c r="J26" t="s">
        <v>69</v>
      </c>
      <c r="L26" t="str">
        <v>C</v>
      </c>
      <c r="M26" t="str">
        <v>333</v>
      </c>
      <c r="N26" t="str">
        <v>15.03.2025</v>
      </c>
      <c r="O26" t="str">
        <v>CL</v>
      </c>
      <c r="Q26" t="str">
        <v>C</v>
      </c>
      <c r="R26" t="str">
        <v>333</v>
      </c>
      <c r="S26" t="str">
        <v>15.03.2025</v>
      </c>
      <c r="T26" t="str">
        <v>CL</v>
      </c>
    </row>
    <row r="27" spans="7:20" x14ac:dyDescent="0.25">
      <c r="G27" t="s">
        <v>42</v>
      </c>
      <c r="H27" t="s">
        <v>43</v>
      </c>
      <c r="I27" s="4">
        <v>45731</v>
      </c>
      <c r="J27" t="s">
        <v>70</v>
      </c>
      <c r="L27" t="str">
        <v>D</v>
      </c>
      <c r="M27" t="str">
        <v>444</v>
      </c>
      <c r="N27" t="str">
        <v>15.03.2025</v>
      </c>
      <c r="O27" t="str">
        <v>PE</v>
      </c>
      <c r="Q27" t="str">
        <v>D</v>
      </c>
      <c r="R27" t="str">
        <v>444</v>
      </c>
      <c r="S27" t="str">
        <v>15.03.2025</v>
      </c>
      <c r="T27" t="str">
        <v>PE</v>
      </c>
    </row>
    <row r="28" spans="7:20" x14ac:dyDescent="0.25">
      <c r="G28" t="s">
        <v>33</v>
      </c>
      <c r="H28" t="s">
        <v>45</v>
      </c>
      <c r="I28" s="4">
        <v>45763</v>
      </c>
      <c r="J28" t="s">
        <v>71</v>
      </c>
      <c r="L28" t="str">
        <v>A</v>
      </c>
      <c r="M28" t="str">
        <v>555</v>
      </c>
      <c r="N28" t="str">
        <v>16.04.2025</v>
      </c>
      <c r="O28" t="str">
        <v>ZA</v>
      </c>
      <c r="Q28" t="str">
        <v>A</v>
      </c>
      <c r="R28" t="str">
        <v>555</v>
      </c>
      <c r="S28" t="str">
        <v>16.04.2025</v>
      </c>
      <c r="T28" t="str">
        <v>ZA</v>
      </c>
    </row>
    <row r="29" spans="7:20" x14ac:dyDescent="0.25">
      <c r="G29" t="s">
        <v>36</v>
      </c>
      <c r="H29" t="s">
        <v>47</v>
      </c>
      <c r="I29" s="4">
        <v>45763</v>
      </c>
      <c r="J29" t="s">
        <v>72</v>
      </c>
      <c r="L29" t="str">
        <v>B</v>
      </c>
      <c r="M29" t="str">
        <v>666</v>
      </c>
      <c r="N29" t="str">
        <v>16.04.2025</v>
      </c>
      <c r="O29" t="str">
        <v>NG</v>
      </c>
      <c r="Q29" t="str">
        <v>B</v>
      </c>
      <c r="R29" t="str">
        <v>666</v>
      </c>
      <c r="S29" t="str">
        <v>16.04.2025</v>
      </c>
      <c r="T29" t="str">
        <v>NG</v>
      </c>
    </row>
    <row r="30" spans="7:20" x14ac:dyDescent="0.25">
      <c r="G30" t="s">
        <v>39</v>
      </c>
      <c r="H30" t="s">
        <v>49</v>
      </c>
      <c r="I30" s="4">
        <v>45763</v>
      </c>
      <c r="J30" t="s">
        <v>73</v>
      </c>
      <c r="L30" t="str">
        <v>C</v>
      </c>
      <c r="M30" t="str">
        <v>777</v>
      </c>
      <c r="N30" t="str">
        <v>16.04.2025</v>
      </c>
      <c r="O30" t="str">
        <v>EG</v>
      </c>
      <c r="Q30" t="str">
        <v>C</v>
      </c>
      <c r="R30" t="str">
        <v>777</v>
      </c>
      <c r="S30" t="str">
        <v>16.04.2025</v>
      </c>
      <c r="T30" t="str">
        <v>EG</v>
      </c>
    </row>
    <row r="31" spans="7:20" x14ac:dyDescent="0.25">
      <c r="G31" t="s">
        <v>42</v>
      </c>
      <c r="H31" t="s">
        <v>51</v>
      </c>
      <c r="I31" s="4">
        <v>45763</v>
      </c>
      <c r="J31" t="s">
        <v>74</v>
      </c>
      <c r="L31" t="str">
        <v>D</v>
      </c>
      <c r="M31" t="str">
        <v>888</v>
      </c>
      <c r="N31" t="str">
        <v>16.04.2025</v>
      </c>
      <c r="O31" t="str">
        <v>KE</v>
      </c>
      <c r="Q31" t="str">
        <v>D</v>
      </c>
      <c r="R31" t="str">
        <v>888</v>
      </c>
      <c r="S31" t="str">
        <v>16.04.2025</v>
      </c>
      <c r="T31" t="str">
        <v>KE</v>
      </c>
    </row>
    <row r="32" spans="7:20" x14ac:dyDescent="0.25">
      <c r="G32" t="s">
        <v>33</v>
      </c>
      <c r="H32" t="s">
        <v>53</v>
      </c>
      <c r="I32" s="4">
        <v>45794</v>
      </c>
      <c r="J32" t="s">
        <v>75</v>
      </c>
      <c r="L32" t="str">
        <v>A</v>
      </c>
      <c r="M32" t="str">
        <v>999</v>
      </c>
      <c r="N32" t="str">
        <v>17.05.2025</v>
      </c>
      <c r="O32" t="str">
        <v>TR</v>
      </c>
      <c r="Q32" t="str">
        <v>A</v>
      </c>
      <c r="R32" t="str">
        <v>999</v>
      </c>
      <c r="S32" t="str">
        <v>17.05.2025</v>
      </c>
      <c r="T32" t="str">
        <v>TR</v>
      </c>
    </row>
    <row r="33" spans="7:20" x14ac:dyDescent="0.25">
      <c r="G33" t="s">
        <v>36</v>
      </c>
      <c r="H33" t="s">
        <v>55</v>
      </c>
      <c r="I33" s="4">
        <v>45794</v>
      </c>
      <c r="J33" t="s">
        <v>76</v>
      </c>
      <c r="L33" t="str">
        <v>B</v>
      </c>
      <c r="M33" t="str">
        <v>000</v>
      </c>
      <c r="N33" t="str">
        <v>17.05.2025</v>
      </c>
      <c r="O33" t="str">
        <v>IL</v>
      </c>
      <c r="Q33" t="str">
        <v>B</v>
      </c>
      <c r="R33" t="str">
        <v>000</v>
      </c>
      <c r="S33" t="str">
        <v>17.05.2025</v>
      </c>
      <c r="T33" t="str">
        <v>IL</v>
      </c>
    </row>
    <row r="34" spans="7:20" x14ac:dyDescent="0.25">
      <c r="G34" t="s">
        <v>39</v>
      </c>
      <c r="H34" t="s">
        <v>34</v>
      </c>
      <c r="I34" s="4">
        <v>45794</v>
      </c>
      <c r="J34" t="s">
        <v>77</v>
      </c>
      <c r="L34" t="str">
        <v>C</v>
      </c>
      <c r="M34" t="str">
        <v>111</v>
      </c>
      <c r="N34" t="str">
        <v>17.05.2025</v>
      </c>
      <c r="O34" t="str">
        <v>SA</v>
      </c>
      <c r="Q34" t="str">
        <v>C</v>
      </c>
      <c r="R34" t="str">
        <v>111</v>
      </c>
      <c r="S34" t="str">
        <v>17.05.2025</v>
      </c>
      <c r="T34" t="str">
        <v>SA</v>
      </c>
    </row>
    <row r="35" spans="7:20" x14ac:dyDescent="0.25">
      <c r="G35" t="s">
        <v>42</v>
      </c>
      <c r="H35" t="s">
        <v>37</v>
      </c>
      <c r="I35" s="4">
        <v>45794</v>
      </c>
      <c r="J35" t="s">
        <v>78</v>
      </c>
      <c r="L35" t="str">
        <v>D</v>
      </c>
      <c r="M35" t="str">
        <v>222</v>
      </c>
      <c r="N35" t="str">
        <v>17.05.2025</v>
      </c>
      <c r="O35" t="str">
        <v>AE</v>
      </c>
      <c r="Q35" t="str">
        <v>D</v>
      </c>
      <c r="R35" t="str">
        <v>222</v>
      </c>
      <c r="S35" t="str">
        <v>17.05.2025</v>
      </c>
      <c r="T35" t="str">
        <v>AE</v>
      </c>
    </row>
    <row r="36" spans="7:20" x14ac:dyDescent="0.25">
      <c r="G36" t="s">
        <v>33</v>
      </c>
      <c r="H36" t="s">
        <v>40</v>
      </c>
      <c r="I36" s="4">
        <v>45826</v>
      </c>
      <c r="J36" t="s">
        <v>79</v>
      </c>
      <c r="L36" t="str">
        <v>A</v>
      </c>
      <c r="M36" t="str">
        <v>333</v>
      </c>
      <c r="N36" t="str">
        <v>18.06.2025</v>
      </c>
      <c r="O36" t="str">
        <v>SE</v>
      </c>
      <c r="Q36" t="str">
        <v>A</v>
      </c>
      <c r="R36" t="str">
        <v>333</v>
      </c>
      <c r="S36" t="str">
        <v>18.06.2025</v>
      </c>
      <c r="T36" t="str">
        <v>SE</v>
      </c>
    </row>
    <row r="37" spans="7:20" x14ac:dyDescent="0.25">
      <c r="G37" t="s">
        <v>36</v>
      </c>
      <c r="H37" t="s">
        <v>43</v>
      </c>
      <c r="I37" s="4">
        <v>45826</v>
      </c>
      <c r="J37" t="s">
        <v>80</v>
      </c>
      <c r="L37" t="str">
        <v>B</v>
      </c>
      <c r="M37" t="str">
        <v>444</v>
      </c>
      <c r="N37" t="str">
        <v>18.06.2025</v>
      </c>
      <c r="O37" t="str">
        <v>NO</v>
      </c>
      <c r="Q37" t="str">
        <v>B</v>
      </c>
      <c r="R37" t="str">
        <v>444</v>
      </c>
      <c r="S37" t="str">
        <v>18.06.2025</v>
      </c>
      <c r="T37" t="str">
        <v>NO</v>
      </c>
    </row>
    <row r="38" spans="7:20" x14ac:dyDescent="0.25">
      <c r="G38" t="s">
        <v>39</v>
      </c>
      <c r="H38" t="s">
        <v>45</v>
      </c>
      <c r="I38" s="4">
        <v>45826</v>
      </c>
      <c r="J38" t="s">
        <v>81</v>
      </c>
      <c r="L38" t="str">
        <v>C</v>
      </c>
      <c r="M38" t="str">
        <v>555</v>
      </c>
      <c r="N38" t="str">
        <v>18.06.2025</v>
      </c>
      <c r="O38" t="str">
        <v>DK</v>
      </c>
      <c r="Q38" t="str">
        <v>C</v>
      </c>
      <c r="R38" t="str">
        <v>555</v>
      </c>
      <c r="S38" t="str">
        <v>18.06.2025</v>
      </c>
      <c r="T38" t="str">
        <v>DK</v>
      </c>
    </row>
    <row r="39" spans="7:20" x14ac:dyDescent="0.25">
      <c r="G39" t="s">
        <v>42</v>
      </c>
      <c r="H39" t="s">
        <v>47</v>
      </c>
      <c r="I39" s="4">
        <v>45826</v>
      </c>
      <c r="J39" t="s">
        <v>82</v>
      </c>
      <c r="L39" t="str">
        <v>D</v>
      </c>
      <c r="M39" t="str">
        <v>666</v>
      </c>
      <c r="N39" t="str">
        <v>18.06.2025</v>
      </c>
      <c r="O39" t="str">
        <v>FI</v>
      </c>
      <c r="Q39" t="str">
        <v>D</v>
      </c>
      <c r="R39" t="str">
        <v>666</v>
      </c>
      <c r="S39" t="str">
        <v>18.06.2025</v>
      </c>
      <c r="T39" t="str">
        <v>FI</v>
      </c>
    </row>
    <row r="40" spans="7:20" x14ac:dyDescent="0.25">
      <c r="G40" t="s">
        <v>33</v>
      </c>
      <c r="H40" t="s">
        <v>49</v>
      </c>
      <c r="I40" s="4">
        <v>45857</v>
      </c>
      <c r="J40" t="s">
        <v>83</v>
      </c>
      <c r="L40" t="str">
        <v>A</v>
      </c>
      <c r="M40" t="str">
        <v>777</v>
      </c>
      <c r="N40" t="str">
        <v>19.07.2025</v>
      </c>
      <c r="O40" t="str">
        <v>CH</v>
      </c>
      <c r="Q40" t="str">
        <v>A</v>
      </c>
      <c r="R40" t="str">
        <v>777</v>
      </c>
      <c r="S40" t="str">
        <v>19.07.2025</v>
      </c>
      <c r="T40" t="str">
        <v>CH</v>
      </c>
    </row>
    <row r="41" spans="7:20" x14ac:dyDescent="0.25">
      <c r="G41" t="s">
        <v>36</v>
      </c>
      <c r="H41" t="s">
        <v>51</v>
      </c>
      <c r="I41" s="4">
        <v>45857</v>
      </c>
      <c r="J41" t="s">
        <v>84</v>
      </c>
      <c r="L41" t="str">
        <v>B</v>
      </c>
      <c r="M41" t="str">
        <v>888</v>
      </c>
      <c r="N41" t="str">
        <v>19.07.2025</v>
      </c>
      <c r="O41" t="str">
        <v>AT</v>
      </c>
      <c r="Q41" t="str">
        <v>B</v>
      </c>
      <c r="R41" t="str">
        <v>888</v>
      </c>
      <c r="S41" t="str">
        <v>19.07.2025</v>
      </c>
      <c r="T41" t="str">
        <v>AT</v>
      </c>
    </row>
    <row r="42" spans="7:20" x14ac:dyDescent="0.25">
      <c r="G42" t="s">
        <v>39</v>
      </c>
      <c r="H42" t="s">
        <v>53</v>
      </c>
      <c r="I42" s="4">
        <v>45857</v>
      </c>
      <c r="J42" t="s">
        <v>85</v>
      </c>
      <c r="L42" t="str">
        <v>C</v>
      </c>
      <c r="M42" t="str">
        <v>999</v>
      </c>
      <c r="N42" t="str">
        <v>19.07.2025</v>
      </c>
      <c r="O42" t="str">
        <v>BE</v>
      </c>
      <c r="Q42" t="str">
        <v>C</v>
      </c>
      <c r="R42" t="str">
        <v>999</v>
      </c>
      <c r="S42" t="str">
        <v>19.07.2025</v>
      </c>
      <c r="T42" t="str">
        <v>BE</v>
      </c>
    </row>
    <row r="43" spans="7:20" x14ac:dyDescent="0.25">
      <c r="G43" t="s">
        <v>42</v>
      </c>
      <c r="H43" t="s">
        <v>55</v>
      </c>
      <c r="I43" s="4">
        <v>45857</v>
      </c>
      <c r="J43" t="s">
        <v>86</v>
      </c>
      <c r="L43" t="str">
        <v>D</v>
      </c>
      <c r="M43" t="str">
        <v>000</v>
      </c>
      <c r="N43" t="str">
        <v>19.07.2025</v>
      </c>
      <c r="O43" t="str">
        <v>LU</v>
      </c>
      <c r="Q43" t="str">
        <v>D</v>
      </c>
      <c r="R43" t="str">
        <v>000</v>
      </c>
      <c r="S43" t="str">
        <v>19.07.2025</v>
      </c>
      <c r="T43" t="str">
        <v>LU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FCE9-9CB9-40D1-BCE3-37E9EF8AA2EB}">
  <sheetPr codeName="Arkusz2"/>
  <dimension ref="B2:T43"/>
  <sheetViews>
    <sheetView showGridLines="0" workbookViewId="0">
      <selection activeCell="B3" sqref="B3:E13"/>
    </sheetView>
  </sheetViews>
  <sheetFormatPr defaultRowHeight="15" x14ac:dyDescent="0.25"/>
  <cols>
    <col min="2" max="3" width="25.7109375" customWidth="1"/>
    <col min="4" max="4" width="40.28515625" bestFit="1" customWidth="1"/>
    <col min="5" max="5" width="25.7109375" customWidth="1"/>
    <col min="7" max="7" width="15.85546875" bestFit="1" customWidth="1"/>
    <col min="8" max="8" width="17.85546875" bestFit="1" customWidth="1"/>
    <col min="9" max="9" width="10.140625" bestFit="1" customWidth="1"/>
    <col min="10" max="10" width="18.85546875" bestFit="1" customWidth="1"/>
    <col min="12" max="12" width="15.85546875" bestFit="1" customWidth="1"/>
    <col min="13" max="13" width="17.85546875" bestFit="1" customWidth="1"/>
    <col min="14" max="14" width="10.140625" bestFit="1" customWidth="1"/>
    <col min="15" max="15" width="18.85546875" bestFit="1" customWidth="1"/>
    <col min="17" max="17" width="15.85546875" bestFit="1" customWidth="1"/>
    <col min="18" max="18" width="17.85546875" bestFit="1" customWidth="1"/>
    <col min="19" max="19" width="10.140625" bestFit="1" customWidth="1"/>
    <col min="20" max="20" width="18.85546875" bestFit="1" customWidth="1"/>
  </cols>
  <sheetData>
    <row r="2" spans="2:20" ht="30" customHeight="1" x14ac:dyDescent="0.25">
      <c r="G2" s="3" t="s">
        <v>29</v>
      </c>
      <c r="L2" s="3" t="s">
        <v>87</v>
      </c>
      <c r="Q2" s="3" t="s">
        <v>88</v>
      </c>
    </row>
    <row r="3" spans="2:20" x14ac:dyDescent="0.25">
      <c r="B3" s="2" t="s">
        <v>0</v>
      </c>
      <c r="C3" s="2" t="s">
        <v>1</v>
      </c>
      <c r="D3" s="2" t="s">
        <v>2</v>
      </c>
      <c r="E3" s="2" t="s">
        <v>3</v>
      </c>
      <c r="G3" t="s">
        <v>31</v>
      </c>
      <c r="H3" t="s">
        <v>32</v>
      </c>
      <c r="I3" t="s">
        <v>2</v>
      </c>
      <c r="J3" t="s">
        <v>3</v>
      </c>
      <c r="L3" s="5" t="s">
        <v>0</v>
      </c>
      <c r="M3" s="6" t="s">
        <v>1</v>
      </c>
      <c r="N3" s="6" t="s">
        <v>2</v>
      </c>
      <c r="O3" s="7" t="s">
        <v>3</v>
      </c>
      <c r="Q3" s="5" t="s">
        <v>0</v>
      </c>
      <c r="R3" s="6" t="s">
        <v>1</v>
      </c>
      <c r="S3" s="6" t="s">
        <v>2</v>
      </c>
      <c r="T3" s="7" t="s">
        <v>3</v>
      </c>
    </row>
    <row r="4" spans="2:20" x14ac:dyDescent="0.25">
      <c r="B4" s="2" t="s">
        <v>4</v>
      </c>
      <c r="C4" s="2" t="s">
        <v>5</v>
      </c>
      <c r="D4" s="8" t="s">
        <v>89</v>
      </c>
      <c r="E4" s="2" t="s">
        <v>6</v>
      </c>
      <c r="G4" t="s">
        <v>33</v>
      </c>
      <c r="H4" t="s">
        <v>34</v>
      </c>
      <c r="I4" s="4">
        <v>45575</v>
      </c>
      <c r="J4" t="s">
        <v>35</v>
      </c>
      <c r="L4" t="str" cm="1">
        <f t="array" ref="L4:L43">_xlfn.TEXTSPLIT(_xlfn.TEXTJOIN(";",TRUE,tblDataAdvancedProperLayout[Product name]),,";")</f>
        <v>A</v>
      </c>
      <c r="M4" t="str" cm="1">
        <f t="array" ref="M4:M43">_xlfn.TEXTSPLIT(_xlfn.TEXTJOIN(";",TRUE,tblDataAdvancedProperLayout[Product number]),,";")</f>
        <v>111</v>
      </c>
      <c r="N4" s="4" cm="1">
        <f t="array" ref="N4:N43">_xlfn.TEXTSPLIT(_xlfn.TEXTJOIN(";",TRUE,tblDataAdvancedProperLayout[Date]),,";")+0</f>
        <v>45575</v>
      </c>
      <c r="O4" t="str" cm="1">
        <f t="array" ref="O4:O43">_xlfn.TEXTSPLIT(_xlfn.TEXTJOIN(";",TRUE,tblDataAdvancedProperLayout[Country of Origin]),,";")</f>
        <v>PL</v>
      </c>
      <c r="Q4" t="str" cm="1">
        <f t="array" ref="Q4:T43">_xlfn.HSTACK(_xlfn.ANCHORARRAY(L4),_xlfn.ANCHORARRAY(M4),_xlfn.ANCHORARRAY(N4),_xlfn.ANCHORARRAY(O4))</f>
        <v>A</v>
      </c>
      <c r="R4" t="str">
        <v>111</v>
      </c>
      <c r="S4" s="4">
        <v>45575</v>
      </c>
      <c r="T4" t="str">
        <v>PL</v>
      </c>
    </row>
    <row r="5" spans="2:20" x14ac:dyDescent="0.25">
      <c r="B5" s="2" t="s">
        <v>4</v>
      </c>
      <c r="C5" s="2" t="s">
        <v>7</v>
      </c>
      <c r="D5" s="8" t="s">
        <v>90</v>
      </c>
      <c r="E5" s="2" t="s">
        <v>9</v>
      </c>
      <c r="G5" t="s">
        <v>36</v>
      </c>
      <c r="H5" t="s">
        <v>37</v>
      </c>
      <c r="I5" s="4">
        <v>45575</v>
      </c>
      <c r="J5" t="s">
        <v>38</v>
      </c>
      <c r="L5" t="str">
        <v>B</v>
      </c>
      <c r="M5" t="str">
        <v>222</v>
      </c>
      <c r="N5" s="4">
        <v>45575</v>
      </c>
      <c r="O5" t="str">
        <v>Pl</v>
      </c>
      <c r="Q5" t="str">
        <v>B</v>
      </c>
      <c r="R5" t="str">
        <v>222</v>
      </c>
      <c r="S5" s="4">
        <v>45575</v>
      </c>
      <c r="T5" t="str">
        <v>Pl</v>
      </c>
    </row>
    <row r="6" spans="2:20" x14ac:dyDescent="0.25">
      <c r="B6" s="2" t="s">
        <v>4</v>
      </c>
      <c r="C6" s="2" t="s">
        <v>10</v>
      </c>
      <c r="D6" s="8" t="s">
        <v>91</v>
      </c>
      <c r="E6" s="2" t="s">
        <v>12</v>
      </c>
      <c r="G6" t="s">
        <v>39</v>
      </c>
      <c r="H6" t="s">
        <v>40</v>
      </c>
      <c r="I6" s="4">
        <v>45575</v>
      </c>
      <c r="J6" t="s">
        <v>41</v>
      </c>
      <c r="L6" t="str">
        <v>C</v>
      </c>
      <c r="M6" t="str">
        <v>333</v>
      </c>
      <c r="N6" s="4">
        <v>45575</v>
      </c>
      <c r="O6" t="str">
        <v>DE</v>
      </c>
      <c r="Q6" t="str">
        <v>C</v>
      </c>
      <c r="R6" t="str">
        <v>333</v>
      </c>
      <c r="S6" s="4">
        <v>45575</v>
      </c>
      <c r="T6" t="str">
        <v>DE</v>
      </c>
    </row>
    <row r="7" spans="2:20" x14ac:dyDescent="0.25">
      <c r="B7" s="2" t="s">
        <v>4</v>
      </c>
      <c r="C7" s="2" t="s">
        <v>13</v>
      </c>
      <c r="D7" s="8" t="s">
        <v>92</v>
      </c>
      <c r="E7" s="2" t="s">
        <v>15</v>
      </c>
      <c r="G7" t="s">
        <v>42</v>
      </c>
      <c r="H7" t="s">
        <v>43</v>
      </c>
      <c r="I7" s="4">
        <v>45575</v>
      </c>
      <c r="J7" t="s">
        <v>44</v>
      </c>
      <c r="L7" t="str">
        <v>D</v>
      </c>
      <c r="M7" t="str">
        <v>444</v>
      </c>
      <c r="N7" s="4">
        <v>45575</v>
      </c>
      <c r="O7" t="str">
        <v>USA</v>
      </c>
      <c r="Q7" t="str">
        <v>D</v>
      </c>
      <c r="R7" t="str">
        <v>444</v>
      </c>
      <c r="S7" s="4">
        <v>45575</v>
      </c>
      <c r="T7" t="str">
        <v>USA</v>
      </c>
    </row>
    <row r="8" spans="2:20" x14ac:dyDescent="0.25">
      <c r="B8" s="2" t="s">
        <v>4</v>
      </c>
      <c r="C8" s="2" t="s">
        <v>16</v>
      </c>
      <c r="D8" s="8" t="s">
        <v>93</v>
      </c>
      <c r="E8" s="2" t="s">
        <v>18</v>
      </c>
      <c r="G8" t="s">
        <v>33</v>
      </c>
      <c r="H8" t="s">
        <v>45</v>
      </c>
      <c r="I8" s="4">
        <v>45576</v>
      </c>
      <c r="J8" t="s">
        <v>46</v>
      </c>
      <c r="L8" t="str">
        <v>A</v>
      </c>
      <c r="M8" t="str">
        <v>555</v>
      </c>
      <c r="N8" s="9">
        <v>45576</v>
      </c>
      <c r="O8" t="str">
        <v>FR</v>
      </c>
      <c r="Q8" t="str">
        <v>A</v>
      </c>
      <c r="R8" t="str">
        <v>555</v>
      </c>
      <c r="S8" s="9">
        <v>45576</v>
      </c>
      <c r="T8" t="str">
        <v>FR</v>
      </c>
    </row>
    <row r="9" spans="2:20" x14ac:dyDescent="0.25">
      <c r="B9" s="2" t="s">
        <v>4</v>
      </c>
      <c r="C9" s="2" t="s">
        <v>5</v>
      </c>
      <c r="D9" s="2" t="s">
        <v>19</v>
      </c>
      <c r="E9" s="2" t="s">
        <v>20</v>
      </c>
      <c r="G9" t="s">
        <v>36</v>
      </c>
      <c r="H9" t="s">
        <v>47</v>
      </c>
      <c r="I9" s="4">
        <v>45576</v>
      </c>
      <c r="J9" t="s">
        <v>48</v>
      </c>
      <c r="L9" t="str">
        <v>B</v>
      </c>
      <c r="M9" t="str">
        <v>666</v>
      </c>
      <c r="N9" s="9">
        <v>45576</v>
      </c>
      <c r="O9" t="str">
        <v>IT</v>
      </c>
      <c r="Q9" t="str">
        <v>B</v>
      </c>
      <c r="R9" t="str">
        <v>666</v>
      </c>
      <c r="S9" s="9">
        <v>45576</v>
      </c>
      <c r="T9" t="str">
        <v>IT</v>
      </c>
    </row>
    <row r="10" spans="2:20" x14ac:dyDescent="0.25">
      <c r="B10" s="2" t="s">
        <v>4</v>
      </c>
      <c r="C10" s="2" t="s">
        <v>7</v>
      </c>
      <c r="D10" s="2" t="s">
        <v>21</v>
      </c>
      <c r="E10" s="2" t="s">
        <v>22</v>
      </c>
      <c r="G10" t="s">
        <v>39</v>
      </c>
      <c r="H10" t="s">
        <v>49</v>
      </c>
      <c r="I10" s="4">
        <v>45576</v>
      </c>
      <c r="J10" t="s">
        <v>50</v>
      </c>
      <c r="L10" t="str">
        <v>C</v>
      </c>
      <c r="M10" t="str">
        <v>777</v>
      </c>
      <c r="N10" s="4">
        <v>45576</v>
      </c>
      <c r="O10" t="str">
        <v>UK</v>
      </c>
      <c r="Q10" t="str">
        <v>C</v>
      </c>
      <c r="R10" t="str">
        <v>777</v>
      </c>
      <c r="S10" s="4">
        <v>45576</v>
      </c>
      <c r="T10" t="str">
        <v>UK</v>
      </c>
    </row>
    <row r="11" spans="2:20" x14ac:dyDescent="0.25">
      <c r="B11" s="2" t="s">
        <v>4</v>
      </c>
      <c r="C11" s="2" t="s">
        <v>10</v>
      </c>
      <c r="D11" s="2" t="s">
        <v>23</v>
      </c>
      <c r="E11" s="2" t="s">
        <v>24</v>
      </c>
      <c r="G11" t="s">
        <v>42</v>
      </c>
      <c r="H11" t="s">
        <v>51</v>
      </c>
      <c r="I11" s="4">
        <v>45576</v>
      </c>
      <c r="J11" t="s">
        <v>52</v>
      </c>
      <c r="L11" t="str">
        <v>D</v>
      </c>
      <c r="M11" t="str">
        <v>888</v>
      </c>
      <c r="N11" s="4">
        <v>45576</v>
      </c>
      <c r="O11" t="str">
        <v>AU</v>
      </c>
      <c r="Q11" t="str">
        <v>D</v>
      </c>
      <c r="R11" t="str">
        <v>888</v>
      </c>
      <c r="S11" s="4">
        <v>45576</v>
      </c>
      <c r="T11" t="str">
        <v>AU</v>
      </c>
    </row>
    <row r="12" spans="2:20" x14ac:dyDescent="0.25">
      <c r="B12" s="2" t="s">
        <v>4</v>
      </c>
      <c r="C12" s="2" t="s">
        <v>13</v>
      </c>
      <c r="D12" s="2" t="s">
        <v>25</v>
      </c>
      <c r="E12" s="2" t="s">
        <v>26</v>
      </c>
      <c r="G12" t="s">
        <v>33</v>
      </c>
      <c r="H12" t="s">
        <v>53</v>
      </c>
      <c r="I12" s="4">
        <v>45577</v>
      </c>
      <c r="J12" t="s">
        <v>54</v>
      </c>
      <c r="L12" t="str">
        <v>A</v>
      </c>
      <c r="M12" t="str">
        <v>999</v>
      </c>
      <c r="N12" s="4">
        <v>45577</v>
      </c>
      <c r="O12" t="str">
        <v>ES</v>
      </c>
      <c r="Q12" t="str">
        <v>A</v>
      </c>
      <c r="R12" t="str">
        <v>999</v>
      </c>
      <c r="S12" s="4">
        <v>45577</v>
      </c>
      <c r="T12" t="str">
        <v>ES</v>
      </c>
    </row>
    <row r="13" spans="2:20" x14ac:dyDescent="0.25">
      <c r="B13" s="2" t="s">
        <v>4</v>
      </c>
      <c r="C13" s="2" t="s">
        <v>16</v>
      </c>
      <c r="D13" s="2" t="s">
        <v>27</v>
      </c>
      <c r="E13" s="2" t="s">
        <v>28</v>
      </c>
      <c r="G13" t="s">
        <v>36</v>
      </c>
      <c r="H13" t="s">
        <v>55</v>
      </c>
      <c r="I13" s="4">
        <v>45577</v>
      </c>
      <c r="J13" t="s">
        <v>56</v>
      </c>
      <c r="L13" t="str">
        <v>B</v>
      </c>
      <c r="M13" t="str">
        <v>000</v>
      </c>
      <c r="N13" s="4">
        <v>45577</v>
      </c>
      <c r="O13" t="str">
        <v>PT</v>
      </c>
      <c r="Q13" t="str">
        <v>B</v>
      </c>
      <c r="R13" t="str">
        <v>000</v>
      </c>
      <c r="S13" s="4">
        <v>45577</v>
      </c>
      <c r="T13" t="str">
        <v>PT</v>
      </c>
    </row>
    <row r="14" spans="2:20" x14ac:dyDescent="0.25">
      <c r="G14" t="s">
        <v>39</v>
      </c>
      <c r="H14" t="s">
        <v>34</v>
      </c>
      <c r="I14" s="4">
        <v>45577</v>
      </c>
      <c r="J14" t="s">
        <v>57</v>
      </c>
      <c r="L14" t="str">
        <v>C</v>
      </c>
      <c r="M14" t="str">
        <v>111</v>
      </c>
      <c r="N14" s="4">
        <v>45577</v>
      </c>
      <c r="O14" t="str">
        <v>NL</v>
      </c>
      <c r="Q14" t="str">
        <v>C</v>
      </c>
      <c r="R14" t="str">
        <v>111</v>
      </c>
      <c r="S14" s="4">
        <v>45577</v>
      </c>
      <c r="T14" t="str">
        <v>NL</v>
      </c>
    </row>
    <row r="15" spans="2:20" x14ac:dyDescent="0.25">
      <c r="G15" t="s">
        <v>42</v>
      </c>
      <c r="H15" t="s">
        <v>37</v>
      </c>
      <c r="I15" s="4">
        <v>45577</v>
      </c>
      <c r="J15" t="s">
        <v>58</v>
      </c>
      <c r="L15" t="str">
        <v>D</v>
      </c>
      <c r="M15" t="str">
        <v>222</v>
      </c>
      <c r="N15" s="4">
        <v>45577</v>
      </c>
      <c r="O15" t="str">
        <v>CA</v>
      </c>
      <c r="Q15" t="str">
        <v>D</v>
      </c>
      <c r="R15" t="str">
        <v>222</v>
      </c>
      <c r="S15" s="4">
        <v>45577</v>
      </c>
      <c r="T15" t="str">
        <v>CA</v>
      </c>
    </row>
    <row r="16" spans="2:20" x14ac:dyDescent="0.25">
      <c r="G16" t="s">
        <v>33</v>
      </c>
      <c r="H16" t="s">
        <v>40</v>
      </c>
      <c r="I16" s="4">
        <v>45578</v>
      </c>
      <c r="J16" t="s">
        <v>59</v>
      </c>
      <c r="L16" t="str">
        <v>A</v>
      </c>
      <c r="M16" t="str">
        <v>333</v>
      </c>
      <c r="N16" s="4">
        <v>45578</v>
      </c>
      <c r="O16" t="str">
        <v>JP</v>
      </c>
      <c r="Q16" t="str">
        <v>A</v>
      </c>
      <c r="R16" t="str">
        <v>333</v>
      </c>
      <c r="S16" s="4">
        <v>45578</v>
      </c>
      <c r="T16" t="str">
        <v>JP</v>
      </c>
    </row>
    <row r="17" spans="7:20" x14ac:dyDescent="0.25">
      <c r="G17" t="s">
        <v>36</v>
      </c>
      <c r="H17" t="s">
        <v>43</v>
      </c>
      <c r="I17" s="4">
        <v>45578</v>
      </c>
      <c r="J17" t="s">
        <v>60</v>
      </c>
      <c r="L17" t="str">
        <v>B</v>
      </c>
      <c r="M17" t="str">
        <v>444</v>
      </c>
      <c r="N17" s="4">
        <v>45578</v>
      </c>
      <c r="O17" t="str">
        <v>KR</v>
      </c>
      <c r="Q17" t="str">
        <v>B</v>
      </c>
      <c r="R17" t="str">
        <v>444</v>
      </c>
      <c r="S17" s="4">
        <v>45578</v>
      </c>
      <c r="T17" t="str">
        <v>KR</v>
      </c>
    </row>
    <row r="18" spans="7:20" x14ac:dyDescent="0.25">
      <c r="G18" t="s">
        <v>39</v>
      </c>
      <c r="H18" t="s">
        <v>45</v>
      </c>
      <c r="I18" s="4">
        <v>45578</v>
      </c>
      <c r="J18" t="s">
        <v>61</v>
      </c>
      <c r="L18" t="str">
        <v>C</v>
      </c>
      <c r="M18" t="str">
        <v>555</v>
      </c>
      <c r="N18" s="4">
        <v>45578</v>
      </c>
      <c r="O18" t="str">
        <v>CN</v>
      </c>
      <c r="Q18" t="str">
        <v>C</v>
      </c>
      <c r="R18" t="str">
        <v>555</v>
      </c>
      <c r="S18" s="4">
        <v>45578</v>
      </c>
      <c r="T18" t="str">
        <v>CN</v>
      </c>
    </row>
    <row r="19" spans="7:20" x14ac:dyDescent="0.25">
      <c r="G19" t="s">
        <v>42</v>
      </c>
      <c r="H19" t="s">
        <v>47</v>
      </c>
      <c r="I19" s="4">
        <v>45578</v>
      </c>
      <c r="J19" t="s">
        <v>62</v>
      </c>
      <c r="L19" t="str">
        <v>D</v>
      </c>
      <c r="M19" t="str">
        <v>666</v>
      </c>
      <c r="N19" s="4">
        <v>45578</v>
      </c>
      <c r="O19" t="str">
        <v>IN</v>
      </c>
      <c r="Q19" t="str">
        <v>D</v>
      </c>
      <c r="R19" t="str">
        <v>666</v>
      </c>
      <c r="S19" s="4">
        <v>45578</v>
      </c>
      <c r="T19" t="str">
        <v>IN</v>
      </c>
    </row>
    <row r="20" spans="7:20" x14ac:dyDescent="0.25">
      <c r="G20" t="s">
        <v>33</v>
      </c>
      <c r="H20" t="s">
        <v>49</v>
      </c>
      <c r="I20" s="4">
        <v>45579</v>
      </c>
      <c r="J20" t="s">
        <v>63</v>
      </c>
      <c r="L20" t="str">
        <v>A</v>
      </c>
      <c r="M20" t="str">
        <v>777</v>
      </c>
      <c r="N20" s="4">
        <v>45579</v>
      </c>
      <c r="O20" t="str">
        <v>RU</v>
      </c>
      <c r="Q20" t="str">
        <v>A</v>
      </c>
      <c r="R20" t="str">
        <v>777</v>
      </c>
      <c r="S20" s="4">
        <v>45579</v>
      </c>
      <c r="T20" t="str">
        <v>RU</v>
      </c>
    </row>
    <row r="21" spans="7:20" x14ac:dyDescent="0.25">
      <c r="G21" t="s">
        <v>36</v>
      </c>
      <c r="H21" t="s">
        <v>51</v>
      </c>
      <c r="I21" s="4">
        <v>45579</v>
      </c>
      <c r="J21" t="s">
        <v>64</v>
      </c>
      <c r="L21" t="str">
        <v>B</v>
      </c>
      <c r="M21" t="str">
        <v>888</v>
      </c>
      <c r="N21" s="4">
        <v>45579</v>
      </c>
      <c r="O21" t="str">
        <v>UA</v>
      </c>
      <c r="Q21" t="str">
        <v>B</v>
      </c>
      <c r="R21" t="str">
        <v>888</v>
      </c>
      <c r="S21" s="4">
        <v>45579</v>
      </c>
      <c r="T21" t="str">
        <v>UA</v>
      </c>
    </row>
    <row r="22" spans="7:20" x14ac:dyDescent="0.25">
      <c r="G22" t="s">
        <v>39</v>
      </c>
      <c r="H22" t="s">
        <v>53</v>
      </c>
      <c r="I22" s="4">
        <v>45579</v>
      </c>
      <c r="J22" t="s">
        <v>65</v>
      </c>
      <c r="L22" t="str">
        <v>C</v>
      </c>
      <c r="M22" t="str">
        <v>999</v>
      </c>
      <c r="N22" s="4">
        <v>45579</v>
      </c>
      <c r="O22" t="str">
        <v>BY</v>
      </c>
      <c r="Q22" t="str">
        <v>C</v>
      </c>
      <c r="R22" t="str">
        <v>999</v>
      </c>
      <c r="S22" s="4">
        <v>45579</v>
      </c>
      <c r="T22" t="str">
        <v>BY</v>
      </c>
    </row>
    <row r="23" spans="7:20" x14ac:dyDescent="0.25">
      <c r="G23" t="s">
        <v>42</v>
      </c>
      <c r="H23" t="s">
        <v>55</v>
      </c>
      <c r="I23" s="4">
        <v>45579</v>
      </c>
      <c r="J23" t="s">
        <v>66</v>
      </c>
      <c r="L23" t="str">
        <v>D</v>
      </c>
      <c r="M23" t="str">
        <v>000</v>
      </c>
      <c r="N23" s="4">
        <v>45579</v>
      </c>
      <c r="O23" t="str">
        <v>KZ</v>
      </c>
      <c r="Q23" t="str">
        <v>D</v>
      </c>
      <c r="R23" t="str">
        <v>000</v>
      </c>
      <c r="S23" s="4">
        <v>45579</v>
      </c>
      <c r="T23" t="str">
        <v>KZ</v>
      </c>
    </row>
    <row r="24" spans="7:20" x14ac:dyDescent="0.25">
      <c r="G24" t="s">
        <v>33</v>
      </c>
      <c r="H24" t="s">
        <v>34</v>
      </c>
      <c r="I24" s="4">
        <v>45731</v>
      </c>
      <c r="J24" t="s">
        <v>67</v>
      </c>
      <c r="L24" t="str">
        <v>A</v>
      </c>
      <c r="M24" t="str">
        <v>111</v>
      </c>
      <c r="N24" s="4">
        <v>45731</v>
      </c>
      <c r="O24" t="str">
        <v>BR</v>
      </c>
      <c r="Q24" t="str">
        <v>A</v>
      </c>
      <c r="R24" t="str">
        <v>111</v>
      </c>
      <c r="S24" s="4">
        <v>45731</v>
      </c>
      <c r="T24" t="str">
        <v>BR</v>
      </c>
    </row>
    <row r="25" spans="7:20" x14ac:dyDescent="0.25">
      <c r="G25" t="s">
        <v>36</v>
      </c>
      <c r="H25" t="s">
        <v>37</v>
      </c>
      <c r="I25" s="4">
        <v>45731</v>
      </c>
      <c r="J25" t="s">
        <v>68</v>
      </c>
      <c r="L25" t="str">
        <v>B</v>
      </c>
      <c r="M25" t="str">
        <v>222</v>
      </c>
      <c r="N25" s="4">
        <v>45731</v>
      </c>
      <c r="O25" t="str">
        <v>AR</v>
      </c>
      <c r="Q25" t="str">
        <v>B</v>
      </c>
      <c r="R25" t="str">
        <v>222</v>
      </c>
      <c r="S25" s="4">
        <v>45731</v>
      </c>
      <c r="T25" t="str">
        <v>AR</v>
      </c>
    </row>
    <row r="26" spans="7:20" x14ac:dyDescent="0.25">
      <c r="G26" t="s">
        <v>39</v>
      </c>
      <c r="H26" t="s">
        <v>40</v>
      </c>
      <c r="I26" s="4">
        <v>45731</v>
      </c>
      <c r="J26" t="s">
        <v>69</v>
      </c>
      <c r="L26" t="str">
        <v>C</v>
      </c>
      <c r="M26" t="str">
        <v>333</v>
      </c>
      <c r="N26" s="4">
        <v>45731</v>
      </c>
      <c r="O26" t="str">
        <v>CL</v>
      </c>
      <c r="Q26" t="str">
        <v>C</v>
      </c>
      <c r="R26" t="str">
        <v>333</v>
      </c>
      <c r="S26" s="4">
        <v>45731</v>
      </c>
      <c r="T26" t="str">
        <v>CL</v>
      </c>
    </row>
    <row r="27" spans="7:20" x14ac:dyDescent="0.25">
      <c r="G27" t="s">
        <v>42</v>
      </c>
      <c r="H27" t="s">
        <v>43</v>
      </c>
      <c r="I27" s="4">
        <v>45731</v>
      </c>
      <c r="J27" t="s">
        <v>70</v>
      </c>
      <c r="L27" t="str">
        <v>D</v>
      </c>
      <c r="M27" t="str">
        <v>444</v>
      </c>
      <c r="N27" s="4">
        <v>45731</v>
      </c>
      <c r="O27" t="str">
        <v>PE</v>
      </c>
      <c r="Q27" t="str">
        <v>D</v>
      </c>
      <c r="R27" t="str">
        <v>444</v>
      </c>
      <c r="S27" s="4">
        <v>45731</v>
      </c>
      <c r="T27" t="str">
        <v>PE</v>
      </c>
    </row>
    <row r="28" spans="7:20" x14ac:dyDescent="0.25">
      <c r="G28" t="s">
        <v>33</v>
      </c>
      <c r="H28" t="s">
        <v>45</v>
      </c>
      <c r="I28" s="4">
        <v>45763</v>
      </c>
      <c r="J28" t="s">
        <v>71</v>
      </c>
      <c r="L28" t="str">
        <v>A</v>
      </c>
      <c r="M28" t="str">
        <v>555</v>
      </c>
      <c r="N28" s="4">
        <v>45763</v>
      </c>
      <c r="O28" t="str">
        <v>ZA</v>
      </c>
      <c r="Q28" t="str">
        <v>A</v>
      </c>
      <c r="R28" t="str">
        <v>555</v>
      </c>
      <c r="S28" s="4">
        <v>45763</v>
      </c>
      <c r="T28" t="str">
        <v>ZA</v>
      </c>
    </row>
    <row r="29" spans="7:20" x14ac:dyDescent="0.25">
      <c r="G29" t="s">
        <v>36</v>
      </c>
      <c r="H29" t="s">
        <v>47</v>
      </c>
      <c r="I29" s="4">
        <v>45763</v>
      </c>
      <c r="J29" t="s">
        <v>72</v>
      </c>
      <c r="L29" t="str">
        <v>B</v>
      </c>
      <c r="M29" t="str">
        <v>666</v>
      </c>
      <c r="N29" s="4">
        <v>45763</v>
      </c>
      <c r="O29" t="str">
        <v>NG</v>
      </c>
      <c r="Q29" t="str">
        <v>B</v>
      </c>
      <c r="R29" t="str">
        <v>666</v>
      </c>
      <c r="S29" s="4">
        <v>45763</v>
      </c>
      <c r="T29" t="str">
        <v>NG</v>
      </c>
    </row>
    <row r="30" spans="7:20" x14ac:dyDescent="0.25">
      <c r="G30" t="s">
        <v>39</v>
      </c>
      <c r="H30" t="s">
        <v>49</v>
      </c>
      <c r="I30" s="4">
        <v>45763</v>
      </c>
      <c r="J30" t="s">
        <v>73</v>
      </c>
      <c r="L30" t="str">
        <v>C</v>
      </c>
      <c r="M30" t="str">
        <v>777</v>
      </c>
      <c r="N30" s="4">
        <v>45763</v>
      </c>
      <c r="O30" t="str">
        <v>EG</v>
      </c>
      <c r="Q30" t="str">
        <v>C</v>
      </c>
      <c r="R30" t="str">
        <v>777</v>
      </c>
      <c r="S30" s="4">
        <v>45763</v>
      </c>
      <c r="T30" t="str">
        <v>EG</v>
      </c>
    </row>
    <row r="31" spans="7:20" x14ac:dyDescent="0.25">
      <c r="G31" t="s">
        <v>42</v>
      </c>
      <c r="H31" t="s">
        <v>51</v>
      </c>
      <c r="I31" s="4">
        <v>45763</v>
      </c>
      <c r="J31" t="s">
        <v>74</v>
      </c>
      <c r="L31" t="str">
        <v>D</v>
      </c>
      <c r="M31" t="str">
        <v>888</v>
      </c>
      <c r="N31" s="4">
        <v>45763</v>
      </c>
      <c r="O31" t="str">
        <v>KE</v>
      </c>
      <c r="Q31" t="str">
        <v>D</v>
      </c>
      <c r="R31" t="str">
        <v>888</v>
      </c>
      <c r="S31" s="4">
        <v>45763</v>
      </c>
      <c r="T31" t="str">
        <v>KE</v>
      </c>
    </row>
    <row r="32" spans="7:20" x14ac:dyDescent="0.25">
      <c r="G32" t="s">
        <v>33</v>
      </c>
      <c r="H32" t="s">
        <v>53</v>
      </c>
      <c r="I32" s="4">
        <v>45794</v>
      </c>
      <c r="J32" t="s">
        <v>75</v>
      </c>
      <c r="L32" t="str">
        <v>A</v>
      </c>
      <c r="M32" t="str">
        <v>999</v>
      </c>
      <c r="N32" s="4">
        <v>45794</v>
      </c>
      <c r="O32" t="str">
        <v>TR</v>
      </c>
      <c r="Q32" t="str">
        <v>A</v>
      </c>
      <c r="R32" t="str">
        <v>999</v>
      </c>
      <c r="S32" s="4">
        <v>45794</v>
      </c>
      <c r="T32" t="str">
        <v>TR</v>
      </c>
    </row>
    <row r="33" spans="7:20" x14ac:dyDescent="0.25">
      <c r="G33" t="s">
        <v>36</v>
      </c>
      <c r="H33" t="s">
        <v>55</v>
      </c>
      <c r="I33" s="4">
        <v>45794</v>
      </c>
      <c r="J33" t="s">
        <v>76</v>
      </c>
      <c r="L33" t="str">
        <v>B</v>
      </c>
      <c r="M33" t="str">
        <v>000</v>
      </c>
      <c r="N33" s="4">
        <v>45794</v>
      </c>
      <c r="O33" t="str">
        <v>IL</v>
      </c>
      <c r="Q33" t="str">
        <v>B</v>
      </c>
      <c r="R33" t="str">
        <v>000</v>
      </c>
      <c r="S33" s="4">
        <v>45794</v>
      </c>
      <c r="T33" t="str">
        <v>IL</v>
      </c>
    </row>
    <row r="34" spans="7:20" x14ac:dyDescent="0.25">
      <c r="G34" t="s">
        <v>39</v>
      </c>
      <c r="H34" t="s">
        <v>34</v>
      </c>
      <c r="I34" s="4">
        <v>45794</v>
      </c>
      <c r="J34" t="s">
        <v>77</v>
      </c>
      <c r="L34" t="str">
        <v>C</v>
      </c>
      <c r="M34" t="str">
        <v>111</v>
      </c>
      <c r="N34" s="4">
        <v>45794</v>
      </c>
      <c r="O34" t="str">
        <v>SA</v>
      </c>
      <c r="Q34" t="str">
        <v>C</v>
      </c>
      <c r="R34" t="str">
        <v>111</v>
      </c>
      <c r="S34" s="4">
        <v>45794</v>
      </c>
      <c r="T34" t="str">
        <v>SA</v>
      </c>
    </row>
    <row r="35" spans="7:20" x14ac:dyDescent="0.25">
      <c r="G35" t="s">
        <v>42</v>
      </c>
      <c r="H35" t="s">
        <v>37</v>
      </c>
      <c r="I35" s="4">
        <v>45794</v>
      </c>
      <c r="J35" t="s">
        <v>78</v>
      </c>
      <c r="L35" t="str">
        <v>D</v>
      </c>
      <c r="M35" t="str">
        <v>222</v>
      </c>
      <c r="N35" s="4">
        <v>45794</v>
      </c>
      <c r="O35" t="str">
        <v>AE</v>
      </c>
      <c r="Q35" t="str">
        <v>D</v>
      </c>
      <c r="R35" t="str">
        <v>222</v>
      </c>
      <c r="S35" s="4">
        <v>45794</v>
      </c>
      <c r="T35" t="str">
        <v>AE</v>
      </c>
    </row>
    <row r="36" spans="7:20" x14ac:dyDescent="0.25">
      <c r="G36" t="s">
        <v>33</v>
      </c>
      <c r="H36" t="s">
        <v>40</v>
      </c>
      <c r="I36" s="4">
        <v>45826</v>
      </c>
      <c r="J36" t="s">
        <v>79</v>
      </c>
      <c r="L36" t="str">
        <v>A</v>
      </c>
      <c r="M36" t="str">
        <v>333</v>
      </c>
      <c r="N36" s="4">
        <v>45826</v>
      </c>
      <c r="O36" t="str">
        <v>SE</v>
      </c>
      <c r="Q36" t="str">
        <v>A</v>
      </c>
      <c r="R36" t="str">
        <v>333</v>
      </c>
      <c r="S36" s="4">
        <v>45826</v>
      </c>
      <c r="T36" t="str">
        <v>SE</v>
      </c>
    </row>
    <row r="37" spans="7:20" x14ac:dyDescent="0.25">
      <c r="G37" t="s">
        <v>36</v>
      </c>
      <c r="H37" t="s">
        <v>43</v>
      </c>
      <c r="I37" s="4">
        <v>45826</v>
      </c>
      <c r="J37" t="s">
        <v>80</v>
      </c>
      <c r="L37" t="str">
        <v>B</v>
      </c>
      <c r="M37" t="str">
        <v>444</v>
      </c>
      <c r="N37" s="4">
        <v>45826</v>
      </c>
      <c r="O37" t="str">
        <v>NO</v>
      </c>
      <c r="Q37" t="str">
        <v>B</v>
      </c>
      <c r="R37" t="str">
        <v>444</v>
      </c>
      <c r="S37" s="4">
        <v>45826</v>
      </c>
      <c r="T37" t="str">
        <v>NO</v>
      </c>
    </row>
    <row r="38" spans="7:20" x14ac:dyDescent="0.25">
      <c r="G38" t="s">
        <v>39</v>
      </c>
      <c r="H38" t="s">
        <v>45</v>
      </c>
      <c r="I38" s="4">
        <v>45826</v>
      </c>
      <c r="J38" t="s">
        <v>81</v>
      </c>
      <c r="L38" t="str">
        <v>C</v>
      </c>
      <c r="M38" t="str">
        <v>555</v>
      </c>
      <c r="N38" s="4">
        <v>45826</v>
      </c>
      <c r="O38" t="str">
        <v>DK</v>
      </c>
      <c r="Q38" t="str">
        <v>C</v>
      </c>
      <c r="R38" t="str">
        <v>555</v>
      </c>
      <c r="S38" s="4">
        <v>45826</v>
      </c>
      <c r="T38" t="str">
        <v>DK</v>
      </c>
    </row>
    <row r="39" spans="7:20" x14ac:dyDescent="0.25">
      <c r="G39" t="s">
        <v>42</v>
      </c>
      <c r="H39" t="s">
        <v>47</v>
      </c>
      <c r="I39" s="4">
        <v>45826</v>
      </c>
      <c r="J39" t="s">
        <v>82</v>
      </c>
      <c r="L39" t="str">
        <v>D</v>
      </c>
      <c r="M39" t="str">
        <v>666</v>
      </c>
      <c r="N39" s="4">
        <v>45826</v>
      </c>
      <c r="O39" t="str">
        <v>FI</v>
      </c>
      <c r="Q39" t="str">
        <v>D</v>
      </c>
      <c r="R39" t="str">
        <v>666</v>
      </c>
      <c r="S39" s="4">
        <v>45826</v>
      </c>
      <c r="T39" t="str">
        <v>FI</v>
      </c>
    </row>
    <row r="40" spans="7:20" x14ac:dyDescent="0.25">
      <c r="G40" t="s">
        <v>33</v>
      </c>
      <c r="H40" t="s">
        <v>49</v>
      </c>
      <c r="I40" s="4">
        <v>45857</v>
      </c>
      <c r="J40" t="s">
        <v>83</v>
      </c>
      <c r="L40" t="str">
        <v>A</v>
      </c>
      <c r="M40" t="str">
        <v>777</v>
      </c>
      <c r="N40" s="4">
        <v>45857</v>
      </c>
      <c r="O40" t="str">
        <v>CH</v>
      </c>
      <c r="Q40" t="str">
        <v>A</v>
      </c>
      <c r="R40" t="str">
        <v>777</v>
      </c>
      <c r="S40" s="4">
        <v>45857</v>
      </c>
      <c r="T40" t="str">
        <v>CH</v>
      </c>
    </row>
    <row r="41" spans="7:20" x14ac:dyDescent="0.25">
      <c r="G41" t="s">
        <v>36</v>
      </c>
      <c r="H41" t="s">
        <v>51</v>
      </c>
      <c r="I41" s="4">
        <v>45857</v>
      </c>
      <c r="J41" t="s">
        <v>84</v>
      </c>
      <c r="L41" t="str">
        <v>B</v>
      </c>
      <c r="M41" t="str">
        <v>888</v>
      </c>
      <c r="N41" s="4">
        <v>45857</v>
      </c>
      <c r="O41" t="str">
        <v>AT</v>
      </c>
      <c r="Q41" t="str">
        <v>B</v>
      </c>
      <c r="R41" t="str">
        <v>888</v>
      </c>
      <c r="S41" s="4">
        <v>45857</v>
      </c>
      <c r="T41" t="str">
        <v>AT</v>
      </c>
    </row>
    <row r="42" spans="7:20" x14ac:dyDescent="0.25">
      <c r="G42" t="s">
        <v>39</v>
      </c>
      <c r="H42" t="s">
        <v>53</v>
      </c>
      <c r="I42" s="4">
        <v>45857</v>
      </c>
      <c r="J42" t="s">
        <v>85</v>
      </c>
      <c r="L42" t="str">
        <v>C</v>
      </c>
      <c r="M42" t="str">
        <v>999</v>
      </c>
      <c r="N42" s="4">
        <v>45857</v>
      </c>
      <c r="O42" t="str">
        <v>BE</v>
      </c>
      <c r="Q42" t="str">
        <v>C</v>
      </c>
      <c r="R42" t="str">
        <v>999</v>
      </c>
      <c r="S42" s="4">
        <v>45857</v>
      </c>
      <c r="T42" t="str">
        <v>BE</v>
      </c>
    </row>
    <row r="43" spans="7:20" x14ac:dyDescent="0.25">
      <c r="G43" t="s">
        <v>42</v>
      </c>
      <c r="H43" t="s">
        <v>55</v>
      </c>
      <c r="I43" s="4">
        <v>45857</v>
      </c>
      <c r="J43" t="s">
        <v>86</v>
      </c>
      <c r="L43" t="str">
        <v>D</v>
      </c>
      <c r="M43" t="str">
        <v>000</v>
      </c>
      <c r="N43" s="4">
        <v>45857</v>
      </c>
      <c r="O43" t="str">
        <v>LU</v>
      </c>
      <c r="Q43" t="str">
        <v>D</v>
      </c>
      <c r="R43" t="str">
        <v>000</v>
      </c>
      <c r="S43" s="4">
        <v>45857</v>
      </c>
      <c r="T43" t="str">
        <v>LU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3095-A2B2-408B-B4DE-4E019F2918A4}">
  <sheetPr codeName="Arkusz3"/>
  <dimension ref="B3:M114"/>
  <sheetViews>
    <sheetView showGridLines="0" tabSelected="1" topLeftCell="A58" workbookViewId="0">
      <selection activeCell="R75" sqref="R75"/>
    </sheetView>
  </sheetViews>
  <sheetFormatPr defaultRowHeight="15" x14ac:dyDescent="0.25"/>
  <cols>
    <col min="2" max="2" width="11.5703125" customWidth="1"/>
    <col min="3" max="3" width="10.140625" bestFit="1" customWidth="1"/>
    <col min="4" max="4" width="11.7109375" customWidth="1"/>
    <col min="5" max="5" width="13.5703125" customWidth="1"/>
    <col min="6" max="6" width="10.5703125" customWidth="1"/>
    <col min="9" max="9" width="15.85546875" bestFit="1" customWidth="1"/>
    <col min="10" max="10" width="17.85546875" bestFit="1" customWidth="1"/>
    <col min="11" max="11" width="10.28515625" bestFit="1" customWidth="1"/>
    <col min="12" max="12" width="18.85546875" bestFit="1" customWidth="1"/>
    <col min="13" max="13" width="15.42578125" bestFit="1" customWidth="1"/>
  </cols>
  <sheetData>
    <row r="3" spans="2:13" x14ac:dyDescent="0.25">
      <c r="B3" s="11" t="s">
        <v>94</v>
      </c>
      <c r="C3" s="11" t="s">
        <v>2</v>
      </c>
      <c r="D3" s="11" t="s">
        <v>95</v>
      </c>
      <c r="E3" s="11" t="s">
        <v>96</v>
      </c>
      <c r="F3" s="11" t="s">
        <v>97</v>
      </c>
      <c r="I3" t="s">
        <v>94</v>
      </c>
      <c r="J3" t="s">
        <v>2</v>
      </c>
      <c r="K3" t="s">
        <v>95</v>
      </c>
      <c r="L3" t="s">
        <v>103</v>
      </c>
      <c r="M3" t="s">
        <v>104</v>
      </c>
    </row>
    <row r="4" spans="2:13" x14ac:dyDescent="0.25">
      <c r="B4">
        <v>9076</v>
      </c>
      <c r="C4" s="4">
        <v>45489</v>
      </c>
      <c r="D4" t="s">
        <v>98</v>
      </c>
      <c r="E4" s="10" t="s">
        <v>100</v>
      </c>
      <c r="F4" s="10" t="s">
        <v>110</v>
      </c>
      <c r="I4" s="12" t="s">
        <v>105</v>
      </c>
      <c r="J4" s="4">
        <v>45489</v>
      </c>
      <c r="K4" s="12" t="s">
        <v>98</v>
      </c>
      <c r="L4">
        <v>647</v>
      </c>
      <c r="M4">
        <v>90</v>
      </c>
    </row>
    <row r="5" spans="2:13" x14ac:dyDescent="0.25">
      <c r="B5">
        <v>9063</v>
      </c>
      <c r="C5" s="4">
        <v>45507</v>
      </c>
      <c r="D5" t="s">
        <v>98</v>
      </c>
      <c r="E5" s="10" t="s">
        <v>101</v>
      </c>
      <c r="F5" s="10" t="s">
        <v>102</v>
      </c>
      <c r="I5" s="12" t="s">
        <v>105</v>
      </c>
      <c r="J5" s="4">
        <v>45489</v>
      </c>
      <c r="K5" s="12" t="s">
        <v>98</v>
      </c>
      <c r="L5">
        <v>649</v>
      </c>
    </row>
    <row r="6" spans="2:13" x14ac:dyDescent="0.25">
      <c r="B6">
        <v>9125</v>
      </c>
      <c r="C6" s="4">
        <v>45507</v>
      </c>
      <c r="D6" t="s">
        <v>98</v>
      </c>
      <c r="E6" s="10" t="s">
        <v>101</v>
      </c>
      <c r="F6" s="10" t="s">
        <v>102</v>
      </c>
      <c r="I6" s="12" t="s">
        <v>106</v>
      </c>
      <c r="J6" s="4">
        <v>45507</v>
      </c>
      <c r="K6" s="12" t="s">
        <v>98</v>
      </c>
      <c r="L6">
        <v>684</v>
      </c>
      <c r="M6">
        <v>90</v>
      </c>
    </row>
    <row r="7" spans="2:13" x14ac:dyDescent="0.25">
      <c r="B7">
        <v>9121</v>
      </c>
      <c r="C7" s="4">
        <v>45507</v>
      </c>
      <c r="D7" t="s">
        <v>98</v>
      </c>
      <c r="E7" s="10" t="s">
        <v>101</v>
      </c>
      <c r="F7" s="10" t="s">
        <v>102</v>
      </c>
      <c r="I7" s="12" t="s">
        <v>106</v>
      </c>
      <c r="J7" s="4">
        <v>45507</v>
      </c>
      <c r="K7" s="12" t="s">
        <v>98</v>
      </c>
      <c r="L7">
        <v>685</v>
      </c>
      <c r="M7">
        <v>235</v>
      </c>
    </row>
    <row r="8" spans="2:13" x14ac:dyDescent="0.25">
      <c r="B8">
        <v>9091</v>
      </c>
      <c r="C8" s="4">
        <v>45507</v>
      </c>
      <c r="D8" t="s">
        <v>98</v>
      </c>
      <c r="E8" s="10" t="s">
        <v>101</v>
      </c>
      <c r="F8" s="10" t="s">
        <v>102</v>
      </c>
      <c r="I8" s="12" t="s">
        <v>107</v>
      </c>
      <c r="J8" s="4">
        <v>45507</v>
      </c>
      <c r="K8" s="12" t="s">
        <v>98</v>
      </c>
      <c r="L8">
        <v>684</v>
      </c>
      <c r="M8">
        <v>90</v>
      </c>
    </row>
    <row r="9" spans="2:13" x14ac:dyDescent="0.25">
      <c r="B9">
        <v>9063</v>
      </c>
      <c r="C9" s="4">
        <v>45507</v>
      </c>
      <c r="D9" t="s">
        <v>99</v>
      </c>
      <c r="E9" s="10" t="s">
        <v>101</v>
      </c>
      <c r="F9" s="10" t="s">
        <v>102</v>
      </c>
      <c r="I9" s="12" t="s">
        <v>107</v>
      </c>
      <c r="J9" s="4">
        <v>45507</v>
      </c>
      <c r="K9" s="12" t="s">
        <v>98</v>
      </c>
      <c r="L9">
        <v>685</v>
      </c>
      <c r="M9">
        <v>235</v>
      </c>
    </row>
    <row r="10" spans="2:13" x14ac:dyDescent="0.25">
      <c r="B10">
        <v>9125</v>
      </c>
      <c r="C10" s="4">
        <v>45507</v>
      </c>
      <c r="D10" t="s">
        <v>99</v>
      </c>
      <c r="E10" s="10" t="s">
        <v>101</v>
      </c>
      <c r="F10" s="10" t="s">
        <v>102</v>
      </c>
      <c r="I10" s="12" t="s">
        <v>108</v>
      </c>
      <c r="J10" s="4">
        <v>45507</v>
      </c>
      <c r="K10" s="12" t="s">
        <v>98</v>
      </c>
      <c r="L10">
        <v>684</v>
      </c>
      <c r="M10">
        <v>90</v>
      </c>
    </row>
    <row r="11" spans="2:13" x14ac:dyDescent="0.25">
      <c r="I11" s="12" t="s">
        <v>108</v>
      </c>
      <c r="J11" s="4">
        <v>45507</v>
      </c>
      <c r="K11" s="12" t="s">
        <v>98</v>
      </c>
      <c r="L11">
        <v>685</v>
      </c>
      <c r="M11">
        <v>235</v>
      </c>
    </row>
    <row r="12" spans="2:13" x14ac:dyDescent="0.25">
      <c r="I12" s="12" t="s">
        <v>109</v>
      </c>
      <c r="J12" s="4">
        <v>45507</v>
      </c>
      <c r="K12" s="12" t="s">
        <v>98</v>
      </c>
      <c r="L12">
        <v>684</v>
      </c>
      <c r="M12">
        <v>90</v>
      </c>
    </row>
    <row r="13" spans="2:13" x14ac:dyDescent="0.25">
      <c r="I13" s="12" t="s">
        <v>109</v>
      </c>
      <c r="J13" s="4">
        <v>45507</v>
      </c>
      <c r="K13" s="12" t="s">
        <v>98</v>
      </c>
      <c r="L13">
        <v>685</v>
      </c>
      <c r="M13">
        <v>235</v>
      </c>
    </row>
    <row r="14" spans="2:13" x14ac:dyDescent="0.25">
      <c r="I14" s="12" t="s">
        <v>106</v>
      </c>
      <c r="J14" s="4">
        <v>45507</v>
      </c>
      <c r="K14" s="12" t="s">
        <v>99</v>
      </c>
      <c r="L14">
        <v>684</v>
      </c>
      <c r="M14">
        <v>90</v>
      </c>
    </row>
    <row r="15" spans="2:13" x14ac:dyDescent="0.25">
      <c r="I15" s="12" t="s">
        <v>106</v>
      </c>
      <c r="J15" s="4">
        <v>45507</v>
      </c>
      <c r="K15" s="12" t="s">
        <v>99</v>
      </c>
      <c r="L15">
        <v>685</v>
      </c>
      <c r="M15">
        <v>235</v>
      </c>
    </row>
    <row r="16" spans="2:13" x14ac:dyDescent="0.25">
      <c r="I16" s="12" t="s">
        <v>107</v>
      </c>
      <c r="J16" s="4">
        <v>45507</v>
      </c>
      <c r="K16" s="12" t="s">
        <v>99</v>
      </c>
      <c r="L16">
        <v>684</v>
      </c>
      <c r="M16">
        <v>90</v>
      </c>
    </row>
    <row r="17" spans="2:13" x14ac:dyDescent="0.25">
      <c r="I17" s="12" t="s">
        <v>107</v>
      </c>
      <c r="J17" s="4">
        <v>45507</v>
      </c>
      <c r="K17" s="12" t="s">
        <v>99</v>
      </c>
      <c r="L17">
        <v>685</v>
      </c>
      <c r="M17">
        <v>235</v>
      </c>
    </row>
    <row r="27" spans="2:13" x14ac:dyDescent="0.25">
      <c r="B27" s="2" t="s">
        <v>0</v>
      </c>
      <c r="C27" s="2" t="s">
        <v>1</v>
      </c>
      <c r="D27" s="2" t="s">
        <v>2</v>
      </c>
      <c r="E27" s="2" t="s">
        <v>3</v>
      </c>
      <c r="I27" t="s">
        <v>31</v>
      </c>
      <c r="J27" t="s">
        <v>32</v>
      </c>
      <c r="K27" t="s">
        <v>2</v>
      </c>
      <c r="L27" t="s">
        <v>3</v>
      </c>
    </row>
    <row r="28" spans="2:13" x14ac:dyDescent="0.25">
      <c r="B28" s="2" t="s">
        <v>4</v>
      </c>
      <c r="C28" s="2" t="s">
        <v>5</v>
      </c>
      <c r="D28" s="2" t="s">
        <v>30</v>
      </c>
      <c r="E28" s="2" t="s">
        <v>6</v>
      </c>
      <c r="I28" s="12" t="s">
        <v>33</v>
      </c>
      <c r="J28" s="12" t="s">
        <v>34</v>
      </c>
      <c r="K28" s="4">
        <v>45575</v>
      </c>
      <c r="L28" s="12" t="s">
        <v>35</v>
      </c>
    </row>
    <row r="29" spans="2:13" x14ac:dyDescent="0.25">
      <c r="B29" s="2" t="s">
        <v>4</v>
      </c>
      <c r="C29" s="2" t="s">
        <v>7</v>
      </c>
      <c r="D29" s="2" t="s">
        <v>8</v>
      </c>
      <c r="E29" s="2" t="s">
        <v>9</v>
      </c>
      <c r="I29" s="12" t="s">
        <v>36</v>
      </c>
      <c r="J29" s="12" t="s">
        <v>37</v>
      </c>
      <c r="K29" s="4">
        <v>45575</v>
      </c>
      <c r="L29" s="12" t="s">
        <v>38</v>
      </c>
    </row>
    <row r="30" spans="2:13" x14ac:dyDescent="0.25">
      <c r="B30" s="2" t="s">
        <v>4</v>
      </c>
      <c r="C30" s="2" t="s">
        <v>10</v>
      </c>
      <c r="D30" s="2" t="s">
        <v>11</v>
      </c>
      <c r="E30" s="2" t="s">
        <v>12</v>
      </c>
      <c r="I30" s="12" t="s">
        <v>39</v>
      </c>
      <c r="J30" s="12" t="s">
        <v>40</v>
      </c>
      <c r="K30" s="4">
        <v>45575</v>
      </c>
      <c r="L30" s="12" t="s">
        <v>41</v>
      </c>
    </row>
    <row r="31" spans="2:13" x14ac:dyDescent="0.25">
      <c r="B31" s="2" t="s">
        <v>4</v>
      </c>
      <c r="C31" s="2" t="s">
        <v>13</v>
      </c>
      <c r="D31" s="2" t="s">
        <v>14</v>
      </c>
      <c r="E31" s="2" t="s">
        <v>15</v>
      </c>
      <c r="I31" s="12" t="s">
        <v>42</v>
      </c>
      <c r="J31" s="12" t="s">
        <v>43</v>
      </c>
      <c r="K31" s="4">
        <v>45575</v>
      </c>
      <c r="L31" s="12" t="s">
        <v>44</v>
      </c>
    </row>
    <row r="32" spans="2:13" x14ac:dyDescent="0.25">
      <c r="B32" s="2" t="s">
        <v>4</v>
      </c>
      <c r="C32" s="2" t="s">
        <v>16</v>
      </c>
      <c r="D32" s="2" t="s">
        <v>17</v>
      </c>
      <c r="E32" s="2" t="s">
        <v>18</v>
      </c>
      <c r="I32" s="12" t="s">
        <v>33</v>
      </c>
      <c r="J32" s="12" t="s">
        <v>45</v>
      </c>
      <c r="K32" s="4">
        <v>45607</v>
      </c>
      <c r="L32" s="12" t="s">
        <v>46</v>
      </c>
    </row>
    <row r="33" spans="2:12" x14ac:dyDescent="0.25">
      <c r="B33" s="2" t="s">
        <v>4</v>
      </c>
      <c r="C33" s="2" t="s">
        <v>5</v>
      </c>
      <c r="D33" s="2" t="s">
        <v>19</v>
      </c>
      <c r="E33" s="2" t="s">
        <v>20</v>
      </c>
      <c r="I33" s="12" t="s">
        <v>36</v>
      </c>
      <c r="J33" s="12" t="s">
        <v>47</v>
      </c>
      <c r="K33" s="4">
        <v>45607</v>
      </c>
      <c r="L33" s="12" t="s">
        <v>48</v>
      </c>
    </row>
    <row r="34" spans="2:12" x14ac:dyDescent="0.25">
      <c r="B34" s="2" t="s">
        <v>4</v>
      </c>
      <c r="C34" s="2" t="s">
        <v>7</v>
      </c>
      <c r="D34" s="2" t="s">
        <v>21</v>
      </c>
      <c r="E34" s="2" t="s">
        <v>22</v>
      </c>
      <c r="I34" s="12" t="s">
        <v>39</v>
      </c>
      <c r="J34" s="12" t="s">
        <v>49</v>
      </c>
      <c r="K34" s="4">
        <v>45607</v>
      </c>
      <c r="L34" s="12" t="s">
        <v>50</v>
      </c>
    </row>
    <row r="35" spans="2:12" x14ac:dyDescent="0.25">
      <c r="B35" s="2" t="s">
        <v>4</v>
      </c>
      <c r="C35" s="2" t="s">
        <v>10</v>
      </c>
      <c r="D35" s="2" t="s">
        <v>23</v>
      </c>
      <c r="E35" s="2" t="s">
        <v>24</v>
      </c>
      <c r="I35" s="12" t="s">
        <v>42</v>
      </c>
      <c r="J35" s="12" t="s">
        <v>51</v>
      </c>
      <c r="K35" s="4">
        <v>45607</v>
      </c>
      <c r="L35" s="12" t="s">
        <v>52</v>
      </c>
    </row>
    <row r="36" spans="2:12" x14ac:dyDescent="0.25">
      <c r="B36" s="2" t="s">
        <v>4</v>
      </c>
      <c r="C36" s="2" t="s">
        <v>13</v>
      </c>
      <c r="D36" s="2" t="s">
        <v>25</v>
      </c>
      <c r="E36" s="2" t="s">
        <v>26</v>
      </c>
      <c r="I36" s="12" t="s">
        <v>33</v>
      </c>
      <c r="J36" s="12" t="s">
        <v>53</v>
      </c>
      <c r="K36" s="4">
        <v>45638</v>
      </c>
      <c r="L36" s="12" t="s">
        <v>54</v>
      </c>
    </row>
    <row r="37" spans="2:12" x14ac:dyDescent="0.25">
      <c r="B37" s="2" t="s">
        <v>4</v>
      </c>
      <c r="C37" s="2" t="s">
        <v>16</v>
      </c>
      <c r="D37" s="2" t="s">
        <v>27</v>
      </c>
      <c r="E37" s="2" t="s">
        <v>28</v>
      </c>
      <c r="I37" s="12" t="s">
        <v>36</v>
      </c>
      <c r="J37" s="12" t="s">
        <v>55</v>
      </c>
      <c r="K37" s="4">
        <v>45638</v>
      </c>
      <c r="L37" s="12" t="s">
        <v>56</v>
      </c>
    </row>
    <row r="38" spans="2:12" x14ac:dyDescent="0.25">
      <c r="I38" s="12" t="s">
        <v>39</v>
      </c>
      <c r="J38" s="12" t="s">
        <v>34</v>
      </c>
      <c r="K38" s="4">
        <v>45638</v>
      </c>
      <c r="L38" s="12" t="s">
        <v>57</v>
      </c>
    </row>
    <row r="39" spans="2:12" x14ac:dyDescent="0.25">
      <c r="I39" s="12" t="s">
        <v>42</v>
      </c>
      <c r="J39" s="12" t="s">
        <v>37</v>
      </c>
      <c r="K39" s="4">
        <v>45638</v>
      </c>
      <c r="L39" s="12" t="s">
        <v>58</v>
      </c>
    </row>
    <row r="40" spans="2:12" x14ac:dyDescent="0.25">
      <c r="I40" s="12" t="s">
        <v>33</v>
      </c>
      <c r="J40" s="12" t="s">
        <v>40</v>
      </c>
      <c r="K40" s="4">
        <v>45670</v>
      </c>
      <c r="L40" s="12" t="s">
        <v>59</v>
      </c>
    </row>
    <row r="41" spans="2:12" x14ac:dyDescent="0.25">
      <c r="I41" s="12" t="s">
        <v>36</v>
      </c>
      <c r="J41" s="12" t="s">
        <v>43</v>
      </c>
      <c r="K41" s="4">
        <v>45670</v>
      </c>
      <c r="L41" s="12" t="s">
        <v>60</v>
      </c>
    </row>
    <row r="42" spans="2:12" x14ac:dyDescent="0.25">
      <c r="I42" s="12" t="s">
        <v>39</v>
      </c>
      <c r="J42" s="12" t="s">
        <v>45</v>
      </c>
      <c r="K42" s="4">
        <v>45670</v>
      </c>
      <c r="L42" s="12" t="s">
        <v>61</v>
      </c>
    </row>
    <row r="43" spans="2:12" x14ac:dyDescent="0.25">
      <c r="I43" s="12" t="s">
        <v>42</v>
      </c>
      <c r="J43" s="12" t="s">
        <v>47</v>
      </c>
      <c r="K43" s="4">
        <v>45670</v>
      </c>
      <c r="L43" s="12" t="s">
        <v>62</v>
      </c>
    </row>
    <row r="44" spans="2:12" x14ac:dyDescent="0.25">
      <c r="I44" s="12" t="s">
        <v>33</v>
      </c>
      <c r="J44" s="12" t="s">
        <v>49</v>
      </c>
      <c r="K44" s="4">
        <v>45702</v>
      </c>
      <c r="L44" s="12" t="s">
        <v>63</v>
      </c>
    </row>
    <row r="45" spans="2:12" x14ac:dyDescent="0.25">
      <c r="I45" s="12" t="s">
        <v>36</v>
      </c>
      <c r="J45" s="12" t="s">
        <v>51</v>
      </c>
      <c r="K45" s="4">
        <v>45702</v>
      </c>
      <c r="L45" s="12" t="s">
        <v>64</v>
      </c>
    </row>
    <row r="46" spans="2:12" x14ac:dyDescent="0.25">
      <c r="I46" s="12" t="s">
        <v>39</v>
      </c>
      <c r="J46" s="12" t="s">
        <v>53</v>
      </c>
      <c r="K46" s="4">
        <v>45702</v>
      </c>
      <c r="L46" s="12" t="s">
        <v>65</v>
      </c>
    </row>
    <row r="47" spans="2:12" x14ac:dyDescent="0.25">
      <c r="I47" s="12" t="s">
        <v>42</v>
      </c>
      <c r="J47" s="12" t="s">
        <v>55</v>
      </c>
      <c r="K47" s="4">
        <v>45702</v>
      </c>
      <c r="L47" s="12" t="s">
        <v>66</v>
      </c>
    </row>
    <row r="48" spans="2:12" x14ac:dyDescent="0.25">
      <c r="I48" s="12" t="s">
        <v>33</v>
      </c>
      <c r="J48" s="12" t="s">
        <v>34</v>
      </c>
      <c r="K48" s="4">
        <v>45731</v>
      </c>
      <c r="L48" s="12" t="s">
        <v>67</v>
      </c>
    </row>
    <row r="49" spans="9:12" x14ac:dyDescent="0.25">
      <c r="I49" s="12" t="s">
        <v>36</v>
      </c>
      <c r="J49" s="12" t="s">
        <v>37</v>
      </c>
      <c r="K49" s="4">
        <v>45731</v>
      </c>
      <c r="L49" s="12" t="s">
        <v>68</v>
      </c>
    </row>
    <row r="50" spans="9:12" x14ac:dyDescent="0.25">
      <c r="I50" s="12" t="s">
        <v>39</v>
      </c>
      <c r="J50" s="12" t="s">
        <v>40</v>
      </c>
      <c r="K50" s="4">
        <v>45731</v>
      </c>
      <c r="L50" s="12" t="s">
        <v>69</v>
      </c>
    </row>
    <row r="51" spans="9:12" x14ac:dyDescent="0.25">
      <c r="I51" s="12" t="s">
        <v>42</v>
      </c>
      <c r="J51" s="12" t="s">
        <v>43</v>
      </c>
      <c r="K51" s="4">
        <v>45731</v>
      </c>
      <c r="L51" s="12" t="s">
        <v>70</v>
      </c>
    </row>
    <row r="52" spans="9:12" x14ac:dyDescent="0.25">
      <c r="I52" s="12" t="s">
        <v>33</v>
      </c>
      <c r="J52" s="12" t="s">
        <v>45</v>
      </c>
      <c r="K52" s="4">
        <v>45763</v>
      </c>
      <c r="L52" s="12" t="s">
        <v>71</v>
      </c>
    </row>
    <row r="53" spans="9:12" x14ac:dyDescent="0.25">
      <c r="I53" s="12" t="s">
        <v>36</v>
      </c>
      <c r="J53" s="12" t="s">
        <v>47</v>
      </c>
      <c r="K53" s="4">
        <v>45763</v>
      </c>
      <c r="L53" s="12" t="s">
        <v>72</v>
      </c>
    </row>
    <row r="54" spans="9:12" x14ac:dyDescent="0.25">
      <c r="I54" s="12" t="s">
        <v>39</v>
      </c>
      <c r="J54" s="12" t="s">
        <v>49</v>
      </c>
      <c r="K54" s="4">
        <v>45763</v>
      </c>
      <c r="L54" s="12" t="s">
        <v>73</v>
      </c>
    </row>
    <row r="55" spans="9:12" x14ac:dyDescent="0.25">
      <c r="I55" s="12" t="s">
        <v>42</v>
      </c>
      <c r="J55" s="12" t="s">
        <v>51</v>
      </c>
      <c r="K55" s="4">
        <v>45763</v>
      </c>
      <c r="L55" s="12" t="s">
        <v>74</v>
      </c>
    </row>
    <row r="56" spans="9:12" x14ac:dyDescent="0.25">
      <c r="I56" s="12" t="s">
        <v>33</v>
      </c>
      <c r="J56" s="12" t="s">
        <v>53</v>
      </c>
      <c r="K56" s="4">
        <v>45794</v>
      </c>
      <c r="L56" s="12" t="s">
        <v>75</v>
      </c>
    </row>
    <row r="57" spans="9:12" x14ac:dyDescent="0.25">
      <c r="I57" s="12" t="s">
        <v>36</v>
      </c>
      <c r="J57" s="12" t="s">
        <v>55</v>
      </c>
      <c r="K57" s="4">
        <v>45794</v>
      </c>
      <c r="L57" s="12" t="s">
        <v>76</v>
      </c>
    </row>
    <row r="58" spans="9:12" x14ac:dyDescent="0.25">
      <c r="I58" s="12" t="s">
        <v>39</v>
      </c>
      <c r="J58" s="12" t="s">
        <v>34</v>
      </c>
      <c r="K58" s="4">
        <v>45794</v>
      </c>
      <c r="L58" s="12" t="s">
        <v>77</v>
      </c>
    </row>
    <row r="59" spans="9:12" x14ac:dyDescent="0.25">
      <c r="I59" s="12" t="s">
        <v>42</v>
      </c>
      <c r="J59" s="12" t="s">
        <v>37</v>
      </c>
      <c r="K59" s="4">
        <v>45794</v>
      </c>
      <c r="L59" s="12" t="s">
        <v>78</v>
      </c>
    </row>
    <row r="60" spans="9:12" x14ac:dyDescent="0.25">
      <c r="I60" s="12" t="s">
        <v>33</v>
      </c>
      <c r="J60" s="12" t="s">
        <v>40</v>
      </c>
      <c r="K60" s="4">
        <v>45826</v>
      </c>
      <c r="L60" s="12" t="s">
        <v>79</v>
      </c>
    </row>
    <row r="61" spans="9:12" x14ac:dyDescent="0.25">
      <c r="I61" s="12" t="s">
        <v>36</v>
      </c>
      <c r="J61" s="12" t="s">
        <v>43</v>
      </c>
      <c r="K61" s="4">
        <v>45826</v>
      </c>
      <c r="L61" s="12" t="s">
        <v>80</v>
      </c>
    </row>
    <row r="62" spans="9:12" x14ac:dyDescent="0.25">
      <c r="I62" s="12" t="s">
        <v>39</v>
      </c>
      <c r="J62" s="12" t="s">
        <v>45</v>
      </c>
      <c r="K62" s="4">
        <v>45826</v>
      </c>
      <c r="L62" s="12" t="s">
        <v>81</v>
      </c>
    </row>
    <row r="63" spans="9:12" x14ac:dyDescent="0.25">
      <c r="I63" s="12" t="s">
        <v>42</v>
      </c>
      <c r="J63" s="12" t="s">
        <v>47</v>
      </c>
      <c r="K63" s="4">
        <v>45826</v>
      </c>
      <c r="L63" s="12" t="s">
        <v>82</v>
      </c>
    </row>
    <row r="64" spans="9:12" x14ac:dyDescent="0.25">
      <c r="I64" s="12" t="s">
        <v>33</v>
      </c>
      <c r="J64" s="12" t="s">
        <v>49</v>
      </c>
      <c r="K64" s="4">
        <v>45857</v>
      </c>
      <c r="L64" s="12" t="s">
        <v>83</v>
      </c>
    </row>
    <row r="65" spans="2:12" x14ac:dyDescent="0.25">
      <c r="I65" s="12" t="s">
        <v>36</v>
      </c>
      <c r="J65" s="12" t="s">
        <v>51</v>
      </c>
      <c r="K65" s="4">
        <v>45857</v>
      </c>
      <c r="L65" s="12" t="s">
        <v>84</v>
      </c>
    </row>
    <row r="66" spans="2:12" x14ac:dyDescent="0.25">
      <c r="I66" s="12" t="s">
        <v>39</v>
      </c>
      <c r="J66" s="12" t="s">
        <v>53</v>
      </c>
      <c r="K66" s="4">
        <v>45857</v>
      </c>
      <c r="L66" s="12" t="s">
        <v>85</v>
      </c>
    </row>
    <row r="67" spans="2:12" x14ac:dyDescent="0.25">
      <c r="I67" s="12" t="s">
        <v>42</v>
      </c>
      <c r="J67" s="12" t="s">
        <v>55</v>
      </c>
      <c r="K67" s="4">
        <v>45857</v>
      </c>
      <c r="L67" s="12" t="s">
        <v>86</v>
      </c>
    </row>
    <row r="74" spans="2:12" x14ac:dyDescent="0.25">
      <c r="B74" s="2" t="s">
        <v>0</v>
      </c>
      <c r="C74" s="2" t="s">
        <v>1</v>
      </c>
      <c r="D74" s="2" t="s">
        <v>2</v>
      </c>
      <c r="E74" s="2" t="s">
        <v>3</v>
      </c>
      <c r="I74" t="s">
        <v>31</v>
      </c>
      <c r="J74" t="s">
        <v>32</v>
      </c>
      <c r="K74" t="s">
        <v>2</v>
      </c>
      <c r="L74" t="s">
        <v>3</v>
      </c>
    </row>
    <row r="75" spans="2:12" x14ac:dyDescent="0.25">
      <c r="B75" s="2" t="s">
        <v>4</v>
      </c>
      <c r="C75" s="2" t="s">
        <v>111</v>
      </c>
      <c r="D75" s="8" t="s">
        <v>89</v>
      </c>
      <c r="E75" s="2" t="s">
        <v>6</v>
      </c>
      <c r="I75" s="12" t="s">
        <v>33</v>
      </c>
      <c r="J75" s="12" t="s">
        <v>34</v>
      </c>
      <c r="K75" s="4">
        <v>45575</v>
      </c>
      <c r="L75" s="12" t="s">
        <v>35</v>
      </c>
    </row>
    <row r="76" spans="2:12" x14ac:dyDescent="0.25">
      <c r="B76" s="2" t="s">
        <v>4</v>
      </c>
      <c r="C76" s="2" t="s">
        <v>7</v>
      </c>
      <c r="D76" s="8" t="s">
        <v>90</v>
      </c>
      <c r="E76" s="2" t="s">
        <v>9</v>
      </c>
      <c r="I76" s="12" t="s">
        <v>36</v>
      </c>
      <c r="J76" s="12" t="s">
        <v>40</v>
      </c>
      <c r="K76" s="4">
        <v>45575</v>
      </c>
      <c r="L76" s="12" t="s">
        <v>38</v>
      </c>
    </row>
    <row r="77" spans="2:12" x14ac:dyDescent="0.25">
      <c r="B77" s="2" t="s">
        <v>112</v>
      </c>
      <c r="C77" s="2" t="s">
        <v>10</v>
      </c>
      <c r="D77" s="8" t="s">
        <v>91</v>
      </c>
      <c r="E77" s="2" t="s">
        <v>12</v>
      </c>
      <c r="I77" s="12" t="s">
        <v>39</v>
      </c>
      <c r="J77" s="12" t="s">
        <v>43</v>
      </c>
      <c r="K77" s="4">
        <v>45575</v>
      </c>
      <c r="L77" s="12" t="s">
        <v>41</v>
      </c>
    </row>
    <row r="78" spans="2:12" x14ac:dyDescent="0.25">
      <c r="B78" s="2" t="s">
        <v>4</v>
      </c>
      <c r="C78" s="2" t="s">
        <v>13</v>
      </c>
      <c r="D78" s="8" t="s">
        <v>92</v>
      </c>
      <c r="E78" s="2" t="s">
        <v>15</v>
      </c>
      <c r="I78" s="12" t="s">
        <v>42</v>
      </c>
      <c r="J78" s="12" t="s">
        <v>43</v>
      </c>
      <c r="K78" s="4">
        <v>45575</v>
      </c>
      <c r="L78" s="12" t="s">
        <v>44</v>
      </c>
    </row>
    <row r="79" spans="2:12" x14ac:dyDescent="0.25">
      <c r="B79" s="2" t="s">
        <v>4</v>
      </c>
      <c r="C79" s="2" t="s">
        <v>16</v>
      </c>
      <c r="D79" s="8" t="s">
        <v>93</v>
      </c>
      <c r="E79" s="2" t="s">
        <v>18</v>
      </c>
      <c r="I79" s="12" t="s">
        <v>33</v>
      </c>
      <c r="J79" s="12" t="s">
        <v>45</v>
      </c>
      <c r="K79" s="4">
        <v>45576</v>
      </c>
      <c r="L79" s="12" t="s">
        <v>46</v>
      </c>
    </row>
    <row r="80" spans="2:12" x14ac:dyDescent="0.25">
      <c r="B80" s="2" t="s">
        <v>4</v>
      </c>
      <c r="C80" s="2" t="s">
        <v>5</v>
      </c>
      <c r="D80" s="2" t="s">
        <v>19</v>
      </c>
      <c r="E80" s="2" t="s">
        <v>20</v>
      </c>
      <c r="I80" s="12" t="s">
        <v>36</v>
      </c>
      <c r="J80" s="12" t="s">
        <v>47</v>
      </c>
      <c r="K80" s="4">
        <v>45576</v>
      </c>
      <c r="L80" s="12" t="s">
        <v>48</v>
      </c>
    </row>
    <row r="81" spans="2:12" x14ac:dyDescent="0.25">
      <c r="B81" s="2" t="s">
        <v>4</v>
      </c>
      <c r="C81" s="2" t="s">
        <v>7</v>
      </c>
      <c r="D81" s="2" t="s">
        <v>21</v>
      </c>
      <c r="E81" s="2" t="s">
        <v>22</v>
      </c>
      <c r="I81" s="12" t="s">
        <v>39</v>
      </c>
      <c r="J81" s="12" t="s">
        <v>49</v>
      </c>
      <c r="K81" s="4">
        <v>45576</v>
      </c>
      <c r="L81" s="12" t="s">
        <v>50</v>
      </c>
    </row>
    <row r="82" spans="2:12" x14ac:dyDescent="0.25">
      <c r="B82" s="2" t="s">
        <v>4</v>
      </c>
      <c r="C82" s="2" t="s">
        <v>10</v>
      </c>
      <c r="D82" s="2" t="s">
        <v>23</v>
      </c>
      <c r="E82" s="2" t="s">
        <v>24</v>
      </c>
      <c r="I82" s="12" t="s">
        <v>42</v>
      </c>
      <c r="J82" s="12" t="s">
        <v>51</v>
      </c>
      <c r="K82" s="4">
        <v>45576</v>
      </c>
      <c r="L82" s="12" t="s">
        <v>52</v>
      </c>
    </row>
    <row r="83" spans="2:12" x14ac:dyDescent="0.25">
      <c r="B83" s="2" t="s">
        <v>4</v>
      </c>
      <c r="C83" s="2" t="s">
        <v>13</v>
      </c>
      <c r="D83" s="2" t="s">
        <v>25</v>
      </c>
      <c r="E83" s="2" t="s">
        <v>26</v>
      </c>
      <c r="I83" s="12" t="s">
        <v>33</v>
      </c>
      <c r="J83" s="12" t="s">
        <v>53</v>
      </c>
      <c r="K83" s="4">
        <v>45577</v>
      </c>
      <c r="L83" s="12" t="s">
        <v>54</v>
      </c>
    </row>
    <row r="84" spans="2:12" x14ac:dyDescent="0.25">
      <c r="B84" s="2" t="s">
        <v>4</v>
      </c>
      <c r="C84" s="2" t="s">
        <v>16</v>
      </c>
      <c r="D84" s="2" t="s">
        <v>27</v>
      </c>
      <c r="E84" s="2" t="s">
        <v>28</v>
      </c>
      <c r="I84" s="12" t="s">
        <v>36</v>
      </c>
      <c r="J84" s="12" t="s">
        <v>55</v>
      </c>
      <c r="K84" s="4">
        <v>45577</v>
      </c>
      <c r="L84" s="12" t="s">
        <v>56</v>
      </c>
    </row>
    <row r="85" spans="2:12" x14ac:dyDescent="0.25">
      <c r="I85" s="12" t="s">
        <v>36</v>
      </c>
      <c r="J85" s="12" t="s">
        <v>34</v>
      </c>
      <c r="K85" s="4">
        <v>45577</v>
      </c>
      <c r="L85" s="12" t="s">
        <v>57</v>
      </c>
    </row>
    <row r="86" spans="2:12" x14ac:dyDescent="0.25">
      <c r="I86" s="12" t="s">
        <v>36</v>
      </c>
      <c r="J86" s="12" t="s">
        <v>37</v>
      </c>
      <c r="K86" s="4">
        <v>45577</v>
      </c>
      <c r="L86" s="12" t="s">
        <v>58</v>
      </c>
    </row>
    <row r="87" spans="2:12" x14ac:dyDescent="0.25">
      <c r="I87" s="12" t="s">
        <v>33</v>
      </c>
      <c r="J87" s="12" t="s">
        <v>40</v>
      </c>
      <c r="K87" s="4">
        <v>45578</v>
      </c>
      <c r="L87" s="12" t="s">
        <v>59</v>
      </c>
    </row>
    <row r="88" spans="2:12" x14ac:dyDescent="0.25">
      <c r="I88" s="12" t="s">
        <v>36</v>
      </c>
      <c r="J88" s="12" t="s">
        <v>43</v>
      </c>
      <c r="K88" s="4">
        <v>45578</v>
      </c>
      <c r="L88" s="12" t="s">
        <v>60</v>
      </c>
    </row>
    <row r="89" spans="2:12" x14ac:dyDescent="0.25">
      <c r="I89" s="12" t="s">
        <v>39</v>
      </c>
      <c r="J89" s="12" t="s">
        <v>45</v>
      </c>
      <c r="K89" s="4">
        <v>45578</v>
      </c>
      <c r="L89" s="12" t="s">
        <v>61</v>
      </c>
    </row>
    <row r="90" spans="2:12" x14ac:dyDescent="0.25">
      <c r="I90" s="12" t="s">
        <v>42</v>
      </c>
      <c r="J90" s="12" t="s">
        <v>47</v>
      </c>
      <c r="K90" s="4">
        <v>45578</v>
      </c>
      <c r="L90" s="12" t="s">
        <v>62</v>
      </c>
    </row>
    <row r="91" spans="2:12" x14ac:dyDescent="0.25">
      <c r="I91" s="12" t="s">
        <v>33</v>
      </c>
      <c r="J91" s="12" t="s">
        <v>49</v>
      </c>
      <c r="K91" s="4">
        <v>45579</v>
      </c>
      <c r="L91" s="12" t="s">
        <v>63</v>
      </c>
    </row>
    <row r="92" spans="2:12" x14ac:dyDescent="0.25">
      <c r="I92" s="12" t="s">
        <v>36</v>
      </c>
      <c r="J92" s="12" t="s">
        <v>51</v>
      </c>
      <c r="K92" s="4">
        <v>45579</v>
      </c>
      <c r="L92" s="12" t="s">
        <v>64</v>
      </c>
    </row>
    <row r="93" spans="2:12" x14ac:dyDescent="0.25">
      <c r="I93" s="12" t="s">
        <v>39</v>
      </c>
      <c r="J93" s="12" t="s">
        <v>53</v>
      </c>
      <c r="K93" s="4">
        <v>45579</v>
      </c>
      <c r="L93" s="12" t="s">
        <v>65</v>
      </c>
    </row>
    <row r="94" spans="2:12" x14ac:dyDescent="0.25">
      <c r="I94" s="12" t="s">
        <v>42</v>
      </c>
      <c r="J94" s="12" t="s">
        <v>55</v>
      </c>
      <c r="K94" s="4">
        <v>45579</v>
      </c>
      <c r="L94" s="12" t="s">
        <v>66</v>
      </c>
    </row>
    <row r="95" spans="2:12" x14ac:dyDescent="0.25">
      <c r="I95" s="12" t="s">
        <v>33</v>
      </c>
      <c r="J95" s="12" t="s">
        <v>34</v>
      </c>
      <c r="K95" s="4">
        <v>45731</v>
      </c>
      <c r="L95" s="12" t="s">
        <v>67</v>
      </c>
    </row>
    <row r="96" spans="2:12" x14ac:dyDescent="0.25">
      <c r="I96" s="12" t="s">
        <v>36</v>
      </c>
      <c r="J96" s="12" t="s">
        <v>37</v>
      </c>
      <c r="K96" s="4">
        <v>45731</v>
      </c>
      <c r="L96" s="12" t="s">
        <v>68</v>
      </c>
    </row>
    <row r="97" spans="9:12" x14ac:dyDescent="0.25">
      <c r="I97" s="12" t="s">
        <v>39</v>
      </c>
      <c r="J97" s="12" t="s">
        <v>40</v>
      </c>
      <c r="K97" s="4">
        <v>45731</v>
      </c>
      <c r="L97" s="12" t="s">
        <v>69</v>
      </c>
    </row>
    <row r="98" spans="9:12" x14ac:dyDescent="0.25">
      <c r="I98" s="12" t="s">
        <v>42</v>
      </c>
      <c r="J98" s="12" t="s">
        <v>43</v>
      </c>
      <c r="K98" s="4">
        <v>45731</v>
      </c>
      <c r="L98" s="12" t="s">
        <v>70</v>
      </c>
    </row>
    <row r="99" spans="9:12" x14ac:dyDescent="0.25">
      <c r="I99" s="12" t="s">
        <v>33</v>
      </c>
      <c r="J99" s="12" t="s">
        <v>45</v>
      </c>
      <c r="K99" s="4">
        <v>45763</v>
      </c>
      <c r="L99" s="12" t="s">
        <v>71</v>
      </c>
    </row>
    <row r="100" spans="9:12" x14ac:dyDescent="0.25">
      <c r="I100" s="12" t="s">
        <v>36</v>
      </c>
      <c r="J100" s="12" t="s">
        <v>47</v>
      </c>
      <c r="K100" s="4">
        <v>45763</v>
      </c>
      <c r="L100" s="12" t="s">
        <v>72</v>
      </c>
    </row>
    <row r="101" spans="9:12" x14ac:dyDescent="0.25">
      <c r="I101" s="12" t="s">
        <v>39</v>
      </c>
      <c r="J101" s="12" t="s">
        <v>49</v>
      </c>
      <c r="K101" s="4">
        <v>45763</v>
      </c>
      <c r="L101" s="12" t="s">
        <v>73</v>
      </c>
    </row>
    <row r="102" spans="9:12" x14ac:dyDescent="0.25">
      <c r="I102" s="12" t="s">
        <v>42</v>
      </c>
      <c r="J102" s="12" t="s">
        <v>51</v>
      </c>
      <c r="K102" s="4">
        <v>45763</v>
      </c>
      <c r="L102" s="12" t="s">
        <v>74</v>
      </c>
    </row>
    <row r="103" spans="9:12" x14ac:dyDescent="0.25">
      <c r="I103" s="12" t="s">
        <v>33</v>
      </c>
      <c r="J103" s="12" t="s">
        <v>53</v>
      </c>
      <c r="K103" s="4">
        <v>45794</v>
      </c>
      <c r="L103" s="12" t="s">
        <v>75</v>
      </c>
    </row>
    <row r="104" spans="9:12" x14ac:dyDescent="0.25">
      <c r="I104" s="12" t="s">
        <v>36</v>
      </c>
      <c r="J104" s="12" t="s">
        <v>55</v>
      </c>
      <c r="K104" s="4">
        <v>45794</v>
      </c>
      <c r="L104" s="12" t="s">
        <v>76</v>
      </c>
    </row>
    <row r="105" spans="9:12" x14ac:dyDescent="0.25">
      <c r="I105" s="12" t="s">
        <v>39</v>
      </c>
      <c r="J105" s="12" t="s">
        <v>34</v>
      </c>
      <c r="K105" s="4">
        <v>45794</v>
      </c>
      <c r="L105" s="12" t="s">
        <v>77</v>
      </c>
    </row>
    <row r="106" spans="9:12" x14ac:dyDescent="0.25">
      <c r="I106" s="12" t="s">
        <v>42</v>
      </c>
      <c r="J106" s="12" t="s">
        <v>37</v>
      </c>
      <c r="K106" s="4">
        <v>45794</v>
      </c>
      <c r="L106" s="12" t="s">
        <v>78</v>
      </c>
    </row>
    <row r="107" spans="9:12" x14ac:dyDescent="0.25">
      <c r="I107" s="12" t="s">
        <v>33</v>
      </c>
      <c r="J107" s="12" t="s">
        <v>40</v>
      </c>
      <c r="K107" s="4">
        <v>45826</v>
      </c>
      <c r="L107" s="12" t="s">
        <v>79</v>
      </c>
    </row>
    <row r="108" spans="9:12" x14ac:dyDescent="0.25">
      <c r="I108" s="12" t="s">
        <v>36</v>
      </c>
      <c r="J108" s="12" t="s">
        <v>43</v>
      </c>
      <c r="K108" s="4">
        <v>45826</v>
      </c>
      <c r="L108" s="12" t="s">
        <v>80</v>
      </c>
    </row>
    <row r="109" spans="9:12" x14ac:dyDescent="0.25">
      <c r="I109" s="12" t="s">
        <v>39</v>
      </c>
      <c r="J109" s="12" t="s">
        <v>45</v>
      </c>
      <c r="K109" s="4">
        <v>45826</v>
      </c>
      <c r="L109" s="12" t="s">
        <v>81</v>
      </c>
    </row>
    <row r="110" spans="9:12" x14ac:dyDescent="0.25">
      <c r="I110" s="12" t="s">
        <v>42</v>
      </c>
      <c r="J110" s="12" t="s">
        <v>47</v>
      </c>
      <c r="K110" s="4">
        <v>45826</v>
      </c>
      <c r="L110" s="12" t="s">
        <v>82</v>
      </c>
    </row>
    <row r="111" spans="9:12" x14ac:dyDescent="0.25">
      <c r="I111" s="12" t="s">
        <v>33</v>
      </c>
      <c r="J111" s="12" t="s">
        <v>49</v>
      </c>
      <c r="K111" s="4">
        <v>45857</v>
      </c>
      <c r="L111" s="12" t="s">
        <v>83</v>
      </c>
    </row>
    <row r="112" spans="9:12" x14ac:dyDescent="0.25">
      <c r="I112" s="12" t="s">
        <v>36</v>
      </c>
      <c r="J112" s="12" t="s">
        <v>51</v>
      </c>
      <c r="K112" s="4">
        <v>45857</v>
      </c>
      <c r="L112" s="12" t="s">
        <v>84</v>
      </c>
    </row>
    <row r="113" spans="9:12" x14ac:dyDescent="0.25">
      <c r="I113" s="12" t="s">
        <v>39</v>
      </c>
      <c r="J113" s="12" t="s">
        <v>53</v>
      </c>
      <c r="K113" s="4">
        <v>45857</v>
      </c>
      <c r="L113" s="12" t="s">
        <v>85</v>
      </c>
    </row>
    <row r="114" spans="9:12" x14ac:dyDescent="0.25">
      <c r="I114" s="12" t="s">
        <v>42</v>
      </c>
      <c r="J114" s="12" t="s">
        <v>55</v>
      </c>
      <c r="K114" s="4">
        <v>45857</v>
      </c>
      <c r="L114" s="12" t="s">
        <v>86</v>
      </c>
    </row>
  </sheetData>
  <phoneticPr fontId="3" type="noConversion"/>
  <pageMargins left="0.7" right="0.7" top="0.75" bottom="0.75" header="0.3" footer="0.3"/>
  <ignoredErrors>
    <ignoredError sqref="E5:F10 E4" numberStoredAsText="1"/>
  </ignoredErrors>
  <tableParts count="6">
    <tablePart r:id="rId1"/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A9D9A9-E6F1-4F16-B2F5-72D8304B1F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Simple</vt:lpstr>
      <vt:lpstr>Advanced</vt:lpstr>
      <vt:lpstr>Additional - best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Kopczyński</dc:creator>
  <cp:lastModifiedBy>Maciej Kopczyński</cp:lastModifiedBy>
  <dcterms:created xsi:type="dcterms:W3CDTF">2024-08-10T09:27:52Z</dcterms:created>
  <dcterms:modified xsi:type="dcterms:W3CDTF">2024-08-22T20:46:27Z</dcterms:modified>
</cp:coreProperties>
</file>